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5.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ealth.fgov.be\shares\DG1\temp\Moederkind\"/>
    </mc:Choice>
  </mc:AlternateContent>
  <bookViews>
    <workbookView xWindow="84" yWindow="-12" windowWidth="14448" windowHeight="8064" activeTab="2"/>
  </bookViews>
  <sheets>
    <sheet name="Index" sheetId="4" r:id="rId1"/>
    <sheet name="Inleiding" sheetId="48" r:id="rId2"/>
    <sheet name="Overzicht" sheetId="6" r:id="rId3"/>
    <sheet name="Provincie ziekenhuis" sheetId="1" r:id="rId4"/>
    <sheet name="Nationaliteit moeder" sheetId="2" r:id="rId5"/>
    <sheet name="Verblijfsduur moeder" sheetId="8" r:id="rId6"/>
    <sheet name="Zwangerschapsduur" sheetId="9" r:id="rId7"/>
    <sheet name="Leeftijd moeder" sheetId="11" r:id="rId8"/>
    <sheet name="Geboortegewicht" sheetId="13" r:id="rId9"/>
    <sheet name="Geslacht" sheetId="14" r:id="rId10"/>
    <sheet name="Verblijfsduur baby" sheetId="16" r:id="rId11"/>
    <sheet name="Sectio" sheetId="18" r:id="rId12"/>
    <sheet name="Peridurale verdoving" sheetId="19" r:id="rId13"/>
    <sheet name="Geïnduceerd" sheetId="20" r:id="rId14"/>
    <sheet name="GR enkelvoudig" sheetId="22" r:id="rId15"/>
    <sheet name="GR Provincie ZH" sheetId="34" r:id="rId16"/>
    <sheet name="GR Nationaliteit" sheetId="43" r:id="rId17"/>
    <sheet name="GR Geboortegewicht" sheetId="44" r:id="rId18"/>
    <sheet name="_G0103_" sheetId="28" state="hidden" r:id="rId19"/>
    <sheet name="_G0104_" sheetId="29" state="hidden" r:id="rId20"/>
    <sheet name="_G0105_" sheetId="30" state="hidden" r:id="rId21"/>
    <sheet name="_G0106_" sheetId="31" state="hidden" r:id="rId22"/>
    <sheet name="_G0109_" sheetId="32" state="hidden" r:id="rId23"/>
    <sheet name="_G0202_" sheetId="35" state="hidden" r:id="rId24"/>
    <sheet name="_G0302_" sheetId="36" state="hidden" r:id="rId25"/>
    <sheet name="_G0303_" sheetId="37" state="hidden" r:id="rId26"/>
    <sheet name="_G0401_" sheetId="38" state="hidden" r:id="rId27"/>
    <sheet name="_G0402_" sheetId="39" state="hidden" r:id="rId28"/>
    <sheet name="_G0403_" sheetId="40" state="hidden" r:id="rId29"/>
    <sheet name="_G0404_" sheetId="41" state="hidden" r:id="rId30"/>
  </sheets>
  <externalReferences>
    <externalReference r:id="rId31"/>
  </externalReferences>
  <definedNames>
    <definedName name="_0101_" localSheetId="3">[1]_0101_!$A$1:$N$12</definedName>
    <definedName name="_0102_" localSheetId="3">[1]_0102_!$A$1:$M$12</definedName>
    <definedName name="_0103_" localSheetId="3">[1]_0103_!$A$1:$J$12</definedName>
    <definedName name="_0104_" localSheetId="3">[1]_0104_!$A$1:$K$12</definedName>
    <definedName name="_0105_" localSheetId="3">[1]_0105_!$A$1:$M$12</definedName>
    <definedName name="_0106_" localSheetId="3">[1]_0106_!$A$1:$E$12</definedName>
    <definedName name="_0107_" localSheetId="3">[1]_0107_!$A$1:$E$12</definedName>
    <definedName name="_0108_" localSheetId="3">[1]_0108_!$A$1:$O$12</definedName>
    <definedName name="_0109_" localSheetId="3">[1]_0109_!$A$1:$D$12</definedName>
    <definedName name="_0110_" localSheetId="3">[1]_0110_!$A$1:$D$12</definedName>
    <definedName name="_0111_" localSheetId="3">[1]_0111_!$A$1:$D$12</definedName>
    <definedName name="_0112_" localSheetId="3">[1]_0112_!$A$1:$D$12</definedName>
    <definedName name="_0113_" localSheetId="3">[1]_0113_!$A$1:$C$12</definedName>
    <definedName name="_0201_" localSheetId="4">[1]_0201_!$A$1:$D$14</definedName>
    <definedName name="_0202_" localSheetId="4">[1]_0202_!$A$1:$L$14</definedName>
    <definedName name="_0203_" localSheetId="4">[1]_0203_!$A$1:$M$14</definedName>
    <definedName name="_0204_" localSheetId="4">[1]_0204_!$A$1:$J$14</definedName>
    <definedName name="_0205_" localSheetId="4">[1]_0205_!$A$1:$K$14</definedName>
    <definedName name="_0206_" localSheetId="4">[1]_0206_!$A$1:$M$14</definedName>
    <definedName name="_0207_" localSheetId="4">[1]_0207_!$A$1:$E$14</definedName>
    <definedName name="_0208_" localSheetId="4">[1]_0208_!$A$1:$E$14</definedName>
    <definedName name="_0209_" localSheetId="4">[1]_0209_!$A$1:$O$14</definedName>
    <definedName name="_0210_" localSheetId="4">[1]_0210_!$A$1:$D$14</definedName>
    <definedName name="_0211_" localSheetId="4">[1]_0211_!$A$1:$D$14</definedName>
    <definedName name="_0212_" localSheetId="4">[1]_0212_!$A$1:$D$14</definedName>
    <definedName name="_0213_" localSheetId="4">[1]_0213_!$A$1:$D$14</definedName>
    <definedName name="_0214_" localSheetId="4">[1]_0214_!$A$1:$C$14</definedName>
    <definedName name="_0301_" localSheetId="5">[1]_0301_!$A$1:$D$13</definedName>
    <definedName name="_0302_" localSheetId="5">[1]_0302_!$A$1:$L$13</definedName>
    <definedName name="_0303_" localSheetId="5">[1]_0303_!$A$1:$N$13</definedName>
    <definedName name="_0304_" localSheetId="5">[1]_0304_!$A$1:$J$13</definedName>
    <definedName name="_0305_" localSheetId="5">[1]_0305_!$A$1:$K$13</definedName>
    <definedName name="_0306_" localSheetId="5">[1]_0306_!$A$1:$M$13</definedName>
    <definedName name="_0307_" localSheetId="5">[1]_0307_!$A$1:$E$13</definedName>
    <definedName name="_0308_" localSheetId="5">[1]_0308_!$A$1:$E$13</definedName>
    <definedName name="_0309_" localSheetId="5">[1]_0309_!$A$1:$O$13</definedName>
    <definedName name="_0310_" localSheetId="5">[1]_0310_!$A$1:$D$13</definedName>
    <definedName name="_0311_" localSheetId="5">[1]_0311_!$A$1:$D$13</definedName>
    <definedName name="_0312_" localSheetId="5">[1]_0312_!$A$1:$D$13</definedName>
    <definedName name="_0313_" localSheetId="5">[1]_0313_!$A$1:$D$13</definedName>
    <definedName name="_0314_" localSheetId="5">[1]_0314_!$A$1:$C$13</definedName>
    <definedName name="_0401_" localSheetId="6">[1]_0401_!$A$1:$D$10</definedName>
    <definedName name="_0402_" localSheetId="6">[1]_0402_!$A$1:$L$10</definedName>
    <definedName name="_0403_" localSheetId="6">[1]_0403_!$A$1:$N$10</definedName>
    <definedName name="_0404_" localSheetId="6">[1]_0404_!$A$1:$M$10</definedName>
    <definedName name="_0405_" localSheetId="6">[1]_0405_!$A$1:$K$10</definedName>
    <definedName name="_0406_" localSheetId="6">[1]_0406_!$A$1:$M$10</definedName>
    <definedName name="_0407_" localSheetId="6">[1]_0407_!$A$1:$E$10</definedName>
    <definedName name="_0408_" localSheetId="6">[1]_0408_!$A$1:$E$10</definedName>
    <definedName name="_0409_" localSheetId="6">[1]_0409_!$A$1:$O$10</definedName>
    <definedName name="_0410_" localSheetId="6">[1]_0410_!$A$1:$D$10</definedName>
    <definedName name="_0411_" localSheetId="6">[1]_0411_!$A$1:$D$10</definedName>
    <definedName name="_0412_" localSheetId="6">[1]_0412_!$A$1:$D$10</definedName>
    <definedName name="_0413_" localSheetId="6">[1]_0413_!$A$1:$D$10</definedName>
    <definedName name="_0414_" localSheetId="6">[1]_0414_!$A$1:$C$10</definedName>
    <definedName name="_0501_" localSheetId="7">[1]_0501_!$A$1:$D$11</definedName>
    <definedName name="_0502_" localSheetId="7">[1]_0502_!$A$1:$L$11</definedName>
    <definedName name="_0503_" localSheetId="7">[1]_0503_!$A$1:$N$11</definedName>
    <definedName name="_0504_" localSheetId="7">[1]_0504_!$A$1:$M$11</definedName>
    <definedName name="_0505_" localSheetId="7">[1]_0505_!$A$1:$J$11</definedName>
    <definedName name="_0506_" localSheetId="7">[1]_0506_!$A$1:$M$11</definedName>
    <definedName name="_0507_" localSheetId="7">[1]_0507_!$A$1:$E$11</definedName>
    <definedName name="_0508_" localSheetId="7">[1]_0508_!$A$1:$E$11</definedName>
    <definedName name="_0509_" localSheetId="7">[1]_0509_!$A$1:$O$11</definedName>
    <definedName name="_0510_" localSheetId="7">[1]_0510_!$A$1:$D$11</definedName>
    <definedName name="_0511_" localSheetId="7">[1]_0511_!$A$1:$D$11</definedName>
    <definedName name="_0512_" localSheetId="7">[1]_0512_!$A$1:$D$11</definedName>
    <definedName name="_0513_" localSheetId="7">[1]_0513_!$A$1:$D$11</definedName>
    <definedName name="_0514_" localSheetId="7">[1]_0514_!$A$1:$C$11</definedName>
    <definedName name="_0601_" localSheetId="8">[1]_0601_!$A$1:$D$13</definedName>
    <definedName name="_0602_" localSheetId="8">[1]_0602_!$A$1:$L$13</definedName>
    <definedName name="_0603_" localSheetId="8">[1]_0603_!$A$1:$N$13</definedName>
    <definedName name="_0604_" localSheetId="8">[1]_0604_!$A$1:$M$13</definedName>
    <definedName name="_0605_" localSheetId="8">[1]_0605_!$A$1:$J$13</definedName>
    <definedName name="_0606_" localSheetId="8">[1]_0606_!$A$1:$K$13</definedName>
    <definedName name="_0607_" localSheetId="8">[1]_0607_!$A$1:$E$13</definedName>
    <definedName name="_0608_" localSheetId="8">[1]_0608_!$A$1:$E$13</definedName>
    <definedName name="_0609_" localSheetId="8">[1]_0609_!$A$1:$O$13</definedName>
    <definedName name="_0610_" localSheetId="8">[1]_0610_!$A$1:$D$13</definedName>
    <definedName name="_0611_" localSheetId="8">[1]_0611_!$A$1:$D$13</definedName>
    <definedName name="_0612_" localSheetId="8">[1]_0612_!$A$1:$D$13</definedName>
    <definedName name="_0613_" localSheetId="8">[1]_0613_!$A$1:$D$13</definedName>
    <definedName name="_0614_" localSheetId="8">[1]_0614_!$A$1:$C$13</definedName>
    <definedName name="_0701_" localSheetId="9">[1]_0701_!$A$1:$D$5</definedName>
    <definedName name="_0702_" localSheetId="9">[1]_0702_!$A$1:$L$5</definedName>
    <definedName name="_0703_" localSheetId="9">[1]_0703_!$A$1:$N$5</definedName>
    <definedName name="_0704_" localSheetId="9">[1]_0704_!$A$1:$M$5</definedName>
    <definedName name="_0705_" localSheetId="9">[1]_0705_!$A$1:$J$5</definedName>
    <definedName name="_0706_" localSheetId="9">[1]_0706_!$A$1:$K$5</definedName>
    <definedName name="_0707_" localSheetId="9">[1]_0707_!$A$1:$M$5</definedName>
    <definedName name="_0708_" localSheetId="9">[1]_0708_!$A$1:$E$5</definedName>
    <definedName name="_0709_" localSheetId="9">[1]_0709_!$A$1:$O$5</definedName>
    <definedName name="_0710_" localSheetId="9">[1]_0710_!$A$1:$D$5</definedName>
    <definedName name="_0711_" localSheetId="9">[1]_0711_!$A$1:$D$5</definedName>
    <definedName name="_0712_" localSheetId="9">[1]_0712_!$A$1:$D$5</definedName>
    <definedName name="_0713_" localSheetId="9">[1]_0713_!$A$1:$D$5</definedName>
    <definedName name="_0714_" localSheetId="9">[1]_0714_!$A$1:$C$5</definedName>
    <definedName name="_0901_" localSheetId="10">[1]_0901_!$A$1:$D$15</definedName>
    <definedName name="_0902_" localSheetId="10">[1]_0902_!$A$1:$L$15</definedName>
    <definedName name="_0903_" localSheetId="10">[1]_0903_!$A$1:$N$15</definedName>
    <definedName name="_0904_" localSheetId="10">[1]_0904_!$A$1:$M$15</definedName>
    <definedName name="_0905_" localSheetId="10">[1]_0905_!$A$1:$J$15</definedName>
    <definedName name="_0906_" localSheetId="10">[1]_0906_!$A$1:$K$15</definedName>
    <definedName name="_0907_" localSheetId="10">[1]_0907_!$A$1:$M$15</definedName>
    <definedName name="_0908_" localSheetId="10">[1]_0908_!$A$1:$E$15</definedName>
    <definedName name="_0909_" localSheetId="10">[1]_0909_!$A$1:$E$15</definedName>
    <definedName name="_0910_" localSheetId="10">[1]_0910_!$A$1:$D$15</definedName>
    <definedName name="_0911_" localSheetId="10">[1]_0911_!$A$1:$D$15</definedName>
    <definedName name="_0912_" localSheetId="10">[1]_0912_!$A$1:$D$15</definedName>
    <definedName name="_0913_" localSheetId="10">[1]_0913_!$A$1:$D$15</definedName>
    <definedName name="_0914_" localSheetId="10">[1]_0914_!$A$1:$C$15</definedName>
    <definedName name="_1101_" localSheetId="11">[1]_1101_!$A$1:$D$4</definedName>
    <definedName name="_1102_" localSheetId="11">[1]_1102_!$A$1:$L$4</definedName>
    <definedName name="_1103_" localSheetId="11">[1]_1103_!$A$1:$N$4</definedName>
    <definedName name="_1104_" localSheetId="11">[1]_1104_!$A$1:$M$4</definedName>
    <definedName name="_1105_" localSheetId="11">[1]_1105_!$A$1:$J$4</definedName>
    <definedName name="_1106_" localSheetId="11">[1]_1106_!$A$1:$K$4</definedName>
    <definedName name="_1107_" localSheetId="11">[1]_1107_!$A$1:$M$4</definedName>
    <definedName name="_1108_" localSheetId="11">[1]_1108_!$A$1:$E$4</definedName>
    <definedName name="_1109_" localSheetId="11">[1]_1109_!$A$1:$E$4</definedName>
    <definedName name="_1110_" localSheetId="11">[1]_1110_!$A$1:$O$4</definedName>
    <definedName name="_1111_" localSheetId="11">[1]_1111_!$A$1:$D$4</definedName>
    <definedName name="_1112_" localSheetId="11">[1]_1112_!$A$1:$D$4</definedName>
    <definedName name="_1113_" localSheetId="11">[1]_1113_!$A$1:$D$4</definedName>
    <definedName name="_1114_" localSheetId="11">[1]_1114_!$A$1:$C$4</definedName>
    <definedName name="_1201_" localSheetId="12">[1]_1201_!$A$1:$D$4</definedName>
    <definedName name="_1202_" localSheetId="12">[1]_1202_!$A$1:$L$4</definedName>
    <definedName name="_1203_" localSheetId="12">[1]_1203_!$A$1:$N$4</definedName>
    <definedName name="_1204_" localSheetId="12">[1]_1204_!$A$1:$M$4</definedName>
    <definedName name="_1205_" localSheetId="12">[1]_1205_!$A$1:$J$4</definedName>
    <definedName name="_1206_" localSheetId="12">[1]_1206_!$A$1:$K$4</definedName>
    <definedName name="_1207_" localSheetId="12">[1]_1207_!$A$1:$M$4</definedName>
    <definedName name="_1208_" localSheetId="12">[1]_1208_!$A$1:$E$4</definedName>
    <definedName name="_1209_" localSheetId="12">[1]_1209_!$A$1:$E$4</definedName>
    <definedName name="_1210_" localSheetId="12">[1]_1210_!$A$1:$O$4</definedName>
    <definedName name="_1211_" localSheetId="12">[1]_1211_!$A$1:$D$4</definedName>
    <definedName name="_1212_" localSheetId="12">[1]_1212_!$A$1:$D$4</definedName>
    <definedName name="_1213_" localSheetId="12">[1]_1213_!$A$1:$D$4</definedName>
    <definedName name="_1214_" localSheetId="12">[1]_1214_!$A$1:$C$4</definedName>
    <definedName name="_1301_" localSheetId="13">[1]_1301_!$A$1:$D$4</definedName>
    <definedName name="_1302_" localSheetId="13">[1]_1302_!$A$1:$L$4</definedName>
    <definedName name="_1303_" localSheetId="13">[1]_1303_!$A$1:$N$4</definedName>
    <definedName name="_1304_" localSheetId="13">[1]_1304_!$A$1:$M$4</definedName>
    <definedName name="_1305_" localSheetId="13">[1]_1305_!$A$1:$J$4</definedName>
    <definedName name="_1306_" localSheetId="13">[1]_1306_!$A$1:$K$4</definedName>
    <definedName name="_1307_" localSheetId="13">[1]_1307_!$A$1:$M$4</definedName>
    <definedName name="_1308_" localSheetId="13">[1]_1308_!$A$1:$E$4</definedName>
    <definedName name="_1309_" localSheetId="13">[1]_1309_!$A$1:$E$4</definedName>
    <definedName name="_1310_" localSheetId="13">[1]_1310_!$A$1:$O$4</definedName>
    <definedName name="_1311_" localSheetId="13">[1]_1311_!$A$1:$D$4</definedName>
    <definedName name="_1312_" localSheetId="13">[1]_1312_!$A$1:$D$4</definedName>
    <definedName name="_1313_" localSheetId="13">[1]_1313_!$A$1:$D$4</definedName>
    <definedName name="_1314_" localSheetId="13">[1]_1314_!$A$1:$C$4</definedName>
    <definedName name="_xlnm._FilterDatabase" localSheetId="0" hidden="1">Index!$A$5:$B$33</definedName>
    <definedName name="_G0103_" localSheetId="18">[1]_G0103_!$A$1:$C$22</definedName>
    <definedName name="_G0104_" localSheetId="19">[1]_G0104_!$A$1:$C$81</definedName>
    <definedName name="_G0105_" localSheetId="20">[1]_G0105_!$A$1:$C$71</definedName>
    <definedName name="_G0106_" localSheetId="21">[1]_G0106_!$A$1:$C$81</definedName>
    <definedName name="_G0109_" localSheetId="22">[1]_G0109_!$A$1:$C$24</definedName>
    <definedName name="_G0202_" localSheetId="23">[1]_G0202_!$A$1:$K$206</definedName>
    <definedName name="_G0202_" localSheetId="24">[1]_G0202_!$A$1:$K$31</definedName>
    <definedName name="_G0302_" localSheetId="24">[1]_G0302_!$A$1:$M$206</definedName>
    <definedName name="_G0303_" localSheetId="23">[1]_G0303_!$A$1:$M$206</definedName>
    <definedName name="_G0303_" localSheetId="25">[1]_G0303_!$A$1:$M$206</definedName>
    <definedName name="_G0401_" localSheetId="26">[1]_G0401_!$A$1:$L$206</definedName>
    <definedName name="_G0402_" localSheetId="27">[1]_G0402_!$A$1:$J$206</definedName>
    <definedName name="_G0403_" localSheetId="28">[1]_G0403_!$A$1:$I$206</definedName>
    <definedName name="_G0404_" localSheetId="29">[1]_G0404_!$A$1:$N$206</definedName>
    <definedName name="etiq_G0103_" localSheetId="14">OFFSET(_G0103_!$A$1,1,0,COUNTIF(_G0103_!$A$2:$A$22,"&gt;&lt;"),3)</definedName>
    <definedName name="etiq_G0103_1" localSheetId="14">OFFSET(_G0103_!$A$1,1,0,COUNTIF(_G0103_!$A$2:$A$22,"&gt;&lt;"),1)</definedName>
    <definedName name="etiq_G0103_2" localSheetId="14">OFFSET(_G0103_!$A$1,1,1,COUNTIF(_G0103_!$A$2:$A$22,"&gt;&lt;"),1)</definedName>
    <definedName name="etiq_G0103_3" localSheetId="14">OFFSET(_G0103_!$A$1,1,2,COUNTIF(_G0103_!$A$2:$A$22,"&gt;&lt;"),1)</definedName>
    <definedName name="etiq_G0104_" localSheetId="14">OFFSET(_G0104_!$A$1,1,0,COUNTIF(_G0104_!$A$2:$A$81,"&gt;&lt;"),3)</definedName>
    <definedName name="etiq_G0104_1" localSheetId="14">OFFSET(_G0104_!$A$1,1,0,COUNTIF(_G0104_!$A$2:$A$81,"&gt;&lt;"),1)</definedName>
    <definedName name="etiq_G0104_2" localSheetId="14">OFFSET(_G0104_!$A$1,1,1,COUNTIF(_G0104_!$A$2:$A$81,"&gt;&lt;"),1)</definedName>
    <definedName name="etiq_G0104_3" localSheetId="14">OFFSET(_G0104_!$A$1,1,2,COUNTIF(_G0104_!$A$2:$A$81,"&gt;&lt;"),1)</definedName>
    <definedName name="etiq_G0105_" localSheetId="14">OFFSET(_G0105_!$A$1,1,0,COUNTIF(_G0105_!$A$2:$A$71,"&gt;&lt;"),3)</definedName>
    <definedName name="etiq_G0105_1" localSheetId="14">OFFSET(_G0105_!$A$1,1,0,COUNTIF(_G0105_!$A$2:$A$71,"&gt;&lt;"),1)</definedName>
    <definedName name="etiq_G0105_2" localSheetId="14">OFFSET(_G0105_!$A$1,1,1,COUNTIF(_G0105_!$A$2:$A$71,"&gt;&lt;"),1)</definedName>
    <definedName name="etiq_G0105_3" localSheetId="14">OFFSET(_G0105_!$A$1,1,2,COUNTIF(_G0105_!$A$2:$A$71,"&gt;&lt;"),1)</definedName>
    <definedName name="etiq_G0106_" localSheetId="14">OFFSET(_G0106_!$A$1,1,0,COUNTIF(_G0106_!$A$2:$A$81,"&gt;&lt;"),3)</definedName>
    <definedName name="etiq_G0106_1" localSheetId="14">OFFSET(_G0106_!$A$1,1,0,COUNTIF(_G0106_!$A$2:$A$81,"&gt;&lt;"),1)</definedName>
    <definedName name="etiq_G0106_2" localSheetId="14">OFFSET(_G0106_!$A$1,1,1,COUNTIF(_G0106_!$A$2:$A$81,"&gt;&lt;"),1)</definedName>
    <definedName name="etiq_G0106_3" localSheetId="14">OFFSET(_G0106_!$A$1,1,2,COUNTIF(_G0106_!$A$2:$A$81,"&gt;&lt;"),1)</definedName>
    <definedName name="etiq_G0109_" localSheetId="14">OFFSET(_G0109_!$A$1,1,0,COUNTIF(_G0109_!$A$2:$A$24,"&gt;&lt;"),3)</definedName>
    <definedName name="etiq_G0109_1" localSheetId="14">OFFSET(_G0109_!$A$1,1,0,COUNTIF(_G0109_!$A$2:$A$24,"&gt;&lt;"),1)</definedName>
    <definedName name="etiq_G0109_2" localSheetId="14">OFFSET(_G0109_!$A$1,1,1,COUNTIF(_G0109_!$A$2:$A$24,"&gt;&lt;"),1)</definedName>
    <definedName name="etiq_G0109_3" localSheetId="14">OFFSET(_G0109_!$A$1,1,2,COUNTIF(_G0109_!$A$2:$A$24,"&gt;&lt;"),1)</definedName>
    <definedName name="Info" localSheetId="0">[1]Info!$A$1:$B$2</definedName>
    <definedName name="Info" localSheetId="2">[1]Info!$A$1:$B$2</definedName>
  </definedNames>
  <calcPr calcId="152511"/>
</workbook>
</file>

<file path=xl/calcChain.xml><?xml version="1.0" encoding="utf-8"?>
<calcChain xmlns="http://schemas.openxmlformats.org/spreadsheetml/2006/main">
  <c r="C172" i="22" l="1"/>
  <c r="C171" i="22"/>
  <c r="C170" i="22"/>
  <c r="L145" i="22"/>
  <c r="L144" i="22"/>
  <c r="L143" i="22"/>
  <c r="C145" i="22"/>
  <c r="C144" i="22"/>
  <c r="C143" i="22"/>
  <c r="C91" i="22"/>
  <c r="C90" i="22"/>
  <c r="C89" i="22"/>
  <c r="C88" i="22"/>
  <c r="B101" i="44" l="1"/>
  <c r="B100" i="44"/>
  <c r="B99" i="44"/>
  <c r="B98" i="44"/>
  <c r="B97" i="44"/>
  <c r="B96" i="44"/>
  <c r="B95" i="44"/>
  <c r="B94" i="44"/>
  <c r="B93" i="44"/>
  <c r="B92" i="44"/>
  <c r="B91" i="44"/>
  <c r="B90" i="44"/>
  <c r="I88" i="20" l="1"/>
  <c r="Y77" i="20"/>
  <c r="Z76" i="20" s="1"/>
  <c r="W77" i="20"/>
  <c r="X76" i="20" s="1"/>
  <c r="U77" i="20"/>
  <c r="V76" i="20" s="1"/>
  <c r="S77" i="20"/>
  <c r="T76" i="20" s="1"/>
  <c r="Q77" i="20"/>
  <c r="O77" i="20"/>
  <c r="P76" i="20" s="1"/>
  <c r="M77" i="20"/>
  <c r="K77" i="20"/>
  <c r="I77" i="20"/>
  <c r="J76" i="20" s="1"/>
  <c r="G77" i="20"/>
  <c r="H76" i="20" s="1"/>
  <c r="E77" i="20"/>
  <c r="C77" i="20"/>
  <c r="Y44" i="20"/>
  <c r="Z44" i="20" s="1"/>
  <c r="W44" i="20"/>
  <c r="X43" i="20" s="1"/>
  <c r="S44" i="20"/>
  <c r="T43" i="20" s="1"/>
  <c r="Q44" i="20"/>
  <c r="R44" i="20" s="1"/>
  <c r="O44" i="20"/>
  <c r="P41" i="20" s="1"/>
  <c r="M44" i="20"/>
  <c r="N44" i="20" s="1"/>
  <c r="K44" i="20"/>
  <c r="I44" i="20"/>
  <c r="J42" i="20" s="1"/>
  <c r="G44" i="20"/>
  <c r="E44" i="20"/>
  <c r="F42" i="20" s="1"/>
  <c r="C44" i="20"/>
  <c r="D41" i="20" s="1"/>
  <c r="E88" i="19"/>
  <c r="Y77" i="19"/>
  <c r="W77" i="19"/>
  <c r="Q77" i="19"/>
  <c r="M77" i="19"/>
  <c r="K77" i="19"/>
  <c r="I77" i="19"/>
  <c r="E77" i="19"/>
  <c r="C77" i="19"/>
  <c r="Y44" i="19"/>
  <c r="Z41" i="19" s="1"/>
  <c r="W44" i="19"/>
  <c r="X41" i="19" s="1"/>
  <c r="S44" i="19"/>
  <c r="T41" i="19" s="1"/>
  <c r="Q44" i="19"/>
  <c r="R41" i="19" s="1"/>
  <c r="O44" i="19"/>
  <c r="P41" i="19" s="1"/>
  <c r="M44" i="19"/>
  <c r="N42" i="19" s="1"/>
  <c r="K44" i="19"/>
  <c r="L41" i="19" s="1"/>
  <c r="I44" i="19"/>
  <c r="J41" i="19" s="1"/>
  <c r="E44" i="19"/>
  <c r="F42" i="19" s="1"/>
  <c r="J88" i="20" l="1"/>
  <c r="J85" i="20"/>
  <c r="J86" i="20"/>
  <c r="J87" i="20"/>
  <c r="C88" i="20"/>
  <c r="D86" i="20" s="1"/>
  <c r="G88" i="19"/>
  <c r="H85" i="19" s="1"/>
  <c r="G88" i="20"/>
  <c r="H85" i="20" s="1"/>
  <c r="I88" i="19"/>
  <c r="E88" i="20"/>
  <c r="F86" i="20" s="1"/>
  <c r="U44" i="20"/>
  <c r="V42" i="20" s="1"/>
  <c r="C88" i="19"/>
  <c r="D85" i="19" s="1"/>
  <c r="U77" i="19"/>
  <c r="V74" i="19" s="1"/>
  <c r="S77" i="19"/>
  <c r="T75" i="19" s="1"/>
  <c r="U44" i="19"/>
  <c r="V41" i="19" s="1"/>
  <c r="K66" i="20"/>
  <c r="L63" i="20" s="1"/>
  <c r="W99" i="20"/>
  <c r="X96" i="20" s="1"/>
  <c r="M22" i="19"/>
  <c r="N20" i="19" s="1"/>
  <c r="AA33" i="20"/>
  <c r="AB31" i="20" s="1"/>
  <c r="O66" i="20"/>
  <c r="P66" i="20" s="1"/>
  <c r="S33" i="20"/>
  <c r="T31" i="20" s="1"/>
  <c r="Q55" i="19"/>
  <c r="R55" i="19" s="1"/>
  <c r="AA33" i="19"/>
  <c r="AB32" i="19" s="1"/>
  <c r="S55" i="19"/>
  <c r="T53" i="19" s="1"/>
  <c r="E11" i="20"/>
  <c r="F10" i="20" s="1"/>
  <c r="C121" i="20"/>
  <c r="D121" i="20" s="1"/>
  <c r="Q33" i="19"/>
  <c r="R31" i="19" s="1"/>
  <c r="M66" i="19"/>
  <c r="N66" i="19" s="1"/>
  <c r="I99" i="19"/>
  <c r="J98" i="19" s="1"/>
  <c r="C55" i="20"/>
  <c r="D54" i="20" s="1"/>
  <c r="U66" i="20"/>
  <c r="V64" i="20" s="1"/>
  <c r="K86" i="20"/>
  <c r="I8" i="20"/>
  <c r="Y19" i="20"/>
  <c r="K22" i="20"/>
  <c r="L19" i="20" s="1"/>
  <c r="G33" i="20"/>
  <c r="H31" i="20" s="1"/>
  <c r="Q55" i="20"/>
  <c r="R54" i="20" s="1"/>
  <c r="W63" i="20"/>
  <c r="Q66" i="20"/>
  <c r="R65" i="20" s="1"/>
  <c r="Y99" i="20"/>
  <c r="Z98" i="20" s="1"/>
  <c r="M99" i="20"/>
  <c r="N96" i="20" s="1"/>
  <c r="I108" i="20"/>
  <c r="G11" i="20"/>
  <c r="H11" i="20" s="1"/>
  <c r="I10" i="20"/>
  <c r="M22" i="20"/>
  <c r="N19" i="20" s="1"/>
  <c r="U22" i="20"/>
  <c r="V22" i="20" s="1"/>
  <c r="Y21" i="20"/>
  <c r="C33" i="20"/>
  <c r="D31" i="20" s="1"/>
  <c r="I33" i="20"/>
  <c r="J30" i="20" s="1"/>
  <c r="Q33" i="20"/>
  <c r="R33" i="20" s="1"/>
  <c r="AC32" i="20"/>
  <c r="O33" i="20"/>
  <c r="P31" i="20" s="1"/>
  <c r="W33" i="20"/>
  <c r="X33" i="20" s="1"/>
  <c r="E55" i="20"/>
  <c r="F55" i="20" s="1"/>
  <c r="K55" i="20"/>
  <c r="L54" i="20" s="1"/>
  <c r="S55" i="20"/>
  <c r="T55" i="20" s="1"/>
  <c r="I55" i="20"/>
  <c r="J53" i="20" s="1"/>
  <c r="G66" i="20"/>
  <c r="H63" i="20" s="1"/>
  <c r="W64" i="20"/>
  <c r="S66" i="20"/>
  <c r="T63" i="20" s="1"/>
  <c r="AA75" i="20"/>
  <c r="C99" i="20"/>
  <c r="D96" i="20" s="1"/>
  <c r="K99" i="20"/>
  <c r="L96" i="20" s="1"/>
  <c r="S99" i="20"/>
  <c r="T97" i="20" s="1"/>
  <c r="AA99" i="20"/>
  <c r="AB97" i="20" s="1"/>
  <c r="G99" i="20"/>
  <c r="H96" i="20" s="1"/>
  <c r="O99" i="20"/>
  <c r="P96" i="20" s="1"/>
  <c r="E110" i="20"/>
  <c r="F109" i="20" s="1"/>
  <c r="I119" i="20"/>
  <c r="I120" i="20"/>
  <c r="J44" i="20"/>
  <c r="P75" i="20"/>
  <c r="C11" i="20"/>
  <c r="D9" i="20" s="1"/>
  <c r="G22" i="20"/>
  <c r="H20" i="20" s="1"/>
  <c r="O22" i="20"/>
  <c r="P21" i="20" s="1"/>
  <c r="W22" i="20"/>
  <c r="X21" i="20" s="1"/>
  <c r="Y20" i="20"/>
  <c r="Q22" i="20"/>
  <c r="R21" i="20" s="1"/>
  <c r="C22" i="20"/>
  <c r="D20" i="20" s="1"/>
  <c r="S22" i="20"/>
  <c r="T19" i="20" s="1"/>
  <c r="E33" i="20"/>
  <c r="F33" i="20" s="1"/>
  <c r="M33" i="20"/>
  <c r="N33" i="20" s="1"/>
  <c r="U33" i="20"/>
  <c r="V31" i="20" s="1"/>
  <c r="AC31" i="20"/>
  <c r="K33" i="20"/>
  <c r="L30" i="20" s="1"/>
  <c r="Y33" i="20"/>
  <c r="Z33" i="20" s="1"/>
  <c r="AA43" i="20"/>
  <c r="G55" i="20"/>
  <c r="H54" i="20" s="1"/>
  <c r="O55" i="20"/>
  <c r="P53" i="20" s="1"/>
  <c r="M55" i="20"/>
  <c r="N53" i="20" s="1"/>
  <c r="I66" i="20"/>
  <c r="J63" i="20" s="1"/>
  <c r="E66" i="20"/>
  <c r="F66" i="20" s="1"/>
  <c r="M66" i="20"/>
  <c r="N65" i="20" s="1"/>
  <c r="AA76" i="20"/>
  <c r="E99" i="20"/>
  <c r="F96" i="20" s="1"/>
  <c r="U99" i="20"/>
  <c r="V98" i="20" s="1"/>
  <c r="AC99" i="20"/>
  <c r="AD97" i="20" s="1"/>
  <c r="I99" i="20"/>
  <c r="Q99" i="20"/>
  <c r="R99" i="20" s="1"/>
  <c r="AE98" i="20"/>
  <c r="G110" i="20"/>
  <c r="H107" i="20" s="1"/>
  <c r="C110" i="20"/>
  <c r="D108" i="20" s="1"/>
  <c r="E121" i="20"/>
  <c r="F121" i="20" s="1"/>
  <c r="G121" i="20"/>
  <c r="H120" i="20" s="1"/>
  <c r="I22" i="20"/>
  <c r="J19" i="20" s="1"/>
  <c r="I9" i="20"/>
  <c r="T41" i="20"/>
  <c r="C66" i="20"/>
  <c r="D63" i="20" s="1"/>
  <c r="I109" i="20"/>
  <c r="D76" i="20"/>
  <c r="D77" i="20"/>
  <c r="L76" i="20"/>
  <c r="L77" i="20"/>
  <c r="L75" i="20"/>
  <c r="AA74" i="20"/>
  <c r="J74" i="20"/>
  <c r="Z74" i="20"/>
  <c r="T77" i="20"/>
  <c r="H41" i="20"/>
  <c r="H43" i="20"/>
  <c r="N74" i="20"/>
  <c r="N76" i="20"/>
  <c r="F76" i="20"/>
  <c r="F74" i="20"/>
  <c r="X41" i="20"/>
  <c r="Z42" i="20"/>
  <c r="V74" i="20"/>
  <c r="D75" i="20"/>
  <c r="T75" i="20"/>
  <c r="H75" i="20"/>
  <c r="X75" i="20"/>
  <c r="H77" i="20"/>
  <c r="P77" i="20"/>
  <c r="X77" i="20"/>
  <c r="U99" i="19"/>
  <c r="V97" i="19" s="1"/>
  <c r="G99" i="19"/>
  <c r="H97" i="19" s="1"/>
  <c r="K66" i="19"/>
  <c r="L63" i="19" s="1"/>
  <c r="C55" i="19"/>
  <c r="D54" i="19" s="1"/>
  <c r="K33" i="19"/>
  <c r="L31" i="19" s="1"/>
  <c r="S33" i="19"/>
  <c r="T32" i="19" s="1"/>
  <c r="L44" i="20"/>
  <c r="L42" i="20"/>
  <c r="F43" i="20"/>
  <c r="F41" i="20"/>
  <c r="R77" i="20"/>
  <c r="R75" i="20"/>
  <c r="P44" i="20"/>
  <c r="P42" i="20"/>
  <c r="D44" i="20"/>
  <c r="D42" i="20"/>
  <c r="J43" i="20"/>
  <c r="J41" i="20"/>
  <c r="R43" i="20"/>
  <c r="R41" i="20"/>
  <c r="Z43" i="20"/>
  <c r="Z41" i="20"/>
  <c r="J77" i="20"/>
  <c r="J75" i="20"/>
  <c r="Z77" i="20"/>
  <c r="Z75" i="20"/>
  <c r="H44" i="20"/>
  <c r="H42" i="20"/>
  <c r="X44" i="20"/>
  <c r="X42" i="20"/>
  <c r="N77" i="20"/>
  <c r="N75" i="20"/>
  <c r="AA41" i="20"/>
  <c r="L43" i="20"/>
  <c r="U54" i="20"/>
  <c r="W65" i="20"/>
  <c r="AC30" i="20"/>
  <c r="AA42" i="20"/>
  <c r="N42" i="20"/>
  <c r="P43" i="20"/>
  <c r="R76" i="20"/>
  <c r="K87" i="20"/>
  <c r="E22" i="20"/>
  <c r="L41" i="20"/>
  <c r="R42" i="20"/>
  <c r="D43" i="20"/>
  <c r="F44" i="20"/>
  <c r="U53" i="20"/>
  <c r="R74" i="20"/>
  <c r="K85" i="20"/>
  <c r="AE96" i="20"/>
  <c r="N43" i="20"/>
  <c r="N41" i="20"/>
  <c r="F77" i="20"/>
  <c r="F75" i="20"/>
  <c r="V77" i="20"/>
  <c r="V75" i="20"/>
  <c r="T44" i="20"/>
  <c r="T42" i="20"/>
  <c r="U52" i="20"/>
  <c r="AE97" i="20"/>
  <c r="O22" i="19"/>
  <c r="P19" i="19" s="1"/>
  <c r="G33" i="19"/>
  <c r="H33" i="19" s="1"/>
  <c r="O33" i="19"/>
  <c r="P32" i="19" s="1"/>
  <c r="W33" i="19"/>
  <c r="X33" i="19" s="1"/>
  <c r="I107" i="20"/>
  <c r="I118" i="20"/>
  <c r="C66" i="19"/>
  <c r="D64" i="19" s="1"/>
  <c r="S66" i="19"/>
  <c r="T65" i="19" s="1"/>
  <c r="O99" i="19"/>
  <c r="P97" i="19" s="1"/>
  <c r="W99" i="19"/>
  <c r="X98" i="19" s="1"/>
  <c r="D74" i="20"/>
  <c r="H74" i="20"/>
  <c r="L74" i="20"/>
  <c r="P74" i="20"/>
  <c r="T74" i="20"/>
  <c r="X74" i="20"/>
  <c r="G121" i="19"/>
  <c r="H121" i="19" s="1"/>
  <c r="G22" i="19"/>
  <c r="H21" i="19" s="1"/>
  <c r="W22" i="19"/>
  <c r="X21" i="19" s="1"/>
  <c r="E33" i="19"/>
  <c r="F33" i="19" s="1"/>
  <c r="M33" i="19"/>
  <c r="N33" i="19" s="1"/>
  <c r="U33" i="19"/>
  <c r="V33" i="19" s="1"/>
  <c r="E66" i="19"/>
  <c r="F65" i="19" s="1"/>
  <c r="U66" i="19"/>
  <c r="V65" i="19" s="1"/>
  <c r="E99" i="19"/>
  <c r="F99" i="19" s="1"/>
  <c r="M99" i="19"/>
  <c r="N97" i="19" s="1"/>
  <c r="AC99" i="19"/>
  <c r="AD98" i="19" s="1"/>
  <c r="Q99" i="19"/>
  <c r="R97" i="19" s="1"/>
  <c r="Y99" i="19"/>
  <c r="Z99" i="19" s="1"/>
  <c r="E121" i="19"/>
  <c r="F119" i="19" s="1"/>
  <c r="E22" i="19"/>
  <c r="F21" i="19" s="1"/>
  <c r="U22" i="19"/>
  <c r="V20" i="19" s="1"/>
  <c r="K55" i="19"/>
  <c r="L54" i="19" s="1"/>
  <c r="I55" i="19"/>
  <c r="J53" i="19" s="1"/>
  <c r="I8" i="19"/>
  <c r="I10" i="19"/>
  <c r="W65" i="19"/>
  <c r="AE97" i="19"/>
  <c r="I108" i="19"/>
  <c r="I120" i="19"/>
  <c r="AC32" i="19"/>
  <c r="Y21" i="19"/>
  <c r="L42" i="19"/>
  <c r="I119" i="19"/>
  <c r="G77" i="19"/>
  <c r="H76" i="19" s="1"/>
  <c r="O77" i="19"/>
  <c r="P76" i="19" s="1"/>
  <c r="G11" i="19"/>
  <c r="K22" i="19"/>
  <c r="L22" i="19" s="1"/>
  <c r="Q22" i="19"/>
  <c r="R20" i="19" s="1"/>
  <c r="AA41" i="19"/>
  <c r="G55" i="19"/>
  <c r="H52" i="19" s="1"/>
  <c r="O55" i="19"/>
  <c r="P52" i="19" s="1"/>
  <c r="U54" i="19"/>
  <c r="I66" i="19"/>
  <c r="J63" i="19" s="1"/>
  <c r="Q66" i="19"/>
  <c r="R63" i="19" s="1"/>
  <c r="G110" i="19"/>
  <c r="H107" i="19" s="1"/>
  <c r="I109" i="19"/>
  <c r="R42" i="19"/>
  <c r="I33" i="19"/>
  <c r="Y33" i="19"/>
  <c r="AC31" i="19"/>
  <c r="G44" i="19"/>
  <c r="H43" i="19" s="1"/>
  <c r="AA42" i="19"/>
  <c r="E55" i="19"/>
  <c r="F52" i="19" s="1"/>
  <c r="M55" i="19"/>
  <c r="N52" i="19" s="1"/>
  <c r="U53" i="19"/>
  <c r="G66" i="19"/>
  <c r="H63" i="19" s="1"/>
  <c r="O66" i="19"/>
  <c r="P66" i="19" s="1"/>
  <c r="W64" i="19"/>
  <c r="AA75" i="19"/>
  <c r="AA76" i="19"/>
  <c r="K86" i="19"/>
  <c r="K87" i="19"/>
  <c r="C99" i="19"/>
  <c r="D99" i="19" s="1"/>
  <c r="K99" i="19"/>
  <c r="L96" i="19" s="1"/>
  <c r="S99" i="19"/>
  <c r="T97" i="19" s="1"/>
  <c r="AA99" i="19"/>
  <c r="AB97" i="19" s="1"/>
  <c r="AE98" i="19"/>
  <c r="E110" i="19"/>
  <c r="F109" i="19" s="1"/>
  <c r="C121" i="19"/>
  <c r="D121" i="19" s="1"/>
  <c r="E11" i="19"/>
  <c r="F9" i="19" s="1"/>
  <c r="I9" i="19"/>
  <c r="Y19" i="19"/>
  <c r="I22" i="19"/>
  <c r="J20" i="19" s="1"/>
  <c r="S22" i="19"/>
  <c r="T20" i="19" s="1"/>
  <c r="Y20" i="19"/>
  <c r="AC30" i="19"/>
  <c r="F41" i="19"/>
  <c r="N41" i="19"/>
  <c r="AA43" i="19"/>
  <c r="C110" i="19"/>
  <c r="D109" i="19" s="1"/>
  <c r="N76" i="19"/>
  <c r="N74" i="19"/>
  <c r="N77" i="19"/>
  <c r="N75" i="19"/>
  <c r="F88" i="19"/>
  <c r="F86" i="19"/>
  <c r="F87" i="19"/>
  <c r="F85" i="19"/>
  <c r="J44" i="19"/>
  <c r="J43" i="19"/>
  <c r="R44" i="19"/>
  <c r="R43" i="19"/>
  <c r="Z44" i="19"/>
  <c r="Z42" i="19"/>
  <c r="Z43" i="19"/>
  <c r="L77" i="19"/>
  <c r="L75" i="19"/>
  <c r="L76" i="19"/>
  <c r="L74" i="19"/>
  <c r="J76" i="19"/>
  <c r="J74" i="19"/>
  <c r="J77" i="19"/>
  <c r="J75" i="19"/>
  <c r="Z76" i="19"/>
  <c r="Z74" i="19"/>
  <c r="Z77" i="19"/>
  <c r="Z75" i="19"/>
  <c r="L43" i="19"/>
  <c r="L44" i="19"/>
  <c r="P43" i="19"/>
  <c r="P44" i="19"/>
  <c r="P42" i="19"/>
  <c r="T43" i="19"/>
  <c r="T44" i="19"/>
  <c r="T42" i="19"/>
  <c r="X43" i="19"/>
  <c r="X44" i="19"/>
  <c r="X42" i="19"/>
  <c r="X77" i="19"/>
  <c r="X75" i="19"/>
  <c r="X76" i="19"/>
  <c r="X74" i="19"/>
  <c r="J42" i="19"/>
  <c r="F76" i="19"/>
  <c r="F74" i="19"/>
  <c r="F77" i="19"/>
  <c r="F75" i="19"/>
  <c r="F44" i="19"/>
  <c r="F43" i="19"/>
  <c r="N44" i="19"/>
  <c r="N43" i="19"/>
  <c r="D77" i="19"/>
  <c r="D75" i="19"/>
  <c r="D76" i="19"/>
  <c r="D74" i="19"/>
  <c r="R76" i="19"/>
  <c r="R74" i="19"/>
  <c r="R77" i="19"/>
  <c r="R75" i="19"/>
  <c r="U52" i="19"/>
  <c r="W63" i="19"/>
  <c r="K85" i="19"/>
  <c r="C11" i="19"/>
  <c r="C22" i="19"/>
  <c r="C33" i="19"/>
  <c r="C44" i="19"/>
  <c r="AA74" i="19"/>
  <c r="I107" i="19"/>
  <c r="I118" i="19"/>
  <c r="AE96" i="19"/>
  <c r="J88" i="19" l="1"/>
  <c r="J85" i="19"/>
  <c r="J86" i="19"/>
  <c r="J87" i="19"/>
  <c r="D85" i="20"/>
  <c r="D88" i="20"/>
  <c r="D87" i="20"/>
  <c r="H88" i="19"/>
  <c r="H87" i="19"/>
  <c r="H86" i="19"/>
  <c r="H88" i="20"/>
  <c r="H86" i="20"/>
  <c r="H87" i="20"/>
  <c r="V43" i="19"/>
  <c r="D88" i="19"/>
  <c r="D86" i="19"/>
  <c r="D87" i="19"/>
  <c r="V42" i="19"/>
  <c r="V77" i="19"/>
  <c r="F87" i="20"/>
  <c r="F88" i="20"/>
  <c r="F85" i="20"/>
  <c r="V76" i="19"/>
  <c r="V75" i="19"/>
  <c r="V44" i="19"/>
  <c r="V44" i="20"/>
  <c r="V41" i="20"/>
  <c r="T76" i="19"/>
  <c r="V43" i="20"/>
  <c r="T74" i="19"/>
  <c r="T77" i="19"/>
  <c r="X97" i="20"/>
  <c r="L65" i="20"/>
  <c r="X99" i="20"/>
  <c r="T63" i="19"/>
  <c r="L66" i="20"/>
  <c r="L64" i="20"/>
  <c r="X98" i="20"/>
  <c r="H65" i="20"/>
  <c r="D110" i="20"/>
  <c r="T98" i="20"/>
  <c r="N63" i="20"/>
  <c r="F32" i="20"/>
  <c r="X32" i="20"/>
  <c r="N20" i="20"/>
  <c r="R53" i="19"/>
  <c r="D120" i="20"/>
  <c r="AB96" i="20"/>
  <c r="X99" i="19"/>
  <c r="T30" i="19"/>
  <c r="D118" i="20"/>
  <c r="D53" i="19"/>
  <c r="L21" i="20"/>
  <c r="R63" i="20"/>
  <c r="D53" i="20"/>
  <c r="L52" i="19"/>
  <c r="X97" i="19"/>
  <c r="T66" i="19"/>
  <c r="V65" i="20"/>
  <c r="T66" i="20"/>
  <c r="F65" i="20"/>
  <c r="N64" i="19"/>
  <c r="AB31" i="19"/>
  <c r="AB33" i="20"/>
  <c r="V97" i="20"/>
  <c r="P65" i="20"/>
  <c r="H109" i="20"/>
  <c r="J96" i="19"/>
  <c r="R30" i="19"/>
  <c r="N19" i="19"/>
  <c r="N22" i="19"/>
  <c r="N21" i="19"/>
  <c r="F53" i="20"/>
  <c r="F108" i="20"/>
  <c r="R66" i="20"/>
  <c r="F120" i="20"/>
  <c r="D52" i="20"/>
  <c r="V21" i="20"/>
  <c r="R30" i="20"/>
  <c r="D65" i="20"/>
  <c r="F107" i="20"/>
  <c r="N31" i="20"/>
  <c r="V20" i="20"/>
  <c r="R54" i="19"/>
  <c r="N32" i="19"/>
  <c r="F52" i="20"/>
  <c r="L22" i="20"/>
  <c r="H64" i="20"/>
  <c r="AB98" i="20"/>
  <c r="D119" i="20"/>
  <c r="H118" i="20"/>
  <c r="R32" i="19"/>
  <c r="L33" i="19"/>
  <c r="V63" i="20"/>
  <c r="AB32" i="20"/>
  <c r="J55" i="19"/>
  <c r="T52" i="19"/>
  <c r="AB33" i="19"/>
  <c r="X22" i="19"/>
  <c r="P75" i="19"/>
  <c r="R33" i="19"/>
  <c r="V66" i="20"/>
  <c r="P63" i="20"/>
  <c r="P97" i="20"/>
  <c r="AB30" i="20"/>
  <c r="L33" i="20"/>
  <c r="H33" i="20"/>
  <c r="T30" i="20"/>
  <c r="P64" i="20"/>
  <c r="F8" i="20"/>
  <c r="V98" i="19"/>
  <c r="R96" i="20"/>
  <c r="D22" i="20"/>
  <c r="L52" i="20"/>
  <c r="H32" i="19"/>
  <c r="AD99" i="19"/>
  <c r="AB30" i="19"/>
  <c r="P32" i="20"/>
  <c r="X20" i="20"/>
  <c r="H53" i="20"/>
  <c r="T20" i="20"/>
  <c r="P22" i="20"/>
  <c r="I11" i="20"/>
  <c r="J9" i="20" s="1"/>
  <c r="X31" i="19"/>
  <c r="L32" i="19"/>
  <c r="X19" i="20"/>
  <c r="H52" i="20"/>
  <c r="AA77" i="20"/>
  <c r="AB77" i="20" s="1"/>
  <c r="J97" i="19"/>
  <c r="V99" i="19"/>
  <c r="F20" i="19"/>
  <c r="R52" i="19"/>
  <c r="R96" i="19"/>
  <c r="T33" i="19"/>
  <c r="X30" i="20"/>
  <c r="L20" i="20"/>
  <c r="F11" i="20"/>
  <c r="F110" i="20"/>
  <c r="F64" i="20"/>
  <c r="X22" i="20"/>
  <c r="AB99" i="20"/>
  <c r="T99" i="20"/>
  <c r="R64" i="20"/>
  <c r="T32" i="20"/>
  <c r="T22" i="20"/>
  <c r="P52" i="20"/>
  <c r="D55" i="20"/>
  <c r="V19" i="20"/>
  <c r="N22" i="20"/>
  <c r="R32" i="20"/>
  <c r="J33" i="20"/>
  <c r="J99" i="19"/>
  <c r="V96" i="19"/>
  <c r="F32" i="19"/>
  <c r="X31" i="20"/>
  <c r="F63" i="20"/>
  <c r="V96" i="20"/>
  <c r="T96" i="20"/>
  <c r="T33" i="20"/>
  <c r="Z97" i="19"/>
  <c r="P21" i="19"/>
  <c r="H96" i="19"/>
  <c r="D63" i="19"/>
  <c r="L30" i="19"/>
  <c r="V19" i="19"/>
  <c r="D107" i="20"/>
  <c r="F54" i="20"/>
  <c r="J31" i="20"/>
  <c r="J32" i="20"/>
  <c r="D109" i="20"/>
  <c r="R31" i="20"/>
  <c r="F9" i="20"/>
  <c r="H66" i="20"/>
  <c r="H55" i="20"/>
  <c r="T21" i="20"/>
  <c r="J20" i="20"/>
  <c r="N21" i="20"/>
  <c r="J55" i="20"/>
  <c r="J52" i="20"/>
  <c r="K88" i="19"/>
  <c r="K89" i="19" s="1"/>
  <c r="N65" i="19"/>
  <c r="T55" i="19"/>
  <c r="N97" i="20"/>
  <c r="T64" i="20"/>
  <c r="J64" i="20"/>
  <c r="F97" i="20"/>
  <c r="D33" i="20"/>
  <c r="D21" i="20"/>
  <c r="P19" i="20"/>
  <c r="V30" i="20"/>
  <c r="T53" i="20"/>
  <c r="H110" i="20"/>
  <c r="N63" i="19"/>
  <c r="T54" i="19"/>
  <c r="U55" i="20"/>
  <c r="O56" i="20" s="1"/>
  <c r="L98" i="20"/>
  <c r="J65" i="20"/>
  <c r="D32" i="20"/>
  <c r="V32" i="20"/>
  <c r="T52" i="20"/>
  <c r="V31" i="19"/>
  <c r="L66" i="19"/>
  <c r="L53" i="19"/>
  <c r="N96" i="19"/>
  <c r="P33" i="20"/>
  <c r="Y22" i="20"/>
  <c r="Z21" i="20" s="1"/>
  <c r="Z31" i="20"/>
  <c r="H97" i="20"/>
  <c r="D66" i="20"/>
  <c r="H32" i="20"/>
  <c r="D99" i="20"/>
  <c r="Z96" i="20"/>
  <c r="L55" i="20"/>
  <c r="R22" i="20"/>
  <c r="R98" i="20"/>
  <c r="L97" i="20"/>
  <c r="J98" i="20"/>
  <c r="P30" i="20"/>
  <c r="AC33" i="20"/>
  <c r="AC34" i="20" s="1"/>
  <c r="W66" i="20"/>
  <c r="E67" i="20" s="1"/>
  <c r="N99" i="20"/>
  <c r="P98" i="20"/>
  <c r="H98" i="20"/>
  <c r="T65" i="20"/>
  <c r="J66" i="20"/>
  <c r="H30" i="20"/>
  <c r="H19" i="20"/>
  <c r="V99" i="20"/>
  <c r="F99" i="20"/>
  <c r="D98" i="20"/>
  <c r="D30" i="20"/>
  <c r="D19" i="20"/>
  <c r="Z97" i="20"/>
  <c r="P20" i="20"/>
  <c r="L53" i="20"/>
  <c r="V33" i="20"/>
  <c r="N30" i="20"/>
  <c r="T54" i="20"/>
  <c r="J54" i="20"/>
  <c r="R20" i="20"/>
  <c r="N54" i="20"/>
  <c r="R53" i="20"/>
  <c r="R52" i="20"/>
  <c r="R55" i="20"/>
  <c r="H121" i="20"/>
  <c r="H10" i="20"/>
  <c r="I121" i="20"/>
  <c r="J121" i="20" s="1"/>
  <c r="R97" i="20"/>
  <c r="L99" i="20"/>
  <c r="J97" i="20"/>
  <c r="H108" i="20"/>
  <c r="N98" i="20"/>
  <c r="P99" i="20"/>
  <c r="H99" i="20"/>
  <c r="D64" i="20"/>
  <c r="H8" i="20"/>
  <c r="H22" i="20"/>
  <c r="F98" i="20"/>
  <c r="D97" i="20"/>
  <c r="Z99" i="20"/>
  <c r="H119" i="20"/>
  <c r="H9" i="20"/>
  <c r="AD96" i="20"/>
  <c r="F119" i="20"/>
  <c r="N64" i="20"/>
  <c r="P55" i="20"/>
  <c r="F30" i="20"/>
  <c r="I110" i="20"/>
  <c r="J110" i="20" s="1"/>
  <c r="D10" i="20"/>
  <c r="J96" i="20"/>
  <c r="K88" i="20"/>
  <c r="L87" i="20" s="1"/>
  <c r="N55" i="20"/>
  <c r="Z32" i="20"/>
  <c r="R19" i="20"/>
  <c r="AA44" i="20"/>
  <c r="Q45" i="20" s="1"/>
  <c r="AD98" i="20"/>
  <c r="L31" i="20"/>
  <c r="H21" i="20"/>
  <c r="F118" i="20"/>
  <c r="N66" i="20"/>
  <c r="N32" i="20"/>
  <c r="J21" i="20"/>
  <c r="P54" i="20"/>
  <c r="F31" i="20"/>
  <c r="D11" i="20"/>
  <c r="L32" i="20"/>
  <c r="D8" i="20"/>
  <c r="J99" i="20"/>
  <c r="AD99" i="20"/>
  <c r="N52" i="20"/>
  <c r="Z30" i="20"/>
  <c r="AE99" i="20"/>
  <c r="M100" i="20" s="1"/>
  <c r="J22" i="20"/>
  <c r="F118" i="19"/>
  <c r="P99" i="19"/>
  <c r="X96" i="19"/>
  <c r="P96" i="19"/>
  <c r="H98" i="19"/>
  <c r="N98" i="19"/>
  <c r="H99" i="19"/>
  <c r="P98" i="19"/>
  <c r="P77" i="19"/>
  <c r="L65" i="19"/>
  <c r="F66" i="19"/>
  <c r="L64" i="19"/>
  <c r="W66" i="19"/>
  <c r="M67" i="19" s="1"/>
  <c r="V64" i="19"/>
  <c r="D55" i="19"/>
  <c r="D52" i="19"/>
  <c r="H31" i="19"/>
  <c r="T31" i="19"/>
  <c r="P30" i="19"/>
  <c r="H30" i="19"/>
  <c r="P33" i="19"/>
  <c r="P31" i="19"/>
  <c r="X20" i="19"/>
  <c r="X19" i="19"/>
  <c r="F21" i="20"/>
  <c r="F19" i="20"/>
  <c r="F22" i="20"/>
  <c r="F20" i="20"/>
  <c r="D66" i="19"/>
  <c r="R99" i="19"/>
  <c r="AB96" i="19"/>
  <c r="J65" i="19"/>
  <c r="F31" i="19"/>
  <c r="F22" i="19"/>
  <c r="T64" i="19"/>
  <c r="V63" i="19"/>
  <c r="H20" i="19"/>
  <c r="N54" i="19"/>
  <c r="F97" i="19"/>
  <c r="N31" i="19"/>
  <c r="P20" i="19"/>
  <c r="H77" i="19"/>
  <c r="D65" i="19"/>
  <c r="R98" i="19"/>
  <c r="V66" i="19"/>
  <c r="D120" i="19"/>
  <c r="F121" i="19"/>
  <c r="H53" i="19"/>
  <c r="V30" i="19"/>
  <c r="F30" i="19"/>
  <c r="F19" i="19"/>
  <c r="N55" i="19"/>
  <c r="X32" i="19"/>
  <c r="P22" i="19"/>
  <c r="H120" i="19"/>
  <c r="X30" i="19"/>
  <c r="V22" i="19"/>
  <c r="L98" i="19"/>
  <c r="Z96" i="19"/>
  <c r="F96" i="19"/>
  <c r="V21" i="19"/>
  <c r="H19" i="19"/>
  <c r="H22" i="19"/>
  <c r="H118" i="19"/>
  <c r="L55" i="19"/>
  <c r="T96" i="19"/>
  <c r="F120" i="19"/>
  <c r="N99" i="19"/>
  <c r="R66" i="19"/>
  <c r="V32" i="19"/>
  <c r="N30" i="19"/>
  <c r="Z98" i="19"/>
  <c r="F98" i="19"/>
  <c r="H119" i="19"/>
  <c r="D110" i="19"/>
  <c r="P54" i="19"/>
  <c r="T19" i="19"/>
  <c r="H44" i="19"/>
  <c r="I11" i="19"/>
  <c r="E12" i="19" s="1"/>
  <c r="F55" i="19"/>
  <c r="J52" i="19"/>
  <c r="F63" i="19"/>
  <c r="AD96" i="19"/>
  <c r="J54" i="19"/>
  <c r="F64" i="19"/>
  <c r="AD97" i="19"/>
  <c r="I121" i="19"/>
  <c r="J120" i="19" s="1"/>
  <c r="P64" i="19"/>
  <c r="F107" i="19"/>
  <c r="H109" i="19"/>
  <c r="D108" i="19"/>
  <c r="F11" i="19"/>
  <c r="I110" i="19"/>
  <c r="I111" i="19" s="1"/>
  <c r="D107" i="19"/>
  <c r="H64" i="19"/>
  <c r="P55" i="19"/>
  <c r="L21" i="19"/>
  <c r="L20" i="19"/>
  <c r="L97" i="19"/>
  <c r="AC33" i="19"/>
  <c r="I34" i="19" s="1"/>
  <c r="AE99" i="19"/>
  <c r="O100" i="19" s="1"/>
  <c r="U55" i="19"/>
  <c r="V54" i="19" s="1"/>
  <c r="P53" i="19"/>
  <c r="L99" i="19"/>
  <c r="P65" i="19"/>
  <c r="F54" i="19"/>
  <c r="F110" i="19"/>
  <c r="AB99" i="19"/>
  <c r="H108" i="19"/>
  <c r="P63" i="19"/>
  <c r="N53" i="19"/>
  <c r="F53" i="19"/>
  <c r="J66" i="19"/>
  <c r="J64" i="19"/>
  <c r="L19" i="19"/>
  <c r="P74" i="19"/>
  <c r="H74" i="19"/>
  <c r="F108" i="19"/>
  <c r="AB98" i="19"/>
  <c r="D96" i="19"/>
  <c r="H110" i="19"/>
  <c r="H55" i="19"/>
  <c r="AA44" i="19"/>
  <c r="S45" i="19" s="1"/>
  <c r="H75" i="19"/>
  <c r="D118" i="19"/>
  <c r="D97" i="19"/>
  <c r="R65" i="19"/>
  <c r="F10" i="19"/>
  <c r="F8" i="19"/>
  <c r="H42" i="19"/>
  <c r="H41" i="19"/>
  <c r="H9" i="19"/>
  <c r="H10" i="19"/>
  <c r="H11" i="19"/>
  <c r="H8" i="19"/>
  <c r="AA77" i="19"/>
  <c r="S78" i="19" s="1"/>
  <c r="H66" i="19"/>
  <c r="D119" i="19"/>
  <c r="T98" i="19"/>
  <c r="D98" i="19"/>
  <c r="R64" i="19"/>
  <c r="H54" i="19"/>
  <c r="J31" i="19"/>
  <c r="J32" i="19"/>
  <c r="J33" i="19"/>
  <c r="J30" i="19"/>
  <c r="H65" i="19"/>
  <c r="T22" i="19"/>
  <c r="T99" i="19"/>
  <c r="Y22" i="19"/>
  <c r="J21" i="19"/>
  <c r="J19" i="19"/>
  <c r="J22" i="19"/>
  <c r="Z31" i="19"/>
  <c r="Z32" i="19"/>
  <c r="Z33" i="19"/>
  <c r="Z30" i="19"/>
  <c r="R21" i="19"/>
  <c r="R22" i="19"/>
  <c r="R19" i="19"/>
  <c r="T21" i="19"/>
  <c r="D8" i="19"/>
  <c r="D10" i="19"/>
  <c r="D9" i="19"/>
  <c r="D11" i="19"/>
  <c r="D22" i="19"/>
  <c r="D19" i="19"/>
  <c r="D21" i="19"/>
  <c r="D20" i="19"/>
  <c r="D43" i="19"/>
  <c r="D44" i="19"/>
  <c r="D41" i="19"/>
  <c r="D42" i="19"/>
  <c r="D30" i="19"/>
  <c r="D32" i="19"/>
  <c r="D31" i="19"/>
  <c r="D33" i="19"/>
  <c r="L86" i="19" l="1"/>
  <c r="G56" i="20"/>
  <c r="W67" i="20"/>
  <c r="X64" i="19"/>
  <c r="V55" i="20"/>
  <c r="G12" i="20"/>
  <c r="O45" i="20"/>
  <c r="L87" i="19"/>
  <c r="L85" i="19"/>
  <c r="X65" i="19"/>
  <c r="J119" i="20"/>
  <c r="L88" i="19"/>
  <c r="G67" i="19"/>
  <c r="Y23" i="20"/>
  <c r="I78" i="20"/>
  <c r="U67" i="20"/>
  <c r="X64" i="20"/>
  <c r="X63" i="20"/>
  <c r="Q78" i="20"/>
  <c r="G122" i="20"/>
  <c r="E122" i="20"/>
  <c r="J8" i="20"/>
  <c r="E12" i="20"/>
  <c r="J10" i="20"/>
  <c r="J11" i="20"/>
  <c r="C12" i="20"/>
  <c r="C100" i="19"/>
  <c r="C23" i="20"/>
  <c r="K23" i="20"/>
  <c r="O56" i="19"/>
  <c r="V53" i="20"/>
  <c r="U56" i="20"/>
  <c r="Y78" i="20"/>
  <c r="G89" i="19"/>
  <c r="AB44" i="19"/>
  <c r="S56" i="20"/>
  <c r="S34" i="20"/>
  <c r="AB74" i="20"/>
  <c r="S67" i="20"/>
  <c r="C89" i="19"/>
  <c r="I89" i="19"/>
  <c r="E89" i="19"/>
  <c r="J120" i="20"/>
  <c r="V52" i="20"/>
  <c r="I12" i="20"/>
  <c r="G111" i="20"/>
  <c r="U78" i="20"/>
  <c r="Q67" i="20"/>
  <c r="K67" i="20"/>
  <c r="E78" i="20"/>
  <c r="AB76" i="20"/>
  <c r="V54" i="20"/>
  <c r="I111" i="20"/>
  <c r="C78" i="20"/>
  <c r="V53" i="19"/>
  <c r="G45" i="20"/>
  <c r="J109" i="19"/>
  <c r="I23" i="20"/>
  <c r="E23" i="20"/>
  <c r="E45" i="19"/>
  <c r="I100" i="20"/>
  <c r="J118" i="20"/>
  <c r="I122" i="20"/>
  <c r="C56" i="20"/>
  <c r="K56" i="20"/>
  <c r="M56" i="20"/>
  <c r="AA45" i="20"/>
  <c r="Q23" i="20"/>
  <c r="Z19" i="20"/>
  <c r="Z20" i="20"/>
  <c r="O78" i="20"/>
  <c r="S23" i="20"/>
  <c r="G23" i="20"/>
  <c r="W78" i="20"/>
  <c r="G78" i="20"/>
  <c r="I89" i="20"/>
  <c r="U23" i="20"/>
  <c r="M23" i="20"/>
  <c r="AA78" i="19"/>
  <c r="G45" i="19"/>
  <c r="C122" i="20"/>
  <c r="I56" i="20"/>
  <c r="Q56" i="20"/>
  <c r="E56" i="20"/>
  <c r="M45" i="20"/>
  <c r="W23" i="20"/>
  <c r="S78" i="20"/>
  <c r="O23" i="20"/>
  <c r="Z22" i="20"/>
  <c r="AA78" i="20"/>
  <c r="AB75" i="20"/>
  <c r="K78" i="20"/>
  <c r="M78" i="20"/>
  <c r="C67" i="19"/>
  <c r="X66" i="19"/>
  <c r="O67" i="19"/>
  <c r="E67" i="19"/>
  <c r="W100" i="19"/>
  <c r="AD31" i="20"/>
  <c r="U34" i="20"/>
  <c r="J107" i="20"/>
  <c r="U67" i="19"/>
  <c r="Q34" i="20"/>
  <c r="E111" i="20"/>
  <c r="J109" i="20"/>
  <c r="S67" i="19"/>
  <c r="Q67" i="19"/>
  <c r="X63" i="19"/>
  <c r="K67" i="19"/>
  <c r="I67" i="19"/>
  <c r="W67" i="19"/>
  <c r="Y34" i="20"/>
  <c r="J108" i="20"/>
  <c r="K100" i="20"/>
  <c r="L85" i="20"/>
  <c r="I34" i="20"/>
  <c r="AD30" i="20"/>
  <c r="K34" i="20"/>
  <c r="M34" i="20"/>
  <c r="O100" i="20"/>
  <c r="AD32" i="20"/>
  <c r="W34" i="20"/>
  <c r="C34" i="20"/>
  <c r="E34" i="20"/>
  <c r="C45" i="20"/>
  <c r="I45" i="20"/>
  <c r="C67" i="20"/>
  <c r="M67" i="20"/>
  <c r="X66" i="20"/>
  <c r="I67" i="20"/>
  <c r="AD33" i="20"/>
  <c r="G34" i="20"/>
  <c r="O34" i="20"/>
  <c r="AA34" i="20"/>
  <c r="U45" i="20"/>
  <c r="AB44" i="20"/>
  <c r="C111" i="20"/>
  <c r="X65" i="20"/>
  <c r="O67" i="20"/>
  <c r="G67" i="20"/>
  <c r="G100" i="20"/>
  <c r="AF97" i="20"/>
  <c r="Q100" i="20"/>
  <c r="L88" i="20"/>
  <c r="K89" i="20"/>
  <c r="S100" i="20"/>
  <c r="AF98" i="20"/>
  <c r="AF99" i="20"/>
  <c r="AE100" i="20"/>
  <c r="L86" i="20"/>
  <c r="C89" i="20"/>
  <c r="AB43" i="20"/>
  <c r="E45" i="20"/>
  <c r="K45" i="20"/>
  <c r="AB42" i="20"/>
  <c r="Y45" i="20"/>
  <c r="E100" i="20"/>
  <c r="G89" i="20"/>
  <c r="AA100" i="20"/>
  <c r="Y100" i="20"/>
  <c r="AC100" i="20"/>
  <c r="W100" i="20"/>
  <c r="E89" i="20"/>
  <c r="AB41" i="20"/>
  <c r="S45" i="20"/>
  <c r="W45" i="20"/>
  <c r="C100" i="20"/>
  <c r="AF96" i="20"/>
  <c r="U100" i="20"/>
  <c r="Q100" i="19"/>
  <c r="K100" i="19"/>
  <c r="AE100" i="19"/>
  <c r="E100" i="19"/>
  <c r="AF98" i="19"/>
  <c r="AF99" i="19"/>
  <c r="W78" i="19"/>
  <c r="G56" i="19"/>
  <c r="U56" i="19"/>
  <c r="I56" i="19"/>
  <c r="V52" i="19"/>
  <c r="C56" i="19"/>
  <c r="Q56" i="19"/>
  <c r="AD32" i="19"/>
  <c r="I12" i="19"/>
  <c r="J8" i="19"/>
  <c r="J11" i="19"/>
  <c r="G12" i="19"/>
  <c r="M56" i="19"/>
  <c r="S56" i="19"/>
  <c r="V55" i="19"/>
  <c r="C111" i="19"/>
  <c r="J10" i="19"/>
  <c r="C12" i="19"/>
  <c r="E56" i="19"/>
  <c r="K56" i="19"/>
  <c r="E111" i="19"/>
  <c r="K45" i="19"/>
  <c r="J9" i="19"/>
  <c r="G111" i="19"/>
  <c r="J110" i="19"/>
  <c r="AB42" i="19"/>
  <c r="AB43" i="19"/>
  <c r="AB74" i="19"/>
  <c r="J108" i="19"/>
  <c r="AB41" i="19"/>
  <c r="Q45" i="19"/>
  <c r="W45" i="19"/>
  <c r="U45" i="19"/>
  <c r="AA45" i="19"/>
  <c r="AC100" i="19"/>
  <c r="AF97" i="19"/>
  <c r="G100" i="19"/>
  <c r="I122" i="19"/>
  <c r="AD31" i="19"/>
  <c r="Y45" i="19"/>
  <c r="C45" i="19"/>
  <c r="I45" i="19"/>
  <c r="O45" i="19"/>
  <c r="M45" i="19"/>
  <c r="M100" i="19"/>
  <c r="AA100" i="19"/>
  <c r="Y100" i="19"/>
  <c r="J118" i="19"/>
  <c r="G122" i="19"/>
  <c r="J119" i="19"/>
  <c r="C34" i="19"/>
  <c r="C122" i="19"/>
  <c r="J121" i="19"/>
  <c r="E122" i="19"/>
  <c r="AA34" i="19"/>
  <c r="W34" i="19"/>
  <c r="AD30" i="19"/>
  <c r="K34" i="19"/>
  <c r="U34" i="19"/>
  <c r="O34" i="19"/>
  <c r="E34" i="19"/>
  <c r="AD33" i="19"/>
  <c r="Y34" i="19"/>
  <c r="S34" i="19"/>
  <c r="C78" i="19"/>
  <c r="Q34" i="19"/>
  <c r="U78" i="19"/>
  <c r="Q78" i="19"/>
  <c r="J107" i="19"/>
  <c r="AF96" i="19"/>
  <c r="U100" i="19"/>
  <c r="S100" i="19"/>
  <c r="I100" i="19"/>
  <c r="M34" i="19"/>
  <c r="G34" i="19"/>
  <c r="Y78" i="19"/>
  <c r="AB76" i="19"/>
  <c r="AB75" i="19"/>
  <c r="AC34" i="19"/>
  <c r="M78" i="19"/>
  <c r="I78" i="19"/>
  <c r="O78" i="19"/>
  <c r="E78" i="19"/>
  <c r="K78" i="19"/>
  <c r="AB77" i="19"/>
  <c r="G78" i="19"/>
  <c r="G23" i="19"/>
  <c r="Q23" i="19"/>
  <c r="M23" i="19"/>
  <c r="I23" i="19"/>
  <c r="Z20" i="19"/>
  <c r="E23" i="19"/>
  <c r="Z22" i="19"/>
  <c r="O23" i="19"/>
  <c r="C23" i="19"/>
  <c r="Z21" i="19"/>
  <c r="K23" i="19"/>
  <c r="S23" i="19"/>
  <c r="U23" i="19"/>
  <c r="Y23" i="19"/>
  <c r="Z19" i="19"/>
  <c r="W23" i="19"/>
  <c r="I88" i="18" l="1"/>
  <c r="Y77" i="18"/>
  <c r="O77" i="18"/>
  <c r="I77" i="18"/>
  <c r="G77" i="18"/>
  <c r="O44" i="18"/>
  <c r="P41" i="18" s="1"/>
  <c r="G44" i="18"/>
  <c r="E44" i="18"/>
  <c r="W44" i="18"/>
  <c r="U44" i="18"/>
  <c r="J85" i="18" l="1"/>
  <c r="J86" i="18"/>
  <c r="J88" i="18"/>
  <c r="J87" i="18"/>
  <c r="W77" i="18"/>
  <c r="X77" i="18" s="1"/>
  <c r="E88" i="18"/>
  <c r="F85" i="18" s="1"/>
  <c r="Q44" i="18"/>
  <c r="R43" i="18" s="1"/>
  <c r="Q77" i="18"/>
  <c r="R74" i="18" s="1"/>
  <c r="G99" i="18"/>
  <c r="H96" i="18" s="1"/>
  <c r="O99" i="18"/>
  <c r="P96" i="18" s="1"/>
  <c r="W99" i="18"/>
  <c r="X96" i="18" s="1"/>
  <c r="M66" i="18"/>
  <c r="N65" i="18" s="1"/>
  <c r="Q66" i="18"/>
  <c r="R65" i="18" s="1"/>
  <c r="G121" i="18"/>
  <c r="H121" i="18" s="1"/>
  <c r="O55" i="18"/>
  <c r="P53" i="18" s="1"/>
  <c r="W22" i="18"/>
  <c r="X19" i="18" s="1"/>
  <c r="U33" i="18"/>
  <c r="V33" i="18" s="1"/>
  <c r="I22" i="18"/>
  <c r="J22" i="18" s="1"/>
  <c r="K99" i="18"/>
  <c r="L98" i="18" s="1"/>
  <c r="I118" i="18"/>
  <c r="E11" i="18"/>
  <c r="F9" i="18" s="1"/>
  <c r="Q22" i="18"/>
  <c r="R22" i="18" s="1"/>
  <c r="C22" i="18"/>
  <c r="D19" i="18" s="1"/>
  <c r="K22" i="18"/>
  <c r="L21" i="18" s="1"/>
  <c r="S22" i="18"/>
  <c r="T21" i="18" s="1"/>
  <c r="M22" i="18"/>
  <c r="N22" i="18" s="1"/>
  <c r="U22" i="18"/>
  <c r="V19" i="18" s="1"/>
  <c r="G33" i="18"/>
  <c r="H32" i="18" s="1"/>
  <c r="O33" i="18"/>
  <c r="P31" i="18" s="1"/>
  <c r="W33" i="18"/>
  <c r="X30" i="18" s="1"/>
  <c r="E33" i="18"/>
  <c r="F33" i="18" s="1"/>
  <c r="AC32" i="18"/>
  <c r="K33" i="18"/>
  <c r="L32" i="18" s="1"/>
  <c r="I55" i="18"/>
  <c r="J54" i="18" s="1"/>
  <c r="Q55" i="18"/>
  <c r="R55" i="18" s="1"/>
  <c r="G55" i="18"/>
  <c r="H54" i="18" s="1"/>
  <c r="M55" i="18"/>
  <c r="N52" i="18" s="1"/>
  <c r="G66" i="18"/>
  <c r="H64" i="18" s="1"/>
  <c r="C99" i="18"/>
  <c r="D96" i="18" s="1"/>
  <c r="S99" i="18"/>
  <c r="T96" i="18" s="1"/>
  <c r="I108" i="18"/>
  <c r="C121" i="18"/>
  <c r="D119" i="18" s="1"/>
  <c r="M33" i="18"/>
  <c r="N33" i="18" s="1"/>
  <c r="Y33" i="18"/>
  <c r="Z32" i="18" s="1"/>
  <c r="E55" i="18"/>
  <c r="F53" i="18" s="1"/>
  <c r="I66" i="18"/>
  <c r="J65" i="18" s="1"/>
  <c r="E66" i="18"/>
  <c r="F66" i="18" s="1"/>
  <c r="U66" i="18"/>
  <c r="V64" i="18" s="1"/>
  <c r="G110" i="18"/>
  <c r="H109" i="18" s="1"/>
  <c r="I109" i="18"/>
  <c r="I9" i="18"/>
  <c r="I120" i="18"/>
  <c r="E22" i="18"/>
  <c r="F19" i="18" s="1"/>
  <c r="O22" i="18"/>
  <c r="P20" i="18" s="1"/>
  <c r="S33" i="18"/>
  <c r="T32" i="18" s="1"/>
  <c r="AA33" i="18"/>
  <c r="AB31" i="18" s="1"/>
  <c r="I33" i="18"/>
  <c r="J32" i="18" s="1"/>
  <c r="Q33" i="18"/>
  <c r="R33" i="18" s="1"/>
  <c r="K55" i="18"/>
  <c r="L54" i="18" s="1"/>
  <c r="K87" i="18"/>
  <c r="AA99" i="18"/>
  <c r="AB99" i="18" s="1"/>
  <c r="E110" i="18"/>
  <c r="F110" i="18" s="1"/>
  <c r="E121" i="18"/>
  <c r="F121" i="18" s="1"/>
  <c r="C110" i="18"/>
  <c r="D109" i="18" s="1"/>
  <c r="I119" i="18"/>
  <c r="C66" i="18"/>
  <c r="D64" i="18" s="1"/>
  <c r="O66" i="18"/>
  <c r="P64" i="18" s="1"/>
  <c r="E77" i="18"/>
  <c r="F77" i="18" s="1"/>
  <c r="U77" i="18"/>
  <c r="V75" i="18" s="1"/>
  <c r="E99" i="18"/>
  <c r="F96" i="18" s="1"/>
  <c r="Y99" i="18"/>
  <c r="Z99" i="18" s="1"/>
  <c r="I107" i="18"/>
  <c r="G22" i="18"/>
  <c r="H21" i="18" s="1"/>
  <c r="AC30" i="18"/>
  <c r="C44" i="18"/>
  <c r="D42" i="18" s="1"/>
  <c r="K44" i="18"/>
  <c r="L42" i="18" s="1"/>
  <c r="S44" i="18"/>
  <c r="T42" i="18" s="1"/>
  <c r="S55" i="18"/>
  <c r="T55" i="18" s="1"/>
  <c r="S66" i="18"/>
  <c r="T64" i="18" s="1"/>
  <c r="AA76" i="18"/>
  <c r="AE97" i="18"/>
  <c r="Q99" i="18"/>
  <c r="R97" i="18" s="1"/>
  <c r="I10" i="18"/>
  <c r="Y20" i="18"/>
  <c r="M77" i="18"/>
  <c r="N75" i="18" s="1"/>
  <c r="K86" i="18"/>
  <c r="M99" i="18"/>
  <c r="N97" i="18" s="1"/>
  <c r="AE98" i="18"/>
  <c r="G11" i="18"/>
  <c r="H10" i="18" s="1"/>
  <c r="AC31" i="18"/>
  <c r="K66" i="18"/>
  <c r="L66" i="18" s="1"/>
  <c r="K85" i="18"/>
  <c r="G88" i="18"/>
  <c r="H86" i="18" s="1"/>
  <c r="I99" i="18"/>
  <c r="J96" i="18" s="1"/>
  <c r="U99" i="18"/>
  <c r="V98" i="18" s="1"/>
  <c r="AC99" i="18"/>
  <c r="AD97" i="18" s="1"/>
  <c r="H44" i="18"/>
  <c r="H42" i="18"/>
  <c r="X44" i="18"/>
  <c r="X42" i="18"/>
  <c r="P76" i="18"/>
  <c r="P74" i="18"/>
  <c r="P77" i="18"/>
  <c r="P75" i="18"/>
  <c r="F43" i="18"/>
  <c r="F41" i="18"/>
  <c r="V43" i="18"/>
  <c r="V41" i="18"/>
  <c r="C33" i="18"/>
  <c r="AA43" i="18"/>
  <c r="H43" i="18"/>
  <c r="X43" i="18"/>
  <c r="F44" i="18"/>
  <c r="V44" i="18"/>
  <c r="U53" i="18"/>
  <c r="C55" i="18"/>
  <c r="W63" i="18"/>
  <c r="W65" i="18"/>
  <c r="AA75" i="18"/>
  <c r="I8" i="18"/>
  <c r="I44" i="18"/>
  <c r="Y44" i="18"/>
  <c r="F42" i="18"/>
  <c r="V42" i="18"/>
  <c r="AA42" i="18"/>
  <c r="C77" i="18"/>
  <c r="K77" i="18"/>
  <c r="S77" i="18"/>
  <c r="AA74" i="18"/>
  <c r="P44" i="18"/>
  <c r="P42" i="18"/>
  <c r="H76" i="18"/>
  <c r="H74" i="18"/>
  <c r="H77" i="18"/>
  <c r="H75" i="18"/>
  <c r="J77" i="18"/>
  <c r="J75" i="18"/>
  <c r="J76" i="18"/>
  <c r="J74" i="18"/>
  <c r="Z77" i="18"/>
  <c r="Z75" i="18"/>
  <c r="Z76" i="18"/>
  <c r="Z74" i="18"/>
  <c r="Y19" i="18"/>
  <c r="C11" i="18"/>
  <c r="Y21" i="18"/>
  <c r="AA41" i="18"/>
  <c r="H41" i="18"/>
  <c r="M44" i="18"/>
  <c r="X41" i="18"/>
  <c r="P43" i="18"/>
  <c r="U52" i="18"/>
  <c r="U54" i="18"/>
  <c r="W64" i="18"/>
  <c r="C88" i="18"/>
  <c r="AE96" i="18"/>
  <c r="R20" i="18" l="1"/>
  <c r="X75" i="18"/>
  <c r="X76" i="18"/>
  <c r="X74" i="18"/>
  <c r="F87" i="18"/>
  <c r="F88" i="18"/>
  <c r="F86" i="18"/>
  <c r="X99" i="18"/>
  <c r="R42" i="18"/>
  <c r="R41" i="18"/>
  <c r="R44" i="18"/>
  <c r="R77" i="18"/>
  <c r="H120" i="18"/>
  <c r="R75" i="18"/>
  <c r="R76" i="18"/>
  <c r="X98" i="18"/>
  <c r="X97" i="18"/>
  <c r="H99" i="18"/>
  <c r="V74" i="18"/>
  <c r="H98" i="18"/>
  <c r="H97" i="18"/>
  <c r="V31" i="18"/>
  <c r="P99" i="18"/>
  <c r="P98" i="18"/>
  <c r="P97" i="18"/>
  <c r="J63" i="18"/>
  <c r="R64" i="18"/>
  <c r="F108" i="18"/>
  <c r="N66" i="18"/>
  <c r="X22" i="18"/>
  <c r="N64" i="18"/>
  <c r="N63" i="18"/>
  <c r="R63" i="18"/>
  <c r="P54" i="18"/>
  <c r="R66" i="18"/>
  <c r="V32" i="18"/>
  <c r="P55" i="18"/>
  <c r="P52" i="18"/>
  <c r="H119" i="18"/>
  <c r="H118" i="18"/>
  <c r="J20" i="18"/>
  <c r="J21" i="18"/>
  <c r="X21" i="18"/>
  <c r="R54" i="18"/>
  <c r="X20" i="18"/>
  <c r="V30" i="18"/>
  <c r="L96" i="18"/>
  <c r="AB32" i="18"/>
  <c r="H65" i="18"/>
  <c r="L99" i="18"/>
  <c r="D22" i="18"/>
  <c r="J19" i="18"/>
  <c r="T20" i="18"/>
  <c r="D118" i="18"/>
  <c r="I110" i="18"/>
  <c r="J110" i="18" s="1"/>
  <c r="AB97" i="18"/>
  <c r="D99" i="18"/>
  <c r="F75" i="18"/>
  <c r="J64" i="18"/>
  <c r="J30" i="18"/>
  <c r="F22" i="18"/>
  <c r="H63" i="18"/>
  <c r="L97" i="18"/>
  <c r="R19" i="18"/>
  <c r="H107" i="18"/>
  <c r="X32" i="18"/>
  <c r="F20" i="18"/>
  <c r="J33" i="18"/>
  <c r="J55" i="18"/>
  <c r="F55" i="18"/>
  <c r="X31" i="18"/>
  <c r="H66" i="18"/>
  <c r="N20" i="18"/>
  <c r="J52" i="18"/>
  <c r="F54" i="18"/>
  <c r="AB33" i="18"/>
  <c r="R21" i="18"/>
  <c r="J31" i="18"/>
  <c r="F31" i="18"/>
  <c r="V20" i="18"/>
  <c r="AB98" i="18"/>
  <c r="D121" i="18"/>
  <c r="D21" i="18"/>
  <c r="AB96" i="18"/>
  <c r="R52" i="18"/>
  <c r="D98" i="18"/>
  <c r="V21" i="18"/>
  <c r="T97" i="18"/>
  <c r="D120" i="18"/>
  <c r="T41" i="18"/>
  <c r="D20" i="18"/>
  <c r="N74" i="18"/>
  <c r="R53" i="18"/>
  <c r="D97" i="18"/>
  <c r="F21" i="18"/>
  <c r="T98" i="18"/>
  <c r="F32" i="18"/>
  <c r="F30" i="18"/>
  <c r="V22" i="18"/>
  <c r="J66" i="18"/>
  <c r="F109" i="18"/>
  <c r="T99" i="18"/>
  <c r="F64" i="18"/>
  <c r="P19" i="18"/>
  <c r="H52" i="18"/>
  <c r="H31" i="18"/>
  <c r="F107" i="18"/>
  <c r="L64" i="18"/>
  <c r="L20" i="18"/>
  <c r="R32" i="18"/>
  <c r="I121" i="18"/>
  <c r="J121" i="18" s="1"/>
  <c r="H110" i="18"/>
  <c r="J97" i="18"/>
  <c r="N96" i="18"/>
  <c r="L65" i="18"/>
  <c r="F65" i="18"/>
  <c r="L63" i="18"/>
  <c r="F63" i="18"/>
  <c r="H53" i="18"/>
  <c r="H55" i="18"/>
  <c r="H30" i="18"/>
  <c r="H33" i="18"/>
  <c r="N30" i="18"/>
  <c r="R31" i="18"/>
  <c r="N32" i="18"/>
  <c r="N31" i="18"/>
  <c r="R30" i="18"/>
  <c r="P22" i="18"/>
  <c r="L19" i="18"/>
  <c r="P21" i="18"/>
  <c r="L22" i="18"/>
  <c r="N55" i="18"/>
  <c r="T53" i="18"/>
  <c r="N99" i="18"/>
  <c r="P66" i="18"/>
  <c r="L31" i="18"/>
  <c r="R96" i="18"/>
  <c r="T63" i="18"/>
  <c r="J53" i="18"/>
  <c r="H108" i="18"/>
  <c r="N98" i="18"/>
  <c r="F52" i="18"/>
  <c r="Z98" i="18"/>
  <c r="T52" i="18"/>
  <c r="D41" i="18"/>
  <c r="X33" i="18"/>
  <c r="F76" i="18"/>
  <c r="P30" i="18"/>
  <c r="N19" i="18"/>
  <c r="R99" i="18"/>
  <c r="V66" i="18"/>
  <c r="J99" i="18"/>
  <c r="R98" i="18"/>
  <c r="P65" i="18"/>
  <c r="J98" i="18"/>
  <c r="T54" i="18"/>
  <c r="H20" i="18"/>
  <c r="F74" i="18"/>
  <c r="N21" i="18"/>
  <c r="V65" i="18"/>
  <c r="V63" i="18"/>
  <c r="Z30" i="18"/>
  <c r="D107" i="18"/>
  <c r="N54" i="18"/>
  <c r="L30" i="18"/>
  <c r="F10" i="18"/>
  <c r="T19" i="18"/>
  <c r="L52" i="18"/>
  <c r="P33" i="18"/>
  <c r="F8" i="18"/>
  <c r="N53" i="18"/>
  <c r="L33" i="18"/>
  <c r="F11" i="18"/>
  <c r="Z33" i="18"/>
  <c r="T30" i="18"/>
  <c r="T22" i="18"/>
  <c r="P32" i="18"/>
  <c r="Z31" i="18"/>
  <c r="F119" i="18"/>
  <c r="T33" i="18"/>
  <c r="L55" i="18"/>
  <c r="D108" i="18"/>
  <c r="F120" i="18"/>
  <c r="AB30" i="18"/>
  <c r="T43" i="18"/>
  <c r="T31" i="18"/>
  <c r="L53" i="18"/>
  <c r="D110" i="18"/>
  <c r="F118" i="18"/>
  <c r="L41" i="18"/>
  <c r="AE99" i="18"/>
  <c r="O100" i="18" s="1"/>
  <c r="H88" i="18"/>
  <c r="I11" i="18"/>
  <c r="J10" i="18" s="1"/>
  <c r="AD98" i="18"/>
  <c r="P63" i="18"/>
  <c r="Z96" i="18"/>
  <c r="T44" i="18"/>
  <c r="H8" i="18"/>
  <c r="AA77" i="18"/>
  <c r="M78" i="18" s="1"/>
  <c r="H85" i="18"/>
  <c r="L43" i="18"/>
  <c r="H9" i="18"/>
  <c r="AC33" i="18"/>
  <c r="C34" i="18" s="1"/>
  <c r="AD99" i="18"/>
  <c r="Z97" i="18"/>
  <c r="AA44" i="18"/>
  <c r="Y45" i="18" s="1"/>
  <c r="Y22" i="18"/>
  <c r="E23" i="18" s="1"/>
  <c r="K88" i="18"/>
  <c r="E89" i="18" s="1"/>
  <c r="F97" i="18"/>
  <c r="F99" i="18"/>
  <c r="D43" i="18"/>
  <c r="H19" i="18"/>
  <c r="V76" i="18"/>
  <c r="F98" i="18"/>
  <c r="T66" i="18"/>
  <c r="D63" i="18"/>
  <c r="AD96" i="18"/>
  <c r="L44" i="18"/>
  <c r="D44" i="18"/>
  <c r="H22" i="18"/>
  <c r="V77" i="18"/>
  <c r="N77" i="18"/>
  <c r="H11" i="18"/>
  <c r="V97" i="18"/>
  <c r="V99" i="18"/>
  <c r="V96" i="18"/>
  <c r="D66" i="18"/>
  <c r="D65" i="18"/>
  <c r="N76" i="18"/>
  <c r="T65" i="18"/>
  <c r="H87" i="18"/>
  <c r="D76" i="18"/>
  <c r="D74" i="18"/>
  <c r="D75" i="18"/>
  <c r="D77" i="18"/>
  <c r="J43" i="18"/>
  <c r="J41" i="18"/>
  <c r="J44" i="18"/>
  <c r="J42" i="18"/>
  <c r="L76" i="18"/>
  <c r="L74" i="18"/>
  <c r="L75" i="18"/>
  <c r="L77" i="18"/>
  <c r="D33" i="18"/>
  <c r="D32" i="18"/>
  <c r="D31" i="18"/>
  <c r="D30" i="18"/>
  <c r="N43" i="18"/>
  <c r="N41" i="18"/>
  <c r="N42" i="18"/>
  <c r="N44" i="18"/>
  <c r="T76" i="18"/>
  <c r="T74" i="18"/>
  <c r="T75" i="18"/>
  <c r="T77" i="18"/>
  <c r="W66" i="18"/>
  <c r="U55" i="18"/>
  <c r="D11" i="18"/>
  <c r="D10" i="18"/>
  <c r="D9" i="18"/>
  <c r="D8" i="18"/>
  <c r="D54" i="18"/>
  <c r="D52" i="18"/>
  <c r="D55" i="18"/>
  <c r="D53" i="18"/>
  <c r="D87" i="18"/>
  <c r="D85" i="18"/>
  <c r="D88" i="18"/>
  <c r="D86" i="18"/>
  <c r="Z43" i="18"/>
  <c r="Z41" i="18"/>
  <c r="Z44" i="18"/>
  <c r="Z42" i="18"/>
  <c r="Y88" i="16"/>
  <c r="W88" i="16"/>
  <c r="U88" i="16"/>
  <c r="V87" i="16" s="1"/>
  <c r="S88" i="16"/>
  <c r="T86" i="16" s="1"/>
  <c r="Q88" i="16"/>
  <c r="O88" i="16"/>
  <c r="M88" i="16"/>
  <c r="N87" i="16" s="1"/>
  <c r="K88" i="16"/>
  <c r="I88" i="16"/>
  <c r="G88" i="16"/>
  <c r="E88" i="16"/>
  <c r="F86" i="16" s="1"/>
  <c r="C88" i="16"/>
  <c r="Y84" i="14"/>
  <c r="W84" i="14"/>
  <c r="U84" i="14"/>
  <c r="Q84" i="14"/>
  <c r="O84" i="14"/>
  <c r="M84" i="14"/>
  <c r="I84" i="14"/>
  <c r="G84" i="14"/>
  <c r="E84" i="14"/>
  <c r="Y48" i="14"/>
  <c r="S48" i="14"/>
  <c r="C48" i="14"/>
  <c r="D44" i="14" s="1"/>
  <c r="Y80" i="13"/>
  <c r="Q80" i="13"/>
  <c r="K80" i="13"/>
  <c r="I80" i="13"/>
  <c r="C140" i="13"/>
  <c r="G126" i="11"/>
  <c r="C126" i="11"/>
  <c r="W108" i="11"/>
  <c r="G108" i="11"/>
  <c r="Y102" i="9"/>
  <c r="Z93" i="9" s="1"/>
  <c r="U102" i="9"/>
  <c r="V93" i="9" s="1"/>
  <c r="K102" i="9"/>
  <c r="G102" i="9"/>
  <c r="E102" i="9"/>
  <c r="G119" i="9" l="1"/>
  <c r="H113" i="9" s="1"/>
  <c r="I122" i="18"/>
  <c r="I102" i="9"/>
  <c r="J102" i="9" s="1"/>
  <c r="J107" i="18"/>
  <c r="J108" i="18"/>
  <c r="Z21" i="18"/>
  <c r="AE100" i="18"/>
  <c r="G12" i="18"/>
  <c r="G154" i="16"/>
  <c r="H151" i="16" s="1"/>
  <c r="O154" i="16"/>
  <c r="P151" i="16" s="1"/>
  <c r="W154" i="16"/>
  <c r="X153" i="16" s="1"/>
  <c r="G176" i="16"/>
  <c r="H174" i="16" s="1"/>
  <c r="I111" i="18"/>
  <c r="C111" i="18"/>
  <c r="J109" i="18"/>
  <c r="E111" i="18"/>
  <c r="G111" i="18"/>
  <c r="M45" i="18"/>
  <c r="AB75" i="18"/>
  <c r="Q45" i="18"/>
  <c r="C23" i="18"/>
  <c r="J119" i="18"/>
  <c r="G122" i="18"/>
  <c r="J120" i="18"/>
  <c r="E122" i="18"/>
  <c r="J118" i="18"/>
  <c r="C122" i="18"/>
  <c r="M100" i="18"/>
  <c r="K89" i="18"/>
  <c r="E78" i="18"/>
  <c r="U23" i="18"/>
  <c r="O23" i="18"/>
  <c r="C12" i="18"/>
  <c r="S78" i="18"/>
  <c r="J9" i="18"/>
  <c r="L88" i="18"/>
  <c r="I100" i="18"/>
  <c r="Y78" i="18"/>
  <c r="J8" i="18"/>
  <c r="L87" i="18"/>
  <c r="G132" i="16"/>
  <c r="H131" i="16" s="1"/>
  <c r="O132" i="16"/>
  <c r="P131" i="16" s="1"/>
  <c r="AB43" i="18"/>
  <c r="I45" i="18"/>
  <c r="AA100" i="18"/>
  <c r="G100" i="18"/>
  <c r="E45" i="18"/>
  <c r="AA45" i="18"/>
  <c r="K100" i="18"/>
  <c r="S100" i="18"/>
  <c r="AB41" i="18"/>
  <c r="S45" i="18"/>
  <c r="AF98" i="18"/>
  <c r="Q100" i="18"/>
  <c r="Y23" i="18"/>
  <c r="G23" i="18"/>
  <c r="M23" i="18"/>
  <c r="I12" i="18"/>
  <c r="E12" i="18"/>
  <c r="Z19" i="18"/>
  <c r="S23" i="18"/>
  <c r="Z22" i="18"/>
  <c r="W23" i="18"/>
  <c r="K23" i="18"/>
  <c r="J11" i="18"/>
  <c r="I23" i="18"/>
  <c r="Z20" i="18"/>
  <c r="Q23" i="18"/>
  <c r="M34" i="18"/>
  <c r="G34" i="18"/>
  <c r="AA34" i="18"/>
  <c r="AD31" i="18"/>
  <c r="I34" i="18"/>
  <c r="S34" i="18"/>
  <c r="AC34" i="18"/>
  <c r="Y34" i="18"/>
  <c r="U34" i="18"/>
  <c r="O34" i="18"/>
  <c r="AD30" i="18"/>
  <c r="K34" i="18"/>
  <c r="Q34" i="18"/>
  <c r="W34" i="18"/>
  <c r="AD33" i="18"/>
  <c r="E34" i="18"/>
  <c r="AD32" i="18"/>
  <c r="W78" i="18"/>
  <c r="C89" i="18"/>
  <c r="W45" i="18"/>
  <c r="O45" i="18"/>
  <c r="K45" i="18"/>
  <c r="AB44" i="18"/>
  <c r="K78" i="18"/>
  <c r="AB77" i="18"/>
  <c r="O78" i="18"/>
  <c r="AB74" i="18"/>
  <c r="U78" i="18"/>
  <c r="I89" i="18"/>
  <c r="G89" i="18"/>
  <c r="AF96" i="18"/>
  <c r="AC100" i="18"/>
  <c r="AF99" i="18"/>
  <c r="C100" i="18"/>
  <c r="W100" i="18"/>
  <c r="C78" i="18"/>
  <c r="I78" i="18"/>
  <c r="AB76" i="18"/>
  <c r="L85" i="18"/>
  <c r="G45" i="18"/>
  <c r="U45" i="18"/>
  <c r="C45" i="18"/>
  <c r="AB42" i="18"/>
  <c r="AA78" i="18"/>
  <c r="G78" i="18"/>
  <c r="Q78" i="18"/>
  <c r="L86" i="18"/>
  <c r="U100" i="18"/>
  <c r="E100" i="18"/>
  <c r="AF97" i="18"/>
  <c r="Y100" i="18"/>
  <c r="O56" i="18"/>
  <c r="G56" i="18"/>
  <c r="Q56" i="18"/>
  <c r="I56" i="18"/>
  <c r="V55" i="18"/>
  <c r="V54" i="18"/>
  <c r="V53" i="18"/>
  <c r="V52" i="18"/>
  <c r="S56" i="18"/>
  <c r="C56" i="18"/>
  <c r="M56" i="18"/>
  <c r="U56" i="18"/>
  <c r="E56" i="18"/>
  <c r="K56" i="18"/>
  <c r="S67" i="18"/>
  <c r="K67" i="18"/>
  <c r="C67" i="18"/>
  <c r="O67" i="18"/>
  <c r="U67" i="18"/>
  <c r="M67" i="18"/>
  <c r="E67" i="18"/>
  <c r="X65" i="18"/>
  <c r="X63" i="18"/>
  <c r="W67" i="18"/>
  <c r="G67" i="18"/>
  <c r="Q67" i="18"/>
  <c r="X64" i="18"/>
  <c r="X66" i="18"/>
  <c r="I67" i="18"/>
  <c r="E198" i="16"/>
  <c r="F195" i="16" s="1"/>
  <c r="I110" i="16"/>
  <c r="J109" i="16" s="1"/>
  <c r="Q110" i="16"/>
  <c r="R108" i="16" s="1"/>
  <c r="C110" i="16"/>
  <c r="D107" i="16" s="1"/>
  <c r="K110" i="16"/>
  <c r="L109" i="16" s="1"/>
  <c r="S110" i="16"/>
  <c r="T108" i="16" s="1"/>
  <c r="E242" i="16"/>
  <c r="F241" i="16" s="1"/>
  <c r="E220" i="16"/>
  <c r="F218" i="16" s="1"/>
  <c r="I176" i="16"/>
  <c r="I154" i="16"/>
  <c r="J151" i="16" s="1"/>
  <c r="Q154" i="16"/>
  <c r="R152" i="16" s="1"/>
  <c r="Y154" i="16"/>
  <c r="Z151" i="16" s="1"/>
  <c r="I132" i="16"/>
  <c r="J129" i="16" s="1"/>
  <c r="Q132" i="16"/>
  <c r="R131" i="16" s="1"/>
  <c r="E44" i="16"/>
  <c r="F42" i="16" s="1"/>
  <c r="U44" i="16"/>
  <c r="V31" i="16" s="1"/>
  <c r="M44" i="16"/>
  <c r="N41" i="16" s="1"/>
  <c r="C198" i="16"/>
  <c r="D196" i="16" s="1"/>
  <c r="C220" i="16"/>
  <c r="D217" i="16" s="1"/>
  <c r="C242" i="16"/>
  <c r="D240" i="16" s="1"/>
  <c r="E132" i="16"/>
  <c r="F131" i="16" s="1"/>
  <c r="M132" i="16"/>
  <c r="N130" i="16" s="1"/>
  <c r="U132" i="16"/>
  <c r="V129" i="16" s="1"/>
  <c r="U108" i="16"/>
  <c r="K174" i="16"/>
  <c r="D86" i="16"/>
  <c r="D87" i="16"/>
  <c r="L86" i="16"/>
  <c r="L87" i="16"/>
  <c r="O110" i="16"/>
  <c r="P109" i="16" s="1"/>
  <c r="T87" i="16"/>
  <c r="G110" i="16"/>
  <c r="H107" i="16" s="1"/>
  <c r="E110" i="16"/>
  <c r="F109" i="16" s="1"/>
  <c r="M110" i="16"/>
  <c r="N107" i="16" s="1"/>
  <c r="E154" i="16"/>
  <c r="F152" i="16" s="1"/>
  <c r="M154" i="16"/>
  <c r="N153" i="16" s="1"/>
  <c r="U154" i="16"/>
  <c r="V152" i="16" s="1"/>
  <c r="G198" i="16"/>
  <c r="H196" i="16" s="1"/>
  <c r="G220" i="16"/>
  <c r="H218" i="16" s="1"/>
  <c r="G242" i="16"/>
  <c r="H240" i="16" s="1"/>
  <c r="C132" i="16"/>
  <c r="D129" i="16" s="1"/>
  <c r="K132" i="16"/>
  <c r="L130" i="16" s="1"/>
  <c r="S132" i="16"/>
  <c r="T129" i="16" s="1"/>
  <c r="C154" i="16"/>
  <c r="D153" i="16" s="1"/>
  <c r="K154" i="16"/>
  <c r="L151" i="16" s="1"/>
  <c r="S154" i="16"/>
  <c r="T152" i="16" s="1"/>
  <c r="C176" i="16"/>
  <c r="D175" i="16" s="1"/>
  <c r="H87" i="16"/>
  <c r="H86" i="16"/>
  <c r="P87" i="16"/>
  <c r="P86" i="16"/>
  <c r="X87" i="16"/>
  <c r="X86" i="16"/>
  <c r="J86" i="16"/>
  <c r="J87" i="16"/>
  <c r="R86" i="16"/>
  <c r="R87" i="16"/>
  <c r="Z86" i="16"/>
  <c r="Z87" i="16"/>
  <c r="N86" i="16"/>
  <c r="V86" i="16"/>
  <c r="K44" i="16"/>
  <c r="L41" i="16" s="1"/>
  <c r="K66" i="16"/>
  <c r="L63" i="16" s="1"/>
  <c r="AA66" i="16"/>
  <c r="AB64" i="16" s="1"/>
  <c r="Q66" i="16"/>
  <c r="R64" i="16" s="1"/>
  <c r="E176" i="16"/>
  <c r="G44" i="16"/>
  <c r="H43" i="16" s="1"/>
  <c r="O44" i="16"/>
  <c r="P41" i="16" s="1"/>
  <c r="W44" i="16"/>
  <c r="X42" i="16" s="1"/>
  <c r="G66" i="16"/>
  <c r="H61" i="16" s="1"/>
  <c r="O66" i="16"/>
  <c r="P65" i="16" s="1"/>
  <c r="W66" i="16"/>
  <c r="X64" i="16" s="1"/>
  <c r="E66" i="16"/>
  <c r="F65" i="16" s="1"/>
  <c r="M66" i="16"/>
  <c r="N63" i="16" s="1"/>
  <c r="U66" i="16"/>
  <c r="V64" i="16" s="1"/>
  <c r="F87" i="16"/>
  <c r="C44" i="16"/>
  <c r="D41" i="16" s="1"/>
  <c r="S44" i="16"/>
  <c r="T41" i="16" s="1"/>
  <c r="C66" i="16"/>
  <c r="D64" i="16" s="1"/>
  <c r="S66" i="16"/>
  <c r="T63" i="16" s="1"/>
  <c r="I66" i="16"/>
  <c r="J65" i="16" s="1"/>
  <c r="Y66" i="16"/>
  <c r="Z63" i="16" s="1"/>
  <c r="I44" i="16"/>
  <c r="J43" i="16" s="1"/>
  <c r="Q44" i="16"/>
  <c r="R42" i="16" s="1"/>
  <c r="AC64" i="16"/>
  <c r="I196" i="16"/>
  <c r="I241" i="16"/>
  <c r="Y42" i="16"/>
  <c r="AA152" i="16"/>
  <c r="I219" i="16"/>
  <c r="I240" i="16"/>
  <c r="Y43" i="16"/>
  <c r="W130" i="16"/>
  <c r="I197" i="16"/>
  <c r="I218" i="16"/>
  <c r="K175" i="16"/>
  <c r="AA153" i="16"/>
  <c r="W131" i="16"/>
  <c r="U109" i="16"/>
  <c r="AA87" i="16"/>
  <c r="AC65" i="16"/>
  <c r="E22" i="16"/>
  <c r="F20" i="16" s="1"/>
  <c r="G22" i="16"/>
  <c r="H21" i="16" s="1"/>
  <c r="C22" i="16"/>
  <c r="D21" i="16" s="1"/>
  <c r="I21" i="16"/>
  <c r="I20" i="16"/>
  <c r="I16" i="16"/>
  <c r="I18" i="16"/>
  <c r="I217" i="16"/>
  <c r="I212" i="16"/>
  <c r="I8" i="16"/>
  <c r="I12" i="16"/>
  <c r="I185" i="16"/>
  <c r="I193" i="16"/>
  <c r="I194" i="16"/>
  <c r="I10" i="16"/>
  <c r="I14" i="16"/>
  <c r="W122" i="16"/>
  <c r="AA145" i="16"/>
  <c r="K168" i="16"/>
  <c r="K172" i="16"/>
  <c r="U98" i="16"/>
  <c r="W124" i="16"/>
  <c r="I208" i="16"/>
  <c r="I236" i="16"/>
  <c r="I239" i="16"/>
  <c r="Y40" i="16"/>
  <c r="I211" i="16"/>
  <c r="I216" i="16"/>
  <c r="I229" i="16"/>
  <c r="I237" i="16"/>
  <c r="I238" i="16"/>
  <c r="I231" i="16"/>
  <c r="U101" i="16"/>
  <c r="I187" i="16"/>
  <c r="I192" i="16"/>
  <c r="I195" i="16"/>
  <c r="I210" i="16"/>
  <c r="AA74" i="16"/>
  <c r="AA76" i="16"/>
  <c r="AA77" i="16"/>
  <c r="AA78" i="16"/>
  <c r="AA79" i="16"/>
  <c r="AA80" i="16"/>
  <c r="AA81" i="16"/>
  <c r="AA82" i="16"/>
  <c r="AA83" i="16"/>
  <c r="AA84" i="16"/>
  <c r="AA85" i="16"/>
  <c r="AA86" i="16"/>
  <c r="J88" i="16"/>
  <c r="J85" i="16"/>
  <c r="J83" i="16"/>
  <c r="J81" i="16"/>
  <c r="J79" i="16"/>
  <c r="J77" i="16"/>
  <c r="J75" i="16"/>
  <c r="J84" i="16"/>
  <c r="J82" i="16"/>
  <c r="J80" i="16"/>
  <c r="J78" i="16"/>
  <c r="J76" i="16"/>
  <c r="J74" i="16"/>
  <c r="Z88" i="16"/>
  <c r="Z85" i="16"/>
  <c r="Z83" i="16"/>
  <c r="Z81" i="16"/>
  <c r="Z79" i="16"/>
  <c r="Z77" i="16"/>
  <c r="Z75" i="16"/>
  <c r="Z84" i="16"/>
  <c r="Z82" i="16"/>
  <c r="Z80" i="16"/>
  <c r="Z78" i="16"/>
  <c r="Z76" i="16"/>
  <c r="Z74" i="16"/>
  <c r="F88" i="16"/>
  <c r="F85" i="16"/>
  <c r="F83" i="16"/>
  <c r="F81" i="16"/>
  <c r="F79" i="16"/>
  <c r="F77" i="16"/>
  <c r="F75" i="16"/>
  <c r="F84" i="16"/>
  <c r="F82" i="16"/>
  <c r="F80" i="16"/>
  <c r="F78" i="16"/>
  <c r="F76" i="16"/>
  <c r="F74" i="16"/>
  <c r="N88" i="16"/>
  <c r="N85" i="16"/>
  <c r="N83" i="16"/>
  <c r="N81" i="16"/>
  <c r="N79" i="16"/>
  <c r="N77" i="16"/>
  <c r="N75" i="16"/>
  <c r="N84" i="16"/>
  <c r="N82" i="16"/>
  <c r="N80" i="16"/>
  <c r="N78" i="16"/>
  <c r="N76" i="16"/>
  <c r="N74" i="16"/>
  <c r="V88" i="16"/>
  <c r="V85" i="16"/>
  <c r="V83" i="16"/>
  <c r="V81" i="16"/>
  <c r="V79" i="16"/>
  <c r="V77" i="16"/>
  <c r="V75" i="16"/>
  <c r="V84" i="16"/>
  <c r="V82" i="16"/>
  <c r="V80" i="16"/>
  <c r="V78" i="16"/>
  <c r="V76" i="16"/>
  <c r="V74" i="16"/>
  <c r="AA75" i="16"/>
  <c r="Y34" i="16"/>
  <c r="Y38" i="16"/>
  <c r="I9" i="16"/>
  <c r="I11" i="16"/>
  <c r="I13" i="16"/>
  <c r="I15" i="16"/>
  <c r="I17" i="16"/>
  <c r="I19" i="16"/>
  <c r="Y31" i="16"/>
  <c r="Y33" i="16"/>
  <c r="Y37" i="16"/>
  <c r="U106" i="16"/>
  <c r="W118" i="16"/>
  <c r="AA147" i="16"/>
  <c r="AA150" i="16"/>
  <c r="AA151" i="16"/>
  <c r="K164" i="16"/>
  <c r="K167" i="16"/>
  <c r="I190" i="16"/>
  <c r="I213" i="16"/>
  <c r="I234" i="16"/>
  <c r="W121" i="16"/>
  <c r="W129" i="16"/>
  <c r="AA141" i="16"/>
  <c r="AA142" i="16"/>
  <c r="I191" i="16"/>
  <c r="I206" i="16"/>
  <c r="I207" i="16"/>
  <c r="I235" i="16"/>
  <c r="Y32" i="16"/>
  <c r="Y36" i="16"/>
  <c r="U97" i="16"/>
  <c r="U105" i="16"/>
  <c r="K170" i="16"/>
  <c r="I186" i="16"/>
  <c r="I188" i="16"/>
  <c r="I189" i="16"/>
  <c r="I209" i="16"/>
  <c r="I214" i="16"/>
  <c r="I215" i="16"/>
  <c r="I230" i="16"/>
  <c r="I232" i="16"/>
  <c r="I233" i="16"/>
  <c r="Y30" i="16"/>
  <c r="U102" i="16"/>
  <c r="AA143" i="16"/>
  <c r="U99" i="16"/>
  <c r="W123" i="16"/>
  <c r="Y35" i="16"/>
  <c r="U100" i="16"/>
  <c r="K165" i="16"/>
  <c r="AC52" i="16"/>
  <c r="AC53" i="16"/>
  <c r="AC54" i="16"/>
  <c r="AC55" i="16"/>
  <c r="AC56" i="16"/>
  <c r="AC57" i="16"/>
  <c r="AC58" i="16"/>
  <c r="AC59" i="16"/>
  <c r="AC60" i="16"/>
  <c r="AC61" i="16"/>
  <c r="AC62" i="16"/>
  <c r="AC63" i="16"/>
  <c r="U103" i="16"/>
  <c r="U107" i="16"/>
  <c r="W126" i="16"/>
  <c r="K163" i="16"/>
  <c r="K162" i="16"/>
  <c r="Y41" i="16"/>
  <c r="W127" i="16"/>
  <c r="W128" i="16"/>
  <c r="AA146" i="16"/>
  <c r="AA148" i="16"/>
  <c r="Y39" i="16"/>
  <c r="U96" i="16"/>
  <c r="U104" i="16"/>
  <c r="W119" i="16"/>
  <c r="W120" i="16"/>
  <c r="W125" i="16"/>
  <c r="AA144" i="16"/>
  <c r="AA140" i="16"/>
  <c r="K166" i="16"/>
  <c r="K171" i="16"/>
  <c r="AA149" i="16"/>
  <c r="I184" i="16"/>
  <c r="I228" i="16"/>
  <c r="K169" i="16"/>
  <c r="K173" i="16"/>
  <c r="C84" i="14"/>
  <c r="D83" i="14" s="1"/>
  <c r="K84" i="14"/>
  <c r="L80" i="14" s="1"/>
  <c r="S84" i="14"/>
  <c r="T84" i="14" s="1"/>
  <c r="Y22" i="14"/>
  <c r="O60" i="14"/>
  <c r="P57" i="14" s="1"/>
  <c r="U72" i="14"/>
  <c r="V69" i="14" s="1"/>
  <c r="E96" i="14"/>
  <c r="F96" i="14" s="1"/>
  <c r="M96" i="14"/>
  <c r="N92" i="14" s="1"/>
  <c r="U96" i="14"/>
  <c r="V96" i="14" s="1"/>
  <c r="AC96" i="14"/>
  <c r="AD95" i="14" s="1"/>
  <c r="I96" i="14"/>
  <c r="J95" i="14" s="1"/>
  <c r="Q96" i="14"/>
  <c r="Y96" i="14"/>
  <c r="U24" i="14"/>
  <c r="V24" i="14" s="1"/>
  <c r="K36" i="14"/>
  <c r="L36" i="14" s="1"/>
  <c r="S60" i="14"/>
  <c r="T60" i="14" s="1"/>
  <c r="I119" i="14"/>
  <c r="G12" i="14"/>
  <c r="H9" i="14" s="1"/>
  <c r="M24" i="14"/>
  <c r="N21" i="14" s="1"/>
  <c r="S24" i="14"/>
  <c r="T20" i="14" s="1"/>
  <c r="AA36" i="14"/>
  <c r="AB36" i="14" s="1"/>
  <c r="AA47" i="14"/>
  <c r="C60" i="14"/>
  <c r="D58" i="14" s="1"/>
  <c r="K60" i="14"/>
  <c r="G108" i="14"/>
  <c r="H108" i="14" s="1"/>
  <c r="G120" i="14"/>
  <c r="K24" i="14"/>
  <c r="L20" i="14" s="1"/>
  <c r="C36" i="14"/>
  <c r="D33" i="14" s="1"/>
  <c r="S36" i="14"/>
  <c r="T35" i="14" s="1"/>
  <c r="C132" i="14"/>
  <c r="C12" i="14"/>
  <c r="D12" i="14" s="1"/>
  <c r="E12" i="14"/>
  <c r="F9" i="14" s="1"/>
  <c r="G24" i="14"/>
  <c r="H20" i="14" s="1"/>
  <c r="O24" i="14"/>
  <c r="P22" i="14" s="1"/>
  <c r="W24" i="14"/>
  <c r="X22" i="14" s="1"/>
  <c r="I24" i="14"/>
  <c r="J24" i="14" s="1"/>
  <c r="C24" i="14"/>
  <c r="D20" i="14" s="1"/>
  <c r="E24" i="14"/>
  <c r="F22" i="14" s="1"/>
  <c r="G36" i="14"/>
  <c r="H34" i="14" s="1"/>
  <c r="O36" i="14"/>
  <c r="P36" i="14" s="1"/>
  <c r="G60" i="14"/>
  <c r="H57" i="14" s="1"/>
  <c r="G72" i="14"/>
  <c r="H68" i="14" s="1"/>
  <c r="K72" i="14"/>
  <c r="O96" i="14"/>
  <c r="C96" i="14"/>
  <c r="D96" i="14" s="1"/>
  <c r="I106" i="14"/>
  <c r="C120" i="14"/>
  <c r="D120" i="14" s="1"/>
  <c r="G132" i="14"/>
  <c r="H130" i="14" s="1"/>
  <c r="I130" i="14"/>
  <c r="C108" i="14"/>
  <c r="W71" i="14"/>
  <c r="I9" i="14"/>
  <c r="I11" i="14"/>
  <c r="Y36" i="14"/>
  <c r="AA46" i="14"/>
  <c r="E60" i="14"/>
  <c r="F57" i="14" s="1"/>
  <c r="I117" i="14"/>
  <c r="I10" i="14"/>
  <c r="W48" i="14"/>
  <c r="X48" i="14" s="1"/>
  <c r="I104" i="14"/>
  <c r="I118" i="14"/>
  <c r="I128" i="14"/>
  <c r="AA81" i="14"/>
  <c r="AA82" i="14"/>
  <c r="AA83" i="14"/>
  <c r="J83" i="14"/>
  <c r="J81" i="14"/>
  <c r="J84" i="14"/>
  <c r="J82" i="14"/>
  <c r="J80" i="14"/>
  <c r="R83" i="14"/>
  <c r="R81" i="14"/>
  <c r="R84" i="14"/>
  <c r="R82" i="14"/>
  <c r="R80" i="14"/>
  <c r="Z83" i="14"/>
  <c r="Z81" i="14"/>
  <c r="Z84" i="14"/>
  <c r="Z82" i="14"/>
  <c r="Z80" i="14"/>
  <c r="H84" i="14"/>
  <c r="H82" i="14"/>
  <c r="H80" i="14"/>
  <c r="H83" i="14"/>
  <c r="H81" i="14"/>
  <c r="P84" i="14"/>
  <c r="P82" i="14"/>
  <c r="P80" i="14"/>
  <c r="P83" i="14"/>
  <c r="P81" i="14"/>
  <c r="X84" i="14"/>
  <c r="X82" i="14"/>
  <c r="X80" i="14"/>
  <c r="X83" i="14"/>
  <c r="X81" i="14"/>
  <c r="F83" i="14"/>
  <c r="F81" i="14"/>
  <c r="F80" i="14"/>
  <c r="F84" i="14"/>
  <c r="F82" i="14"/>
  <c r="N83" i="14"/>
  <c r="N81" i="14"/>
  <c r="N80" i="14"/>
  <c r="N84" i="14"/>
  <c r="N82" i="14"/>
  <c r="V83" i="14"/>
  <c r="V81" i="14"/>
  <c r="V84" i="14"/>
  <c r="V82" i="14"/>
  <c r="V80" i="14"/>
  <c r="AA80" i="14"/>
  <c r="Y23" i="14"/>
  <c r="AC33" i="14"/>
  <c r="K48" i="14"/>
  <c r="Y21" i="14"/>
  <c r="Q24" i="14"/>
  <c r="R22" i="14" s="1"/>
  <c r="AC35" i="14"/>
  <c r="U57" i="14"/>
  <c r="I60" i="14"/>
  <c r="J59" i="14" s="1"/>
  <c r="Q72" i="14"/>
  <c r="R72" i="14" s="1"/>
  <c r="I105" i="14"/>
  <c r="I129" i="14"/>
  <c r="U56" i="14"/>
  <c r="I120" i="13"/>
  <c r="J113" i="13" s="1"/>
  <c r="AC34" i="14"/>
  <c r="W36" i="14"/>
  <c r="Q48" i="14"/>
  <c r="R48" i="14" s="1"/>
  <c r="U59" i="14"/>
  <c r="M60" i="14"/>
  <c r="N58" i="14" s="1"/>
  <c r="E72" i="14"/>
  <c r="I107" i="14"/>
  <c r="I131" i="14"/>
  <c r="T47" i="14"/>
  <c r="T45" i="14"/>
  <c r="T48" i="14"/>
  <c r="T46" i="14"/>
  <c r="I36" i="14"/>
  <c r="Y20" i="14"/>
  <c r="U36" i="14"/>
  <c r="I48" i="14"/>
  <c r="U48" i="14"/>
  <c r="G48" i="14"/>
  <c r="Q36" i="14"/>
  <c r="M48" i="14"/>
  <c r="T44" i="14"/>
  <c r="AA45" i="14"/>
  <c r="W69" i="14"/>
  <c r="M72" i="14"/>
  <c r="E108" i="14"/>
  <c r="Z48" i="14"/>
  <c r="Z46" i="14"/>
  <c r="Z44" i="14"/>
  <c r="Z47" i="14"/>
  <c r="Q60" i="14"/>
  <c r="U58" i="14"/>
  <c r="D47" i="14"/>
  <c r="D45" i="14"/>
  <c r="D48" i="14"/>
  <c r="D46" i="14"/>
  <c r="M36" i="14"/>
  <c r="AC32" i="14"/>
  <c r="E132" i="14"/>
  <c r="I8" i="14"/>
  <c r="E36" i="14"/>
  <c r="O48" i="14"/>
  <c r="E48" i="14"/>
  <c r="Z45" i="14"/>
  <c r="E120" i="14"/>
  <c r="I116" i="14"/>
  <c r="I72" i="14"/>
  <c r="AE94" i="14"/>
  <c r="AA44" i="14"/>
  <c r="S96" i="14"/>
  <c r="AE93" i="14"/>
  <c r="AE95" i="14"/>
  <c r="C72" i="14"/>
  <c r="W68" i="14"/>
  <c r="O72" i="14"/>
  <c r="AA68" i="13"/>
  <c r="AA69" i="13"/>
  <c r="AA70" i="13"/>
  <c r="AA71" i="13"/>
  <c r="AA72" i="13"/>
  <c r="AA73" i="13"/>
  <c r="AA74" i="13"/>
  <c r="AA75" i="13"/>
  <c r="AA76" i="13"/>
  <c r="AA77" i="13"/>
  <c r="AA78" i="13"/>
  <c r="AA79" i="13"/>
  <c r="S100" i="13"/>
  <c r="T100" i="13" s="1"/>
  <c r="W112" i="13"/>
  <c r="S72" i="14"/>
  <c r="K96" i="14"/>
  <c r="AA96" i="14"/>
  <c r="W70" i="14"/>
  <c r="G96" i="14"/>
  <c r="W96" i="14"/>
  <c r="AE92" i="14"/>
  <c r="U92" i="13"/>
  <c r="E120" i="13"/>
  <c r="F113" i="13" s="1"/>
  <c r="M120" i="13"/>
  <c r="N115" i="13" s="1"/>
  <c r="U120" i="13"/>
  <c r="V119" i="13" s="1"/>
  <c r="Q120" i="13"/>
  <c r="R113" i="13" s="1"/>
  <c r="E40" i="13"/>
  <c r="F37" i="13" s="1"/>
  <c r="S40" i="13"/>
  <c r="T40" i="13" s="1"/>
  <c r="K160" i="13"/>
  <c r="L159" i="13" s="1"/>
  <c r="S160" i="13"/>
  <c r="T153" i="13" s="1"/>
  <c r="AA160" i="13"/>
  <c r="AB157" i="13" s="1"/>
  <c r="O100" i="13"/>
  <c r="P97" i="13" s="1"/>
  <c r="E100" i="13"/>
  <c r="F91" i="13" s="1"/>
  <c r="U90" i="13"/>
  <c r="K100" i="13"/>
  <c r="L97" i="13" s="1"/>
  <c r="U91" i="13"/>
  <c r="U93" i="13"/>
  <c r="U94" i="13"/>
  <c r="U96" i="13"/>
  <c r="U98" i="13"/>
  <c r="G120" i="13"/>
  <c r="H120" i="13" s="1"/>
  <c r="O120" i="13"/>
  <c r="P116" i="13" s="1"/>
  <c r="C120" i="13"/>
  <c r="D120" i="13" s="1"/>
  <c r="K120" i="13"/>
  <c r="L118" i="13" s="1"/>
  <c r="S120" i="13"/>
  <c r="T118" i="13" s="1"/>
  <c r="W111" i="13"/>
  <c r="W113" i="13"/>
  <c r="W115" i="13"/>
  <c r="W116" i="13"/>
  <c r="W117" i="13"/>
  <c r="W118" i="13"/>
  <c r="W109" i="13"/>
  <c r="M100" i="13"/>
  <c r="N93" i="13" s="1"/>
  <c r="Q100" i="13"/>
  <c r="R96" i="13" s="1"/>
  <c r="I100" i="13"/>
  <c r="J96" i="13" s="1"/>
  <c r="U97" i="13"/>
  <c r="M80" i="13"/>
  <c r="N79" i="13" s="1"/>
  <c r="G80" i="13"/>
  <c r="H78" i="13" s="1"/>
  <c r="O80" i="13"/>
  <c r="P80" i="13" s="1"/>
  <c r="W80" i="13"/>
  <c r="X80" i="13" s="1"/>
  <c r="S80" i="13"/>
  <c r="T76" i="13" s="1"/>
  <c r="I40" i="13"/>
  <c r="J40" i="13" s="1"/>
  <c r="I18" i="13"/>
  <c r="E20" i="13"/>
  <c r="F19" i="13" s="1"/>
  <c r="I8" i="13"/>
  <c r="W119" i="13"/>
  <c r="U88" i="13"/>
  <c r="U89" i="13"/>
  <c r="U95" i="13"/>
  <c r="I16" i="13"/>
  <c r="E80" i="13"/>
  <c r="F73" i="13" s="1"/>
  <c r="U80" i="13"/>
  <c r="V73" i="13" s="1"/>
  <c r="W110" i="13"/>
  <c r="W114" i="13"/>
  <c r="W40" i="13"/>
  <c r="X40" i="13" s="1"/>
  <c r="Q40" i="13"/>
  <c r="R40" i="13" s="1"/>
  <c r="U99" i="13"/>
  <c r="G100" i="13"/>
  <c r="H97" i="13" s="1"/>
  <c r="C80" i="13"/>
  <c r="D78" i="13" s="1"/>
  <c r="W108" i="13"/>
  <c r="C100" i="13"/>
  <c r="J79" i="13"/>
  <c r="J77" i="13"/>
  <c r="J75" i="13"/>
  <c r="J73" i="13"/>
  <c r="J71" i="13"/>
  <c r="J69" i="13"/>
  <c r="J78" i="13"/>
  <c r="J74" i="13"/>
  <c r="J68" i="13"/>
  <c r="J80" i="13"/>
  <c r="J76" i="13"/>
  <c r="J72" i="13"/>
  <c r="J70" i="13"/>
  <c r="R79" i="13"/>
  <c r="R77" i="13"/>
  <c r="R75" i="13"/>
  <c r="R73" i="13"/>
  <c r="R71" i="13"/>
  <c r="R69" i="13"/>
  <c r="R78" i="13"/>
  <c r="R74" i="13"/>
  <c r="R68" i="13"/>
  <c r="R80" i="13"/>
  <c r="R76" i="13"/>
  <c r="R72" i="13"/>
  <c r="R70" i="13"/>
  <c r="Z79" i="13"/>
  <c r="Z77" i="13"/>
  <c r="Z75" i="13"/>
  <c r="Z73" i="13"/>
  <c r="Z71" i="13"/>
  <c r="Z69" i="13"/>
  <c r="Z80" i="13"/>
  <c r="Z78" i="13"/>
  <c r="Z74" i="13"/>
  <c r="Z68" i="13"/>
  <c r="Z76" i="13"/>
  <c r="Z72" i="13"/>
  <c r="Z70" i="13"/>
  <c r="L80" i="13"/>
  <c r="L78" i="13"/>
  <c r="L76" i="13"/>
  <c r="L74" i="13"/>
  <c r="L72" i="13"/>
  <c r="L70" i="13"/>
  <c r="L68" i="13"/>
  <c r="L79" i="13"/>
  <c r="L75" i="13"/>
  <c r="L71" i="13"/>
  <c r="L69" i="13"/>
  <c r="L77" i="13"/>
  <c r="L73" i="13"/>
  <c r="W102" i="9"/>
  <c r="X97" i="9" s="1"/>
  <c r="I14" i="13"/>
  <c r="Y32" i="13"/>
  <c r="Y36" i="13"/>
  <c r="AE153" i="13"/>
  <c r="I170" i="13"/>
  <c r="I174" i="13"/>
  <c r="I178" i="13"/>
  <c r="I190" i="13"/>
  <c r="I194" i="13"/>
  <c r="I198" i="13"/>
  <c r="I210" i="13"/>
  <c r="I214" i="13"/>
  <c r="I218" i="13"/>
  <c r="I10" i="13"/>
  <c r="AC52" i="13"/>
  <c r="I12" i="13"/>
  <c r="I13" i="13"/>
  <c r="Y30" i="13"/>
  <c r="Y34" i="13"/>
  <c r="Y38" i="13"/>
  <c r="C20" i="13"/>
  <c r="D9" i="13" s="1"/>
  <c r="I11" i="13"/>
  <c r="I19" i="13"/>
  <c r="K40" i="13"/>
  <c r="L33" i="13" s="1"/>
  <c r="U40" i="13"/>
  <c r="V37" i="13" s="1"/>
  <c r="M40" i="13"/>
  <c r="N38" i="13" s="1"/>
  <c r="AC51" i="13"/>
  <c r="S60" i="13"/>
  <c r="T56" i="13" s="1"/>
  <c r="AC56" i="13"/>
  <c r="AE150" i="13"/>
  <c r="AE151" i="13"/>
  <c r="AE154" i="13"/>
  <c r="AE158" i="13"/>
  <c r="AE159" i="13"/>
  <c r="G180" i="13"/>
  <c r="H177" i="13" s="1"/>
  <c r="I171" i="13"/>
  <c r="I175" i="13"/>
  <c r="I179" i="13"/>
  <c r="G200" i="13"/>
  <c r="H197" i="13" s="1"/>
  <c r="I191" i="13"/>
  <c r="I195" i="13"/>
  <c r="I199" i="13"/>
  <c r="G220" i="13"/>
  <c r="H218" i="13" s="1"/>
  <c r="I211" i="13"/>
  <c r="I215" i="13"/>
  <c r="I219" i="13"/>
  <c r="G20" i="13"/>
  <c r="H11" i="13" s="1"/>
  <c r="I9" i="13"/>
  <c r="I17" i="13"/>
  <c r="C40" i="13"/>
  <c r="O40" i="13"/>
  <c r="P35" i="13" s="1"/>
  <c r="I60" i="13"/>
  <c r="J58" i="13" s="1"/>
  <c r="Q60" i="13"/>
  <c r="R58" i="13" s="1"/>
  <c r="Y60" i="13"/>
  <c r="Z58" i="13" s="1"/>
  <c r="AC50" i="13"/>
  <c r="G60" i="13"/>
  <c r="H53" i="13" s="1"/>
  <c r="E180" i="13"/>
  <c r="F180" i="13" s="1"/>
  <c r="I172" i="13"/>
  <c r="I176" i="13"/>
  <c r="E200" i="13"/>
  <c r="F197" i="13" s="1"/>
  <c r="I192" i="13"/>
  <c r="I196" i="13"/>
  <c r="E220" i="13"/>
  <c r="F217" i="13" s="1"/>
  <c r="I212" i="13"/>
  <c r="I216" i="13"/>
  <c r="I15" i="13"/>
  <c r="G40" i="13"/>
  <c r="H40" i="13" s="1"/>
  <c r="Y31" i="13"/>
  <c r="Y33" i="13"/>
  <c r="Y35" i="13"/>
  <c r="Y37" i="13"/>
  <c r="Y39" i="13"/>
  <c r="O60" i="13"/>
  <c r="P48" i="13" s="1"/>
  <c r="M60" i="13"/>
  <c r="N58" i="13" s="1"/>
  <c r="W60" i="13"/>
  <c r="X53" i="13" s="1"/>
  <c r="AC55" i="13"/>
  <c r="AC59" i="13"/>
  <c r="K131" i="13"/>
  <c r="K132" i="13"/>
  <c r="K133" i="13"/>
  <c r="K136" i="13"/>
  <c r="K139" i="13"/>
  <c r="AE149" i="13"/>
  <c r="AE152" i="13"/>
  <c r="AE157" i="13"/>
  <c r="C180" i="13"/>
  <c r="D177" i="13" s="1"/>
  <c r="I169" i="13"/>
  <c r="I173" i="13"/>
  <c r="I177" i="13"/>
  <c r="C200" i="13"/>
  <c r="D198" i="13" s="1"/>
  <c r="I189" i="13"/>
  <c r="I193" i="13"/>
  <c r="I197" i="13"/>
  <c r="C220" i="13"/>
  <c r="D219" i="13" s="1"/>
  <c r="I209" i="13"/>
  <c r="I213" i="13"/>
  <c r="I217" i="13"/>
  <c r="Y29" i="13"/>
  <c r="AC49" i="13"/>
  <c r="C60" i="13"/>
  <c r="AC48" i="13"/>
  <c r="I140" i="13"/>
  <c r="E60" i="13"/>
  <c r="K60" i="13"/>
  <c r="U60" i="13"/>
  <c r="AA60" i="13"/>
  <c r="K135" i="13"/>
  <c r="D140" i="13"/>
  <c r="D138" i="13"/>
  <c r="D136" i="13"/>
  <c r="D134" i="13"/>
  <c r="D132" i="13"/>
  <c r="D130" i="13"/>
  <c r="D128" i="13"/>
  <c r="D139" i="13"/>
  <c r="D137" i="13"/>
  <c r="D135" i="13"/>
  <c r="D133" i="13"/>
  <c r="D131" i="13"/>
  <c r="D129" i="13"/>
  <c r="K128" i="13"/>
  <c r="Y28" i="13"/>
  <c r="AC53" i="13"/>
  <c r="AC54" i="13"/>
  <c r="AC57" i="13"/>
  <c r="AC58" i="13"/>
  <c r="E160" i="13"/>
  <c r="M160" i="13"/>
  <c r="U160" i="13"/>
  <c r="AC160" i="13"/>
  <c r="C160" i="13"/>
  <c r="AE148" i="13"/>
  <c r="G140" i="13"/>
  <c r="K134" i="13"/>
  <c r="AE156" i="13"/>
  <c r="E140" i="13"/>
  <c r="K129" i="13"/>
  <c r="K130" i="13"/>
  <c r="K137" i="13"/>
  <c r="K138" i="13"/>
  <c r="AE155" i="13"/>
  <c r="G160" i="13"/>
  <c r="O160" i="13"/>
  <c r="W160" i="13"/>
  <c r="I160" i="13"/>
  <c r="Q160" i="13"/>
  <c r="Y160" i="13"/>
  <c r="I168" i="13"/>
  <c r="I188" i="13"/>
  <c r="I208" i="13"/>
  <c r="U80" i="11"/>
  <c r="U81" i="11"/>
  <c r="U82" i="11"/>
  <c r="U83" i="11"/>
  <c r="U84" i="11"/>
  <c r="U85" i="11"/>
  <c r="U86" i="11"/>
  <c r="U87" i="11"/>
  <c r="U88" i="11"/>
  <c r="U89" i="11"/>
  <c r="S90" i="11"/>
  <c r="T88" i="11" s="1"/>
  <c r="AA67" i="11"/>
  <c r="AA63" i="11"/>
  <c r="AA71" i="11"/>
  <c r="W72" i="11"/>
  <c r="X69" i="11" s="1"/>
  <c r="Y72" i="11"/>
  <c r="Z68" i="11" s="1"/>
  <c r="AA62" i="11"/>
  <c r="AA66" i="11"/>
  <c r="AA70" i="11"/>
  <c r="AA64" i="11"/>
  <c r="AA65" i="11"/>
  <c r="AA68" i="11"/>
  <c r="AA69" i="11"/>
  <c r="U72" i="11"/>
  <c r="V66" i="11" s="1"/>
  <c r="G144" i="11"/>
  <c r="H140" i="11" s="1"/>
  <c r="O144" i="11"/>
  <c r="P134" i="11" s="1"/>
  <c r="W144" i="11"/>
  <c r="X141" i="11" s="1"/>
  <c r="K144" i="11"/>
  <c r="L144" i="11" s="1"/>
  <c r="S144" i="11"/>
  <c r="T136" i="11" s="1"/>
  <c r="AA144" i="11"/>
  <c r="O36" i="11"/>
  <c r="P36" i="11" s="1"/>
  <c r="G72" i="11"/>
  <c r="O72" i="11"/>
  <c r="P72" i="11" s="1"/>
  <c r="K119" i="11"/>
  <c r="AE135" i="11"/>
  <c r="AE138" i="11"/>
  <c r="G162" i="11"/>
  <c r="H161" i="11" s="1"/>
  <c r="E162" i="11"/>
  <c r="G180" i="11"/>
  <c r="H180" i="11" s="1"/>
  <c r="C180" i="11"/>
  <c r="D178" i="11" s="1"/>
  <c r="E180" i="11"/>
  <c r="I176" i="11"/>
  <c r="G198" i="11"/>
  <c r="H198" i="11" s="1"/>
  <c r="I190" i="11"/>
  <c r="I194" i="11"/>
  <c r="E90" i="11"/>
  <c r="F88" i="11" s="1"/>
  <c r="M90" i="11"/>
  <c r="N90" i="11" s="1"/>
  <c r="E144" i="11"/>
  <c r="F142" i="11" s="1"/>
  <c r="M144" i="11"/>
  <c r="U144" i="11"/>
  <c r="AC144" i="11"/>
  <c r="I144" i="11"/>
  <c r="J140" i="11" s="1"/>
  <c r="Q144" i="11"/>
  <c r="R139" i="11" s="1"/>
  <c r="Y144" i="11"/>
  <c r="I171" i="11"/>
  <c r="I175" i="11"/>
  <c r="I179" i="11"/>
  <c r="AC52" i="11"/>
  <c r="O54" i="11"/>
  <c r="P53" i="11" s="1"/>
  <c r="S54" i="11"/>
  <c r="T51" i="11" s="1"/>
  <c r="AA54" i="11"/>
  <c r="AB54" i="11" s="1"/>
  <c r="I54" i="11"/>
  <c r="J49" i="11" s="1"/>
  <c r="Q54" i="11"/>
  <c r="R48" i="11" s="1"/>
  <c r="K54" i="11"/>
  <c r="L52" i="11" s="1"/>
  <c r="I177" i="11"/>
  <c r="Q72" i="11"/>
  <c r="R65" i="11" s="1"/>
  <c r="I173" i="11"/>
  <c r="E18" i="11"/>
  <c r="F16" i="11" s="1"/>
  <c r="G36" i="11"/>
  <c r="H36" i="11" s="1"/>
  <c r="W36" i="11"/>
  <c r="X34" i="11" s="1"/>
  <c r="I36" i="11"/>
  <c r="J28" i="11" s="1"/>
  <c r="Q36" i="11"/>
  <c r="R34" i="11" s="1"/>
  <c r="S36" i="11"/>
  <c r="T34" i="11" s="1"/>
  <c r="E36" i="11"/>
  <c r="F33" i="11" s="1"/>
  <c r="M36" i="11"/>
  <c r="N31" i="11" s="1"/>
  <c r="U36" i="11"/>
  <c r="V32" i="11" s="1"/>
  <c r="M54" i="11"/>
  <c r="N48" i="11" s="1"/>
  <c r="Y54" i="11"/>
  <c r="Z49" i="11" s="1"/>
  <c r="K117" i="11"/>
  <c r="I170" i="11"/>
  <c r="I178" i="11"/>
  <c r="E198" i="11"/>
  <c r="I12" i="11"/>
  <c r="E54" i="11"/>
  <c r="F53" i="11" s="1"/>
  <c r="U54" i="11"/>
  <c r="V50" i="11" s="1"/>
  <c r="M72" i="11"/>
  <c r="N66" i="11" s="1"/>
  <c r="AA101" i="11"/>
  <c r="I174" i="11"/>
  <c r="C144" i="11"/>
  <c r="D137" i="11" s="1"/>
  <c r="G18" i="11"/>
  <c r="H18" i="11" s="1"/>
  <c r="I16" i="11"/>
  <c r="H122" i="11"/>
  <c r="H119" i="11"/>
  <c r="I8" i="11"/>
  <c r="I172" i="11"/>
  <c r="AC44" i="11"/>
  <c r="U108" i="11"/>
  <c r="AA104" i="11"/>
  <c r="AA105" i="11"/>
  <c r="Y28" i="11"/>
  <c r="K36" i="11"/>
  <c r="L27" i="11" s="1"/>
  <c r="Y32" i="11"/>
  <c r="Q90" i="11"/>
  <c r="R88" i="11" s="1"/>
  <c r="I90" i="11"/>
  <c r="J88" i="11" s="1"/>
  <c r="Q108" i="11"/>
  <c r="R108" i="11" s="1"/>
  <c r="H116" i="11"/>
  <c r="K123" i="11"/>
  <c r="K124" i="11"/>
  <c r="K125" i="11"/>
  <c r="AE137" i="11"/>
  <c r="AE140" i="11"/>
  <c r="AE143" i="11"/>
  <c r="E108" i="11"/>
  <c r="F106" i="11" s="1"/>
  <c r="AA100" i="11"/>
  <c r="K108" i="11"/>
  <c r="L105" i="11" s="1"/>
  <c r="AE141" i="11"/>
  <c r="I11" i="11"/>
  <c r="I15" i="11"/>
  <c r="Y29" i="11"/>
  <c r="Y33" i="11"/>
  <c r="AC45" i="11"/>
  <c r="G54" i="11"/>
  <c r="H53" i="11" s="1"/>
  <c r="W54" i="11"/>
  <c r="X53" i="11" s="1"/>
  <c r="AC49" i="11"/>
  <c r="AC53" i="11"/>
  <c r="K72" i="11"/>
  <c r="AA102" i="11"/>
  <c r="AA103" i="11"/>
  <c r="K120" i="11"/>
  <c r="K121" i="11"/>
  <c r="K122" i="11"/>
  <c r="AE136" i="11"/>
  <c r="AE139" i="11"/>
  <c r="AE142" i="11"/>
  <c r="I152" i="11"/>
  <c r="I156" i="11"/>
  <c r="I160" i="11"/>
  <c r="H107" i="11"/>
  <c r="H105" i="11"/>
  <c r="H103" i="11"/>
  <c r="H101" i="11"/>
  <c r="H99" i="11"/>
  <c r="H108" i="11"/>
  <c r="H102" i="11"/>
  <c r="H106" i="11"/>
  <c r="H100" i="11"/>
  <c r="H98" i="11"/>
  <c r="H104" i="11"/>
  <c r="X107" i="11"/>
  <c r="X105" i="11"/>
  <c r="X103" i="11"/>
  <c r="X101" i="11"/>
  <c r="X99" i="11"/>
  <c r="X108" i="11"/>
  <c r="X102" i="11"/>
  <c r="X100" i="11"/>
  <c r="X106" i="11"/>
  <c r="X104" i="11"/>
  <c r="X98" i="11"/>
  <c r="C18" i="11"/>
  <c r="AC48" i="11"/>
  <c r="C54" i="11"/>
  <c r="I9" i="11"/>
  <c r="I13" i="11"/>
  <c r="I17" i="11"/>
  <c r="Y26" i="11"/>
  <c r="Y30" i="11"/>
  <c r="Y34" i="11"/>
  <c r="C36" i="11"/>
  <c r="AC47" i="11"/>
  <c r="AC51" i="11"/>
  <c r="S72" i="11"/>
  <c r="C90" i="11"/>
  <c r="I10" i="11"/>
  <c r="I14" i="11"/>
  <c r="Y27" i="11"/>
  <c r="Y31" i="11"/>
  <c r="Y35" i="11"/>
  <c r="AC46" i="11"/>
  <c r="AC50" i="11"/>
  <c r="C72" i="11"/>
  <c r="I72" i="11"/>
  <c r="D125" i="11"/>
  <c r="D121" i="11"/>
  <c r="D124" i="11"/>
  <c r="D120" i="11"/>
  <c r="D117" i="11"/>
  <c r="H126" i="11"/>
  <c r="H125" i="11"/>
  <c r="H121" i="11"/>
  <c r="H124" i="11"/>
  <c r="H120" i="11"/>
  <c r="H117" i="11"/>
  <c r="AA60" i="9"/>
  <c r="AA64" i="9"/>
  <c r="E72" i="11"/>
  <c r="G90" i="11"/>
  <c r="AA98" i="11"/>
  <c r="I153" i="11"/>
  <c r="I157" i="11"/>
  <c r="I161" i="11"/>
  <c r="I195" i="11"/>
  <c r="O90" i="11"/>
  <c r="C108" i="11"/>
  <c r="M108" i="11"/>
  <c r="S108" i="11"/>
  <c r="AA99" i="11"/>
  <c r="I108" i="11"/>
  <c r="Y108" i="11"/>
  <c r="D116" i="11"/>
  <c r="D119" i="11"/>
  <c r="D122" i="11"/>
  <c r="I155" i="11"/>
  <c r="I159" i="11"/>
  <c r="I189" i="11"/>
  <c r="I193" i="11"/>
  <c r="I197" i="11"/>
  <c r="C162" i="11"/>
  <c r="D118" i="11"/>
  <c r="D123" i="11"/>
  <c r="D126" i="11"/>
  <c r="I191" i="11"/>
  <c r="K90" i="11"/>
  <c r="O108" i="11"/>
  <c r="AA106" i="11"/>
  <c r="AA107" i="11"/>
  <c r="H118" i="11"/>
  <c r="H123" i="11"/>
  <c r="I154" i="11"/>
  <c r="I158" i="11"/>
  <c r="I188" i="11"/>
  <c r="I192" i="11"/>
  <c r="I196" i="11"/>
  <c r="C198" i="11"/>
  <c r="E126" i="11"/>
  <c r="I126" i="11"/>
  <c r="K118" i="11"/>
  <c r="AE134" i="11"/>
  <c r="K116" i="11"/>
  <c r="Y68" i="9"/>
  <c r="Z65" i="9" s="1"/>
  <c r="AA59" i="9"/>
  <c r="AA63" i="9"/>
  <c r="AA61" i="9"/>
  <c r="AA65" i="9"/>
  <c r="AA67" i="9"/>
  <c r="AA62" i="9"/>
  <c r="AA66" i="9"/>
  <c r="U68" i="9"/>
  <c r="V67" i="9" s="1"/>
  <c r="W68" i="9"/>
  <c r="X61" i="9" s="1"/>
  <c r="I162" i="9"/>
  <c r="I166" i="9"/>
  <c r="I186" i="9"/>
  <c r="I164" i="9"/>
  <c r="E136" i="9"/>
  <c r="F128" i="9" s="1"/>
  <c r="M136" i="9"/>
  <c r="N133" i="9" s="1"/>
  <c r="U136" i="9"/>
  <c r="V128" i="9" s="1"/>
  <c r="AC136" i="9"/>
  <c r="AD136" i="9" s="1"/>
  <c r="Q136" i="9"/>
  <c r="R134" i="9" s="1"/>
  <c r="Y136" i="9"/>
  <c r="Z130" i="9" s="1"/>
  <c r="K136" i="9"/>
  <c r="L132" i="9" s="1"/>
  <c r="M85" i="9"/>
  <c r="N77" i="9" s="1"/>
  <c r="U85" i="9"/>
  <c r="V80" i="9" s="1"/>
  <c r="C68" i="9"/>
  <c r="D68" i="9" s="1"/>
  <c r="E17" i="9"/>
  <c r="F15" i="9" s="1"/>
  <c r="I11" i="9"/>
  <c r="I15" i="9"/>
  <c r="W34" i="9"/>
  <c r="X32" i="9" s="1"/>
  <c r="W80" i="9"/>
  <c r="G34" i="9"/>
  <c r="H30" i="9" s="1"/>
  <c r="Y28" i="9"/>
  <c r="S51" i="9"/>
  <c r="T48" i="9" s="1"/>
  <c r="M68" i="9"/>
  <c r="N65" i="9" s="1"/>
  <c r="K68" i="9"/>
  <c r="L59" i="9" s="1"/>
  <c r="AE131" i="9"/>
  <c r="I148" i="9"/>
  <c r="I168" i="9"/>
  <c r="G187" i="9"/>
  <c r="O34" i="9"/>
  <c r="P33" i="9" s="1"/>
  <c r="Y32" i="9"/>
  <c r="Y51" i="9"/>
  <c r="Z49" i="9" s="1"/>
  <c r="E68" i="9"/>
  <c r="F65" i="9" s="1"/>
  <c r="S68" i="9"/>
  <c r="T59" i="9" s="1"/>
  <c r="W82" i="9"/>
  <c r="AE135" i="9"/>
  <c r="C153" i="9"/>
  <c r="D153" i="9" s="1"/>
  <c r="I182" i="9"/>
  <c r="I147" i="9"/>
  <c r="I51" i="9"/>
  <c r="J49" i="9" s="1"/>
  <c r="Q68" i="9"/>
  <c r="R64" i="9" s="1"/>
  <c r="I152" i="9"/>
  <c r="C170" i="9"/>
  <c r="D170" i="9" s="1"/>
  <c r="G17" i="9"/>
  <c r="H8" i="9" s="1"/>
  <c r="C17" i="9"/>
  <c r="D13" i="9" s="1"/>
  <c r="I34" i="9"/>
  <c r="J33" i="9" s="1"/>
  <c r="Q34" i="9"/>
  <c r="R34" i="9" s="1"/>
  <c r="Y27" i="9"/>
  <c r="K34" i="9"/>
  <c r="L34" i="9" s="1"/>
  <c r="S34" i="9"/>
  <c r="T26" i="9" s="1"/>
  <c r="E34" i="9"/>
  <c r="F31" i="9" s="1"/>
  <c r="M34" i="9"/>
  <c r="N34" i="9" s="1"/>
  <c r="U34" i="9"/>
  <c r="V34" i="9" s="1"/>
  <c r="Y31" i="9"/>
  <c r="O51" i="9"/>
  <c r="P48" i="9" s="1"/>
  <c r="W51" i="9"/>
  <c r="X51" i="9" s="1"/>
  <c r="AC44" i="9"/>
  <c r="AC48" i="9"/>
  <c r="G68" i="9"/>
  <c r="H62" i="9" s="1"/>
  <c r="O68" i="9"/>
  <c r="P59" i="9" s="1"/>
  <c r="W76" i="9"/>
  <c r="O85" i="9"/>
  <c r="P85" i="9" s="1"/>
  <c r="C85" i="9"/>
  <c r="D77" i="9" s="1"/>
  <c r="S85" i="9"/>
  <c r="O136" i="9"/>
  <c r="C136" i="9"/>
  <c r="D133" i="9" s="1"/>
  <c r="AA136" i="9"/>
  <c r="G153" i="9"/>
  <c r="H144" i="9" s="1"/>
  <c r="I146" i="9"/>
  <c r="I150" i="9"/>
  <c r="G170" i="9"/>
  <c r="H169" i="9" s="1"/>
  <c r="I178" i="9"/>
  <c r="C187" i="9"/>
  <c r="D186" i="9" s="1"/>
  <c r="I184" i="9"/>
  <c r="F93" i="9"/>
  <c r="C51" i="9"/>
  <c r="D44" i="9" s="1"/>
  <c r="I180" i="9"/>
  <c r="H94" i="9"/>
  <c r="M102" i="9"/>
  <c r="N100" i="9" s="1"/>
  <c r="I16" i="9"/>
  <c r="AA101" i="9"/>
  <c r="K110" i="9"/>
  <c r="K114" i="9"/>
  <c r="K118" i="9"/>
  <c r="I181" i="9"/>
  <c r="I9" i="9"/>
  <c r="Y29" i="9"/>
  <c r="G51" i="9"/>
  <c r="H49" i="9" s="1"/>
  <c r="AC50" i="9"/>
  <c r="W78" i="9"/>
  <c r="W84" i="9"/>
  <c r="I151" i="9"/>
  <c r="I163" i="9"/>
  <c r="I165" i="9"/>
  <c r="I167" i="9"/>
  <c r="I169" i="9"/>
  <c r="I12" i="9"/>
  <c r="AC43" i="9"/>
  <c r="AC47" i="9"/>
  <c r="AA100" i="9"/>
  <c r="K111" i="9"/>
  <c r="K115" i="9"/>
  <c r="K117" i="9"/>
  <c r="I185" i="9"/>
  <c r="I13" i="9"/>
  <c r="Y25" i="9"/>
  <c r="Y26" i="9"/>
  <c r="Y30" i="9"/>
  <c r="Y33" i="9"/>
  <c r="AC46" i="9"/>
  <c r="I10" i="9"/>
  <c r="I14" i="9"/>
  <c r="AC45" i="9"/>
  <c r="AC49" i="9"/>
  <c r="S102" i="9"/>
  <c r="K112" i="9"/>
  <c r="K116" i="9"/>
  <c r="I144" i="9"/>
  <c r="I149" i="9"/>
  <c r="I183" i="9"/>
  <c r="L102" i="9"/>
  <c r="L101" i="9"/>
  <c r="L99" i="9"/>
  <c r="L97" i="9"/>
  <c r="L100" i="9"/>
  <c r="L98" i="9"/>
  <c r="L95" i="9"/>
  <c r="L93" i="9"/>
  <c r="L96" i="9"/>
  <c r="Z100" i="9"/>
  <c r="Z98" i="9"/>
  <c r="Z96" i="9"/>
  <c r="Z102" i="9"/>
  <c r="Z97" i="9"/>
  <c r="Z94" i="9"/>
  <c r="Z95" i="9"/>
  <c r="AA94" i="9"/>
  <c r="C102" i="9"/>
  <c r="I179" i="9"/>
  <c r="E187" i="9"/>
  <c r="C34" i="9"/>
  <c r="I8" i="9"/>
  <c r="I68" i="9"/>
  <c r="L94" i="9"/>
  <c r="E51" i="9"/>
  <c r="K51" i="9"/>
  <c r="U51" i="9"/>
  <c r="AA51" i="9"/>
  <c r="E85" i="9"/>
  <c r="Q85" i="9"/>
  <c r="G85" i="9"/>
  <c r="O102" i="9"/>
  <c r="AA95" i="9"/>
  <c r="AA97" i="9"/>
  <c r="Z99" i="9"/>
  <c r="I119" i="9"/>
  <c r="AE129" i="9"/>
  <c r="AE133" i="9"/>
  <c r="V100" i="9"/>
  <c r="V98" i="9"/>
  <c r="V96" i="9"/>
  <c r="V99" i="9"/>
  <c r="V102" i="9"/>
  <c r="V97" i="9"/>
  <c r="V94" i="9"/>
  <c r="V95" i="9"/>
  <c r="H117" i="9"/>
  <c r="H102" i="9"/>
  <c r="H101" i="9"/>
  <c r="H99" i="9"/>
  <c r="H97" i="9"/>
  <c r="H100" i="9"/>
  <c r="H95" i="9"/>
  <c r="H93" i="9"/>
  <c r="H96" i="9"/>
  <c r="H98" i="9"/>
  <c r="F100" i="9"/>
  <c r="F98" i="9"/>
  <c r="F99" i="9"/>
  <c r="F102" i="9"/>
  <c r="F97" i="9"/>
  <c r="F96" i="9"/>
  <c r="F94" i="9"/>
  <c r="F101" i="9"/>
  <c r="F95" i="9"/>
  <c r="I145" i="9"/>
  <c r="E153" i="9"/>
  <c r="M51" i="9"/>
  <c r="AC42" i="9"/>
  <c r="V101" i="9"/>
  <c r="Q51" i="9"/>
  <c r="K85" i="9"/>
  <c r="Q102" i="9"/>
  <c r="Z101" i="9"/>
  <c r="I136" i="9"/>
  <c r="I85" i="9"/>
  <c r="W77" i="9"/>
  <c r="W79" i="9"/>
  <c r="W81" i="9"/>
  <c r="W83" i="9"/>
  <c r="AA98" i="9"/>
  <c r="AA99" i="9"/>
  <c r="E119" i="9"/>
  <c r="E170" i="9"/>
  <c r="I161" i="9"/>
  <c r="AA93" i="9"/>
  <c r="AA96" i="9"/>
  <c r="C119" i="9"/>
  <c r="S136" i="9"/>
  <c r="AE128" i="9"/>
  <c r="AE130" i="9"/>
  <c r="AE132" i="9"/>
  <c r="AE134" i="9"/>
  <c r="K113" i="9"/>
  <c r="G136" i="9"/>
  <c r="W136" i="9"/>
  <c r="AE127" i="9"/>
  <c r="AC48" i="8"/>
  <c r="AC51" i="8"/>
  <c r="AC52" i="8"/>
  <c r="AC55" i="8"/>
  <c r="AC56" i="8"/>
  <c r="AC59" i="8"/>
  <c r="AA60" i="8"/>
  <c r="AB52" i="8" s="1"/>
  <c r="AC50" i="8"/>
  <c r="AC54" i="8"/>
  <c r="AC58" i="8"/>
  <c r="AC49" i="8"/>
  <c r="AC53" i="8"/>
  <c r="AC57" i="8"/>
  <c r="T52" i="11" l="1"/>
  <c r="H119" i="9"/>
  <c r="H111" i="9"/>
  <c r="H112" i="9"/>
  <c r="H114" i="9"/>
  <c r="H116" i="9"/>
  <c r="H110" i="9"/>
  <c r="H115" i="9"/>
  <c r="H118" i="9"/>
  <c r="J125" i="11"/>
  <c r="J121" i="11"/>
  <c r="J116" i="11"/>
  <c r="J124" i="11"/>
  <c r="J126" i="11"/>
  <c r="J122" i="11"/>
  <c r="J118" i="11"/>
  <c r="J123" i="11"/>
  <c r="J119" i="11"/>
  <c r="J120" i="11"/>
  <c r="J117" i="11"/>
  <c r="J137" i="13"/>
  <c r="J133" i="13"/>
  <c r="J129" i="13"/>
  <c r="J140" i="13"/>
  <c r="J138" i="13"/>
  <c r="J134" i="13"/>
  <c r="J130" i="13"/>
  <c r="J132" i="13"/>
  <c r="J139" i="13"/>
  <c r="J135" i="13"/>
  <c r="J131" i="13"/>
  <c r="J136" i="13"/>
  <c r="J128" i="13"/>
  <c r="J116" i="9"/>
  <c r="J112" i="9"/>
  <c r="J119" i="9"/>
  <c r="J117" i="9"/>
  <c r="J113" i="9"/>
  <c r="J111" i="9"/>
  <c r="J118" i="9"/>
  <c r="J114" i="9"/>
  <c r="J110" i="9"/>
  <c r="J115" i="9"/>
  <c r="J173" i="16"/>
  <c r="J169" i="16"/>
  <c r="J165" i="16"/>
  <c r="J174" i="16"/>
  <c r="J170" i="16"/>
  <c r="J166" i="16"/>
  <c r="J162" i="16"/>
  <c r="J175" i="16"/>
  <c r="J171" i="16"/>
  <c r="J167" i="16"/>
  <c r="J163" i="16"/>
  <c r="J176" i="16"/>
  <c r="J172" i="16"/>
  <c r="J168" i="16"/>
  <c r="J164" i="16"/>
  <c r="J100" i="9"/>
  <c r="J97" i="9"/>
  <c r="J95" i="9"/>
  <c r="J98" i="9"/>
  <c r="J101" i="9"/>
  <c r="J96" i="9"/>
  <c r="J93" i="9"/>
  <c r="J94" i="9"/>
  <c r="J99" i="9"/>
  <c r="P153" i="16"/>
  <c r="P152" i="16"/>
  <c r="X152" i="16"/>
  <c r="H152" i="16"/>
  <c r="F197" i="16"/>
  <c r="H153" i="16"/>
  <c r="H173" i="16"/>
  <c r="H175" i="16"/>
  <c r="X151" i="16"/>
  <c r="R130" i="16"/>
  <c r="P120" i="13"/>
  <c r="J152" i="16"/>
  <c r="D109" i="16"/>
  <c r="P130" i="16"/>
  <c r="P129" i="16"/>
  <c r="R153" i="16"/>
  <c r="F217" i="16"/>
  <c r="L107" i="16"/>
  <c r="D241" i="16"/>
  <c r="F196" i="16"/>
  <c r="F130" i="16"/>
  <c r="L108" i="16"/>
  <c r="F151" i="16"/>
  <c r="H109" i="16"/>
  <c r="F41" i="16"/>
  <c r="F219" i="16"/>
  <c r="H130" i="16"/>
  <c r="H129" i="16"/>
  <c r="R107" i="16"/>
  <c r="T153" i="16"/>
  <c r="H197" i="16"/>
  <c r="T151" i="16"/>
  <c r="V130" i="16"/>
  <c r="J108" i="16"/>
  <c r="X65" i="16"/>
  <c r="D195" i="16"/>
  <c r="V42" i="16"/>
  <c r="F153" i="16"/>
  <c r="H108" i="16"/>
  <c r="P66" i="16"/>
  <c r="R65" i="16"/>
  <c r="F239" i="16"/>
  <c r="J130" i="16"/>
  <c r="T109" i="16"/>
  <c r="L42" i="16"/>
  <c r="N42" i="16"/>
  <c r="T64" i="16"/>
  <c r="N43" i="16"/>
  <c r="J153" i="16"/>
  <c r="V131" i="16"/>
  <c r="D108" i="16"/>
  <c r="R109" i="16"/>
  <c r="D239" i="16"/>
  <c r="F240" i="16"/>
  <c r="L131" i="16"/>
  <c r="P108" i="16"/>
  <c r="D219" i="16"/>
  <c r="P107" i="16"/>
  <c r="N61" i="16"/>
  <c r="P43" i="16"/>
  <c r="D63" i="16"/>
  <c r="T107" i="16"/>
  <c r="J107" i="16"/>
  <c r="D173" i="16"/>
  <c r="T131" i="16"/>
  <c r="H219" i="16"/>
  <c r="Z152" i="16"/>
  <c r="N129" i="16"/>
  <c r="H217" i="16"/>
  <c r="J63" i="16"/>
  <c r="V43" i="16"/>
  <c r="N152" i="16"/>
  <c r="D218" i="16"/>
  <c r="H195" i="16"/>
  <c r="D174" i="16"/>
  <c r="R151" i="16"/>
  <c r="Z153" i="16"/>
  <c r="N151" i="16"/>
  <c r="L129" i="16"/>
  <c r="R129" i="16"/>
  <c r="T130" i="16"/>
  <c r="J131" i="16"/>
  <c r="N64" i="16"/>
  <c r="H65" i="16"/>
  <c r="L64" i="16"/>
  <c r="F38" i="16"/>
  <c r="V41" i="16"/>
  <c r="F43" i="16"/>
  <c r="R41" i="16"/>
  <c r="D43" i="16"/>
  <c r="X63" i="16"/>
  <c r="R63" i="16"/>
  <c r="F129" i="16"/>
  <c r="H239" i="16"/>
  <c r="V151" i="16"/>
  <c r="F108" i="16"/>
  <c r="F66" i="16"/>
  <c r="F63" i="16"/>
  <c r="X41" i="16"/>
  <c r="J42" i="16"/>
  <c r="T65" i="16"/>
  <c r="N131" i="16"/>
  <c r="D197" i="16"/>
  <c r="L153" i="16"/>
  <c r="D130" i="16"/>
  <c r="N109" i="16"/>
  <c r="P42" i="16"/>
  <c r="D151" i="16"/>
  <c r="X40" i="16"/>
  <c r="X61" i="16"/>
  <c r="I220" i="16"/>
  <c r="J219" i="16" s="1"/>
  <c r="AB65" i="16"/>
  <c r="L44" i="16"/>
  <c r="T60" i="16"/>
  <c r="V61" i="16"/>
  <c r="V63" i="16"/>
  <c r="F64" i="16"/>
  <c r="P64" i="16"/>
  <c r="X43" i="16"/>
  <c r="H41" i="16"/>
  <c r="J41" i="16"/>
  <c r="D65" i="16"/>
  <c r="Z64" i="16"/>
  <c r="L43" i="16"/>
  <c r="L152" i="16"/>
  <c r="D152" i="16"/>
  <c r="D131" i="16"/>
  <c r="H241" i="16"/>
  <c r="V153" i="16"/>
  <c r="N108" i="16"/>
  <c r="F107" i="16"/>
  <c r="U110" i="16"/>
  <c r="V108" i="16" s="1"/>
  <c r="T43" i="16"/>
  <c r="P44" i="16"/>
  <c r="R66" i="16"/>
  <c r="V65" i="16"/>
  <c r="P63" i="16"/>
  <c r="H42" i="16"/>
  <c r="AB63" i="16"/>
  <c r="K176" i="16"/>
  <c r="J62" i="16"/>
  <c r="W132" i="16"/>
  <c r="N65" i="16"/>
  <c r="H63" i="16"/>
  <c r="R43" i="16"/>
  <c r="J64" i="16"/>
  <c r="L65" i="16"/>
  <c r="I198" i="16"/>
  <c r="AA154" i="16"/>
  <c r="R38" i="16"/>
  <c r="T38" i="16"/>
  <c r="H64" i="16"/>
  <c r="T42" i="16"/>
  <c r="Z65" i="16"/>
  <c r="D42" i="16"/>
  <c r="F175" i="16"/>
  <c r="F174" i="16"/>
  <c r="F173" i="16"/>
  <c r="I242" i="16"/>
  <c r="H40" i="16"/>
  <c r="AA88" i="16"/>
  <c r="D185" i="16"/>
  <c r="T127" i="16"/>
  <c r="D213" i="16"/>
  <c r="N110" i="16"/>
  <c r="L84" i="16"/>
  <c r="H84" i="16"/>
  <c r="AC66" i="16"/>
  <c r="D229" i="16"/>
  <c r="D80" i="16"/>
  <c r="P126" i="16"/>
  <c r="H198" i="16"/>
  <c r="H154" i="16"/>
  <c r="P82" i="16"/>
  <c r="R121" i="16"/>
  <c r="R85" i="16"/>
  <c r="L110" i="16"/>
  <c r="T80" i="16"/>
  <c r="Y44" i="16"/>
  <c r="D19" i="16"/>
  <c r="T83" i="16"/>
  <c r="D20" i="16"/>
  <c r="F17" i="16"/>
  <c r="F11" i="16"/>
  <c r="F21" i="16"/>
  <c r="T32" i="16"/>
  <c r="H22" i="16"/>
  <c r="H20" i="16"/>
  <c r="T36" i="16"/>
  <c r="I22" i="16"/>
  <c r="T77" i="16"/>
  <c r="X59" i="16"/>
  <c r="F8" i="16"/>
  <c r="X55" i="16"/>
  <c r="F14" i="16"/>
  <c r="V52" i="16"/>
  <c r="T102" i="16"/>
  <c r="H79" i="16"/>
  <c r="H35" i="13"/>
  <c r="H32" i="16"/>
  <c r="T132" i="16"/>
  <c r="V60" i="16"/>
  <c r="T40" i="16"/>
  <c r="H88" i="16"/>
  <c r="L40" i="16"/>
  <c r="H80" i="16"/>
  <c r="R124" i="16"/>
  <c r="T84" i="16"/>
  <c r="L99" i="16"/>
  <c r="H145" i="16"/>
  <c r="T120" i="16"/>
  <c r="T118" i="16"/>
  <c r="L33" i="16"/>
  <c r="Z54" i="16"/>
  <c r="T123" i="16"/>
  <c r="L32" i="16"/>
  <c r="H235" i="16"/>
  <c r="R80" i="16"/>
  <c r="H150" i="16"/>
  <c r="N98" i="16"/>
  <c r="R83" i="16"/>
  <c r="T98" i="16"/>
  <c r="H11" i="16"/>
  <c r="L103" i="16"/>
  <c r="H36" i="16"/>
  <c r="T106" i="16"/>
  <c r="R75" i="16"/>
  <c r="R76" i="16"/>
  <c r="R84" i="16"/>
  <c r="R79" i="16"/>
  <c r="R88" i="16"/>
  <c r="P120" i="16"/>
  <c r="R78" i="16"/>
  <c r="R81" i="16"/>
  <c r="N60" i="16"/>
  <c r="R32" i="16"/>
  <c r="V36" i="16"/>
  <c r="R36" i="16"/>
  <c r="D17" i="16"/>
  <c r="R74" i="16"/>
  <c r="R82" i="16"/>
  <c r="R77" i="16"/>
  <c r="R118" i="16"/>
  <c r="F212" i="16"/>
  <c r="V59" i="16"/>
  <c r="H128" i="16"/>
  <c r="T53" i="16"/>
  <c r="P38" i="16"/>
  <c r="T78" i="16"/>
  <c r="F9" i="16"/>
  <c r="N56" i="16"/>
  <c r="R127" i="16"/>
  <c r="Z61" i="16"/>
  <c r="V55" i="16"/>
  <c r="L36" i="16"/>
  <c r="T85" i="16"/>
  <c r="F19" i="16"/>
  <c r="H234" i="16"/>
  <c r="X54" i="16"/>
  <c r="T121" i="16"/>
  <c r="T31" i="16"/>
  <c r="T39" i="16"/>
  <c r="H77" i="16"/>
  <c r="H85" i="16"/>
  <c r="H242" i="16"/>
  <c r="Z62" i="16"/>
  <c r="X52" i="16"/>
  <c r="X56" i="16"/>
  <c r="X60" i="16"/>
  <c r="X66" i="16"/>
  <c r="H119" i="16"/>
  <c r="T128" i="16"/>
  <c r="T124" i="16"/>
  <c r="T125" i="16"/>
  <c r="T33" i="16"/>
  <c r="T37" i="16"/>
  <c r="T44" i="16"/>
  <c r="N106" i="16"/>
  <c r="D84" i="16"/>
  <c r="H81" i="16"/>
  <c r="H74" i="16"/>
  <c r="H82" i="16"/>
  <c r="X81" i="16"/>
  <c r="X58" i="16"/>
  <c r="X62" i="16"/>
  <c r="T122" i="16"/>
  <c r="T35" i="16"/>
  <c r="H78" i="16"/>
  <c r="Z53" i="16"/>
  <c r="H142" i="16"/>
  <c r="X53" i="16"/>
  <c r="X57" i="16"/>
  <c r="H125" i="16"/>
  <c r="T126" i="16"/>
  <c r="T119" i="16"/>
  <c r="T30" i="16"/>
  <c r="T34" i="16"/>
  <c r="H75" i="16"/>
  <c r="H83" i="16"/>
  <c r="H76" i="16"/>
  <c r="P78" i="16"/>
  <c r="L98" i="16"/>
  <c r="L102" i="16"/>
  <c r="L106" i="16"/>
  <c r="H59" i="16"/>
  <c r="H31" i="16"/>
  <c r="H35" i="16"/>
  <c r="H39" i="16"/>
  <c r="H141" i="16"/>
  <c r="H149" i="16"/>
  <c r="H148" i="16"/>
  <c r="T97" i="16"/>
  <c r="T101" i="16"/>
  <c r="T105" i="16"/>
  <c r="D13" i="16"/>
  <c r="P118" i="16"/>
  <c r="D83" i="16"/>
  <c r="P85" i="16"/>
  <c r="P127" i="16"/>
  <c r="L97" i="16"/>
  <c r="L101" i="16"/>
  <c r="L105" i="16"/>
  <c r="N52" i="16"/>
  <c r="H55" i="16"/>
  <c r="H30" i="16"/>
  <c r="H34" i="16"/>
  <c r="H38" i="16"/>
  <c r="H147" i="16"/>
  <c r="H146" i="16"/>
  <c r="R40" i="16"/>
  <c r="T96" i="16"/>
  <c r="T100" i="16"/>
  <c r="T104" i="16"/>
  <c r="T110" i="16"/>
  <c r="F59" i="16"/>
  <c r="P34" i="16"/>
  <c r="D9" i="16"/>
  <c r="D75" i="16"/>
  <c r="X82" i="16"/>
  <c r="P62" i="16"/>
  <c r="P119" i="16"/>
  <c r="L96" i="16"/>
  <c r="L100" i="16"/>
  <c r="L104" i="16"/>
  <c r="N66" i="16"/>
  <c r="R126" i="16"/>
  <c r="R33" i="16"/>
  <c r="H44" i="16"/>
  <c r="H33" i="16"/>
  <c r="H37" i="16"/>
  <c r="H143" i="16"/>
  <c r="H140" i="16"/>
  <c r="H144" i="16"/>
  <c r="V56" i="16"/>
  <c r="V66" i="16"/>
  <c r="F16" i="16"/>
  <c r="T99" i="16"/>
  <c r="T103" i="16"/>
  <c r="F55" i="16"/>
  <c r="P30" i="16"/>
  <c r="H17" i="16"/>
  <c r="L37" i="16"/>
  <c r="T75" i="16"/>
  <c r="T76" i="16"/>
  <c r="L88" i="16"/>
  <c r="X74" i="16"/>
  <c r="F22" i="16"/>
  <c r="N55" i="16"/>
  <c r="T52" i="16"/>
  <c r="F54" i="16"/>
  <c r="F62" i="16"/>
  <c r="L85" i="16"/>
  <c r="P56" i="16"/>
  <c r="H233" i="16"/>
  <c r="H193" i="16"/>
  <c r="R59" i="16"/>
  <c r="D187" i="16"/>
  <c r="N54" i="16"/>
  <c r="N58" i="16"/>
  <c r="N62" i="16"/>
  <c r="R119" i="16"/>
  <c r="R122" i="16"/>
  <c r="R132" i="16"/>
  <c r="Z58" i="16"/>
  <c r="V54" i="16"/>
  <c r="V58" i="16"/>
  <c r="V62" i="16"/>
  <c r="F18" i="16"/>
  <c r="F10" i="16"/>
  <c r="H126" i="16"/>
  <c r="T58" i="16"/>
  <c r="F53" i="16"/>
  <c r="F57" i="16"/>
  <c r="F61" i="16"/>
  <c r="L31" i="16"/>
  <c r="L35" i="16"/>
  <c r="L39" i="16"/>
  <c r="N104" i="16"/>
  <c r="T81" i="16"/>
  <c r="T74" i="16"/>
  <c r="T82" i="16"/>
  <c r="L79" i="16"/>
  <c r="L80" i="16"/>
  <c r="D76" i="16"/>
  <c r="P77" i="16"/>
  <c r="F13" i="16"/>
  <c r="F15" i="16"/>
  <c r="P54" i="16"/>
  <c r="P59" i="16"/>
  <c r="N59" i="16"/>
  <c r="F208" i="16"/>
  <c r="V33" i="16"/>
  <c r="T62" i="16"/>
  <c r="F58" i="16"/>
  <c r="P61" i="16"/>
  <c r="H190" i="16"/>
  <c r="H185" i="16"/>
  <c r="D232" i="16"/>
  <c r="N53" i="16"/>
  <c r="N57" i="16"/>
  <c r="R125" i="16"/>
  <c r="R120" i="16"/>
  <c r="R128" i="16"/>
  <c r="Z57" i="16"/>
  <c r="J61" i="16"/>
  <c r="X36" i="16"/>
  <c r="V53" i="16"/>
  <c r="V57" i="16"/>
  <c r="V44" i="16"/>
  <c r="F12" i="16"/>
  <c r="H120" i="16"/>
  <c r="H127" i="16"/>
  <c r="T57" i="16"/>
  <c r="F52" i="16"/>
  <c r="F56" i="16"/>
  <c r="F60" i="16"/>
  <c r="L30" i="16"/>
  <c r="L34" i="16"/>
  <c r="L38" i="16"/>
  <c r="N102" i="16"/>
  <c r="T79" i="16"/>
  <c r="T88" i="16"/>
  <c r="L77" i="16"/>
  <c r="L78" i="16"/>
  <c r="R123" i="16"/>
  <c r="P53" i="16"/>
  <c r="P132" i="16"/>
  <c r="R35" i="16"/>
  <c r="H54" i="16"/>
  <c r="H62" i="16"/>
  <c r="P33" i="16"/>
  <c r="H10" i="16"/>
  <c r="D8" i="16"/>
  <c r="D16" i="16"/>
  <c r="D74" i="16"/>
  <c r="D82" i="16"/>
  <c r="X79" i="16"/>
  <c r="X80" i="16"/>
  <c r="P83" i="16"/>
  <c r="P84" i="16"/>
  <c r="P128" i="16"/>
  <c r="P121" i="16"/>
  <c r="D184" i="16"/>
  <c r="J53" i="16"/>
  <c r="R37" i="16"/>
  <c r="R30" i="16"/>
  <c r="R39" i="16"/>
  <c r="R31" i="16"/>
  <c r="F216" i="16"/>
  <c r="H52" i="16"/>
  <c r="H56" i="16"/>
  <c r="H60" i="16"/>
  <c r="H66" i="16"/>
  <c r="T55" i="16"/>
  <c r="T54" i="16"/>
  <c r="T59" i="16"/>
  <c r="T66" i="16"/>
  <c r="P31" i="16"/>
  <c r="P35" i="16"/>
  <c r="P39" i="16"/>
  <c r="H13" i="16"/>
  <c r="H18" i="16"/>
  <c r="D10" i="16"/>
  <c r="D14" i="16"/>
  <c r="D18" i="16"/>
  <c r="N100" i="16"/>
  <c r="N99" i="16"/>
  <c r="L81" i="16"/>
  <c r="L74" i="16"/>
  <c r="L82" i="16"/>
  <c r="D77" i="16"/>
  <c r="D85" i="16"/>
  <c r="D78" i="16"/>
  <c r="X75" i="16"/>
  <c r="X83" i="16"/>
  <c r="X76" i="16"/>
  <c r="X84" i="16"/>
  <c r="P79" i="16"/>
  <c r="P88" i="16"/>
  <c r="P80" i="16"/>
  <c r="P58" i="16"/>
  <c r="P55" i="16"/>
  <c r="P125" i="16"/>
  <c r="R34" i="16"/>
  <c r="H58" i="16"/>
  <c r="P37" i="16"/>
  <c r="P40" i="16"/>
  <c r="H15" i="16"/>
  <c r="D12" i="16"/>
  <c r="D22" i="16"/>
  <c r="D81" i="16"/>
  <c r="X88" i="16"/>
  <c r="P75" i="16"/>
  <c r="P76" i="16"/>
  <c r="R55" i="16"/>
  <c r="P122" i="16"/>
  <c r="P123" i="16"/>
  <c r="D235" i="16"/>
  <c r="D242" i="16"/>
  <c r="D192" i="16"/>
  <c r="J57" i="16"/>
  <c r="H53" i="16"/>
  <c r="H57" i="16"/>
  <c r="X32" i="16"/>
  <c r="R44" i="16"/>
  <c r="T61" i="16"/>
  <c r="T56" i="16"/>
  <c r="P32" i="16"/>
  <c r="P36" i="16"/>
  <c r="H9" i="16"/>
  <c r="H14" i="16"/>
  <c r="H19" i="16"/>
  <c r="D11" i="16"/>
  <c r="D15" i="16"/>
  <c r="P124" i="16"/>
  <c r="L75" i="16"/>
  <c r="L83" i="16"/>
  <c r="L76" i="16"/>
  <c r="D79" i="16"/>
  <c r="D88" i="16"/>
  <c r="X77" i="16"/>
  <c r="X85" i="16"/>
  <c r="X78" i="16"/>
  <c r="P81" i="16"/>
  <c r="P74" i="16"/>
  <c r="P52" i="16"/>
  <c r="P60" i="16"/>
  <c r="P57" i="16"/>
  <c r="D220" i="16"/>
  <c r="D216" i="16"/>
  <c r="D210" i="16"/>
  <c r="D206" i="16"/>
  <c r="D208" i="16"/>
  <c r="D214" i="16"/>
  <c r="D212" i="16"/>
  <c r="H212" i="16"/>
  <c r="H207" i="16"/>
  <c r="H206" i="16"/>
  <c r="H220" i="16"/>
  <c r="H213" i="16"/>
  <c r="H215" i="16"/>
  <c r="H214" i="16"/>
  <c r="H209" i="16"/>
  <c r="H216" i="16"/>
  <c r="H211" i="16"/>
  <c r="H210" i="16"/>
  <c r="H208" i="16"/>
  <c r="D215" i="16"/>
  <c r="R54" i="16"/>
  <c r="R62" i="16"/>
  <c r="D238" i="16"/>
  <c r="D190" i="16"/>
  <c r="J52" i="16"/>
  <c r="F211" i="16"/>
  <c r="X35" i="16"/>
  <c r="F31" i="16"/>
  <c r="D209" i="16"/>
  <c r="H231" i="16"/>
  <c r="H189" i="16"/>
  <c r="R53" i="16"/>
  <c r="R57" i="16"/>
  <c r="R61" i="16"/>
  <c r="D191" i="16"/>
  <c r="D231" i="16"/>
  <c r="D228" i="16"/>
  <c r="D236" i="16"/>
  <c r="D198" i="16"/>
  <c r="D188" i="16"/>
  <c r="Z52" i="16"/>
  <c r="Z56" i="16"/>
  <c r="Z60" i="16"/>
  <c r="Z66" i="16"/>
  <c r="J55" i="16"/>
  <c r="J59" i="16"/>
  <c r="F206" i="16"/>
  <c r="F210" i="16"/>
  <c r="F214" i="16"/>
  <c r="F220" i="16"/>
  <c r="X30" i="16"/>
  <c r="X34" i="16"/>
  <c r="X38" i="16"/>
  <c r="V40" i="16"/>
  <c r="V35" i="16"/>
  <c r="H122" i="16"/>
  <c r="H118" i="16"/>
  <c r="H123" i="16"/>
  <c r="H8" i="16"/>
  <c r="H12" i="16"/>
  <c r="H16" i="16"/>
  <c r="N105" i="16"/>
  <c r="N101" i="16"/>
  <c r="N103" i="16"/>
  <c r="H188" i="16"/>
  <c r="H186" i="16"/>
  <c r="H194" i="16"/>
  <c r="H192" i="16"/>
  <c r="H184" i="16"/>
  <c r="F37" i="16"/>
  <c r="F34" i="16"/>
  <c r="F32" i="16"/>
  <c r="F30" i="16"/>
  <c r="V39" i="16"/>
  <c r="V37" i="16"/>
  <c r="V34" i="16"/>
  <c r="V32" i="16"/>
  <c r="V30" i="16"/>
  <c r="H232" i="16"/>
  <c r="H230" i="16"/>
  <c r="H238" i="16"/>
  <c r="H236" i="16"/>
  <c r="H228" i="16"/>
  <c r="D207" i="16"/>
  <c r="H191" i="16"/>
  <c r="R58" i="16"/>
  <c r="D237" i="16"/>
  <c r="D230" i="16"/>
  <c r="D189" i="16"/>
  <c r="J56" i="16"/>
  <c r="J60" i="16"/>
  <c r="J66" i="16"/>
  <c r="F207" i="16"/>
  <c r="F215" i="16"/>
  <c r="X31" i="16"/>
  <c r="X39" i="16"/>
  <c r="F35" i="16"/>
  <c r="F40" i="16"/>
  <c r="D211" i="16"/>
  <c r="H229" i="16"/>
  <c r="H237" i="16"/>
  <c r="H187" i="16"/>
  <c r="R52" i="16"/>
  <c r="R56" i="16"/>
  <c r="R60" i="16"/>
  <c r="D193" i="16"/>
  <c r="D233" i="16"/>
  <c r="D234" i="16"/>
  <c r="D186" i="16"/>
  <c r="D194" i="16"/>
  <c r="Z55" i="16"/>
  <c r="Z59" i="16"/>
  <c r="J54" i="16"/>
  <c r="J58" i="16"/>
  <c r="V38" i="16"/>
  <c r="F36" i="16"/>
  <c r="F209" i="16"/>
  <c r="F213" i="16"/>
  <c r="X44" i="16"/>
  <c r="X33" i="16"/>
  <c r="X37" i="16"/>
  <c r="H132" i="16"/>
  <c r="F39" i="16"/>
  <c r="F33" i="16"/>
  <c r="H124" i="16"/>
  <c r="H121" i="16"/>
  <c r="F44" i="16"/>
  <c r="N96" i="16"/>
  <c r="N97" i="16"/>
  <c r="J149" i="16"/>
  <c r="J147" i="16"/>
  <c r="J145" i="16"/>
  <c r="J143" i="16"/>
  <c r="J148" i="16"/>
  <c r="J146" i="16"/>
  <c r="J144" i="16"/>
  <c r="J141" i="16"/>
  <c r="J142" i="16"/>
  <c r="J154" i="16"/>
  <c r="J150" i="16"/>
  <c r="J140" i="16"/>
  <c r="H171" i="16"/>
  <c r="H169" i="16"/>
  <c r="H167" i="16"/>
  <c r="H165" i="16"/>
  <c r="H163" i="16"/>
  <c r="H172" i="16"/>
  <c r="H168" i="16"/>
  <c r="H176" i="16"/>
  <c r="H170" i="16"/>
  <c r="H164" i="16"/>
  <c r="H166" i="16"/>
  <c r="H162" i="16"/>
  <c r="X154" i="16"/>
  <c r="X150" i="16"/>
  <c r="X148" i="16"/>
  <c r="X146" i="16"/>
  <c r="X144" i="16"/>
  <c r="X145" i="16"/>
  <c r="X143" i="16"/>
  <c r="X140" i="16"/>
  <c r="X149" i="16"/>
  <c r="X147" i="16"/>
  <c r="X142" i="16"/>
  <c r="X141" i="16"/>
  <c r="J44" i="16"/>
  <c r="J40" i="16"/>
  <c r="J39" i="16"/>
  <c r="J35" i="16"/>
  <c r="J33" i="16"/>
  <c r="J31" i="16"/>
  <c r="J37" i="16"/>
  <c r="J32" i="16"/>
  <c r="J38" i="16"/>
  <c r="J36" i="16"/>
  <c r="J34" i="16"/>
  <c r="J30" i="16"/>
  <c r="F176" i="16"/>
  <c r="F172" i="16"/>
  <c r="F170" i="16"/>
  <c r="F168" i="16"/>
  <c r="F166" i="16"/>
  <c r="F164" i="16"/>
  <c r="F162" i="16"/>
  <c r="F171" i="16"/>
  <c r="F167" i="16"/>
  <c r="F165" i="16"/>
  <c r="F163" i="16"/>
  <c r="F169" i="16"/>
  <c r="D171" i="16"/>
  <c r="D169" i="16"/>
  <c r="D167" i="16"/>
  <c r="D165" i="16"/>
  <c r="D163" i="16"/>
  <c r="D176" i="16"/>
  <c r="D170" i="16"/>
  <c r="D166" i="16"/>
  <c r="D162" i="16"/>
  <c r="D172" i="16"/>
  <c r="D164" i="16"/>
  <c r="D168" i="16"/>
  <c r="F132" i="16"/>
  <c r="F128" i="16"/>
  <c r="F126" i="16"/>
  <c r="F124" i="16"/>
  <c r="F122" i="16"/>
  <c r="F120" i="16"/>
  <c r="F118" i="16"/>
  <c r="F121" i="16"/>
  <c r="F127" i="16"/>
  <c r="F119" i="16"/>
  <c r="F125" i="16"/>
  <c r="F123" i="16"/>
  <c r="R149" i="16"/>
  <c r="R147" i="16"/>
  <c r="R145" i="16"/>
  <c r="R143" i="16"/>
  <c r="R144" i="16"/>
  <c r="R150" i="16"/>
  <c r="R141" i="16"/>
  <c r="R148" i="16"/>
  <c r="R146" i="16"/>
  <c r="R142" i="16"/>
  <c r="R140" i="16"/>
  <c r="R154" i="16"/>
  <c r="L154" i="16"/>
  <c r="L150" i="16"/>
  <c r="L148" i="16"/>
  <c r="L146" i="16"/>
  <c r="L144" i="16"/>
  <c r="L143" i="16"/>
  <c r="L140" i="16"/>
  <c r="L149" i="16"/>
  <c r="L147" i="16"/>
  <c r="L145" i="16"/>
  <c r="L142" i="16"/>
  <c r="L141" i="16"/>
  <c r="P154" i="16"/>
  <c r="P150" i="16"/>
  <c r="P148" i="16"/>
  <c r="P146" i="16"/>
  <c r="P144" i="16"/>
  <c r="P149" i="16"/>
  <c r="P140" i="16"/>
  <c r="P142" i="16"/>
  <c r="P145" i="16"/>
  <c r="P147" i="16"/>
  <c r="P141" i="16"/>
  <c r="P143" i="16"/>
  <c r="L127" i="16"/>
  <c r="L125" i="16"/>
  <c r="L123" i="16"/>
  <c r="L121" i="16"/>
  <c r="L119" i="16"/>
  <c r="L128" i="16"/>
  <c r="L120" i="16"/>
  <c r="L126" i="16"/>
  <c r="L118" i="16"/>
  <c r="L132" i="16"/>
  <c r="L124" i="16"/>
  <c r="L122" i="16"/>
  <c r="P110" i="16"/>
  <c r="P106" i="16"/>
  <c r="P105" i="16"/>
  <c r="P104" i="16"/>
  <c r="P103" i="16"/>
  <c r="P102" i="16"/>
  <c r="P101" i="16"/>
  <c r="P100" i="16"/>
  <c r="P99" i="16"/>
  <c r="P98" i="16"/>
  <c r="P97" i="16"/>
  <c r="P96" i="16"/>
  <c r="F198" i="16"/>
  <c r="F194" i="16"/>
  <c r="F193" i="16"/>
  <c r="F192" i="16"/>
  <c r="F191" i="16"/>
  <c r="F190" i="16"/>
  <c r="F189" i="16"/>
  <c r="F188" i="16"/>
  <c r="F187" i="16"/>
  <c r="F186" i="16"/>
  <c r="F185" i="16"/>
  <c r="F184" i="16"/>
  <c r="R105" i="16"/>
  <c r="R106" i="16"/>
  <c r="R102" i="16"/>
  <c r="R98" i="16"/>
  <c r="R96" i="16"/>
  <c r="R110" i="16"/>
  <c r="R104" i="16"/>
  <c r="R103" i="16"/>
  <c r="R101" i="16"/>
  <c r="R97" i="16"/>
  <c r="R100" i="16"/>
  <c r="R99" i="16"/>
  <c r="J103" i="16"/>
  <c r="J110" i="16"/>
  <c r="J104" i="16"/>
  <c r="J106" i="16"/>
  <c r="J100" i="16"/>
  <c r="J96" i="16"/>
  <c r="J102" i="16"/>
  <c r="J98" i="16"/>
  <c r="J99" i="16"/>
  <c r="J101" i="16"/>
  <c r="J105" i="16"/>
  <c r="J97" i="16"/>
  <c r="N132" i="16"/>
  <c r="N128" i="16"/>
  <c r="N126" i="16"/>
  <c r="N124" i="16"/>
  <c r="N122" i="16"/>
  <c r="N120" i="16"/>
  <c r="N118" i="16"/>
  <c r="N125" i="16"/>
  <c r="N123" i="16"/>
  <c r="N121" i="16"/>
  <c r="N127" i="16"/>
  <c r="N119" i="16"/>
  <c r="J119" i="13"/>
  <c r="Z149" i="16"/>
  <c r="Z147" i="16"/>
  <c r="Z145" i="16"/>
  <c r="Z143" i="16"/>
  <c r="Z148" i="16"/>
  <c r="Z154" i="16"/>
  <c r="Z141" i="16"/>
  <c r="Z146" i="16"/>
  <c r="Z144" i="16"/>
  <c r="Z142" i="16"/>
  <c r="Z150" i="16"/>
  <c r="Z140" i="16"/>
  <c r="V132" i="16"/>
  <c r="V128" i="16"/>
  <c r="V126" i="16"/>
  <c r="V124" i="16"/>
  <c r="V122" i="16"/>
  <c r="V120" i="16"/>
  <c r="V118" i="16"/>
  <c r="V121" i="16"/>
  <c r="V127" i="16"/>
  <c r="V119" i="16"/>
  <c r="V125" i="16"/>
  <c r="V123" i="16"/>
  <c r="D44" i="16"/>
  <c r="D40" i="16"/>
  <c r="D39" i="16"/>
  <c r="D38" i="16"/>
  <c r="D37" i="16"/>
  <c r="D36" i="16"/>
  <c r="D35" i="16"/>
  <c r="D34" i="16"/>
  <c r="D33" i="16"/>
  <c r="D32" i="16"/>
  <c r="D31" i="16"/>
  <c r="D30" i="16"/>
  <c r="J132" i="16"/>
  <c r="J128" i="16"/>
  <c r="J126" i="16"/>
  <c r="J124" i="16"/>
  <c r="J122" i="16"/>
  <c r="J120" i="16"/>
  <c r="J118" i="16"/>
  <c r="J123" i="16"/>
  <c r="J121" i="16"/>
  <c r="J119" i="16"/>
  <c r="J125" i="16"/>
  <c r="J127" i="16"/>
  <c r="N149" i="16"/>
  <c r="N147" i="16"/>
  <c r="N145" i="16"/>
  <c r="N143" i="16"/>
  <c r="N146" i="16"/>
  <c r="N141" i="16"/>
  <c r="N154" i="16"/>
  <c r="N144" i="16"/>
  <c r="N150" i="16"/>
  <c r="N140" i="16"/>
  <c r="N148" i="16"/>
  <c r="N142" i="16"/>
  <c r="D154" i="16"/>
  <c r="D150" i="16"/>
  <c r="D148" i="16"/>
  <c r="D146" i="16"/>
  <c r="D144" i="16"/>
  <c r="D147" i="16"/>
  <c r="D140" i="16"/>
  <c r="D142" i="16"/>
  <c r="D145" i="16"/>
  <c r="D141" i="16"/>
  <c r="D149" i="16"/>
  <c r="D143" i="16"/>
  <c r="D110" i="16"/>
  <c r="D106" i="16"/>
  <c r="D105" i="16"/>
  <c r="D104" i="16"/>
  <c r="D103" i="16"/>
  <c r="D102" i="16"/>
  <c r="D101" i="16"/>
  <c r="D100" i="16"/>
  <c r="D99" i="16"/>
  <c r="D98" i="16"/>
  <c r="D97" i="16"/>
  <c r="D96" i="16"/>
  <c r="F110" i="16"/>
  <c r="F104" i="16"/>
  <c r="F105" i="16"/>
  <c r="F101" i="16"/>
  <c r="F97" i="16"/>
  <c r="F106" i="16"/>
  <c r="F100" i="16"/>
  <c r="F96" i="16"/>
  <c r="F103" i="16"/>
  <c r="F99" i="16"/>
  <c r="F98" i="16"/>
  <c r="F102" i="16"/>
  <c r="D62" i="16"/>
  <c r="D59" i="16"/>
  <c r="D58" i="16"/>
  <c r="D57" i="16"/>
  <c r="D55" i="16"/>
  <c r="D54" i="16"/>
  <c r="D53" i="16"/>
  <c r="D52" i="16"/>
  <c r="D66" i="16"/>
  <c r="D61" i="16"/>
  <c r="D60" i="16"/>
  <c r="D56" i="16"/>
  <c r="L62" i="16"/>
  <c r="L61" i="16"/>
  <c r="L60" i="16"/>
  <c r="L59" i="16"/>
  <c r="L58" i="16"/>
  <c r="L57" i="16"/>
  <c r="L56" i="16"/>
  <c r="L55" i="16"/>
  <c r="L54" i="16"/>
  <c r="L53" i="16"/>
  <c r="L52" i="16"/>
  <c r="L66" i="16"/>
  <c r="N44" i="16"/>
  <c r="N40" i="16"/>
  <c r="N36" i="16"/>
  <c r="N39" i="16"/>
  <c r="N35" i="16"/>
  <c r="N37" i="16"/>
  <c r="N34" i="16"/>
  <c r="N32" i="16"/>
  <c r="N30" i="16"/>
  <c r="N38" i="16"/>
  <c r="N33" i="16"/>
  <c r="N31" i="16"/>
  <c r="D127" i="16"/>
  <c r="D125" i="16"/>
  <c r="D123" i="16"/>
  <c r="D121" i="16"/>
  <c r="D119" i="16"/>
  <c r="D124" i="16"/>
  <c r="D132" i="16"/>
  <c r="D122" i="16"/>
  <c r="D118" i="16"/>
  <c r="D120" i="16"/>
  <c r="D126" i="16"/>
  <c r="D128" i="16"/>
  <c r="AB62" i="16"/>
  <c r="AB61" i="16"/>
  <c r="AB60" i="16"/>
  <c r="AB59" i="16"/>
  <c r="AB58" i="16"/>
  <c r="AB57" i="16"/>
  <c r="AB56" i="16"/>
  <c r="AB55" i="16"/>
  <c r="AB54" i="16"/>
  <c r="AB53" i="16"/>
  <c r="AB52" i="16"/>
  <c r="AB66" i="16"/>
  <c r="V149" i="16"/>
  <c r="V147" i="16"/>
  <c r="V145" i="16"/>
  <c r="V143" i="16"/>
  <c r="V150" i="16"/>
  <c r="V148" i="16"/>
  <c r="V146" i="16"/>
  <c r="V144" i="16"/>
  <c r="V141" i="16"/>
  <c r="V154" i="16"/>
  <c r="V140" i="16"/>
  <c r="V142" i="16"/>
  <c r="F149" i="16"/>
  <c r="F147" i="16"/>
  <c r="F145" i="16"/>
  <c r="F150" i="16"/>
  <c r="F154" i="16"/>
  <c r="F141" i="16"/>
  <c r="F143" i="16"/>
  <c r="F148" i="16"/>
  <c r="F140" i="16"/>
  <c r="F144" i="16"/>
  <c r="F142" i="16"/>
  <c r="F146" i="16"/>
  <c r="T154" i="16"/>
  <c r="T150" i="16"/>
  <c r="T148" i="16"/>
  <c r="T146" i="16"/>
  <c r="T144" i="16"/>
  <c r="T147" i="16"/>
  <c r="T149" i="16"/>
  <c r="T140" i="16"/>
  <c r="T142" i="16"/>
  <c r="T143" i="16"/>
  <c r="T141" i="16"/>
  <c r="T145" i="16"/>
  <c r="F242" i="16"/>
  <c r="F238" i="16"/>
  <c r="F237" i="16"/>
  <c r="F236" i="16"/>
  <c r="F235" i="16"/>
  <c r="F234" i="16"/>
  <c r="F233" i="16"/>
  <c r="F232" i="16"/>
  <c r="F231" i="16"/>
  <c r="F230" i="16"/>
  <c r="F229" i="16"/>
  <c r="F228" i="16"/>
  <c r="H110" i="16"/>
  <c r="H106" i="16"/>
  <c r="H105" i="16"/>
  <c r="H104" i="16"/>
  <c r="H103" i="16"/>
  <c r="H102" i="16"/>
  <c r="H101" i="16"/>
  <c r="H100" i="16"/>
  <c r="H99" i="16"/>
  <c r="H98" i="16"/>
  <c r="H97" i="16"/>
  <c r="H96" i="16"/>
  <c r="J35" i="13"/>
  <c r="J96" i="14"/>
  <c r="F118" i="13"/>
  <c r="J110" i="13"/>
  <c r="T80" i="14"/>
  <c r="F92" i="14"/>
  <c r="J94" i="14"/>
  <c r="L84" i="14"/>
  <c r="F94" i="14"/>
  <c r="T82" i="14"/>
  <c r="J111" i="13"/>
  <c r="T160" i="13"/>
  <c r="J114" i="13"/>
  <c r="F120" i="13"/>
  <c r="J93" i="14"/>
  <c r="D84" i="14"/>
  <c r="L91" i="13"/>
  <c r="V71" i="14"/>
  <c r="L83" i="14"/>
  <c r="P68" i="13"/>
  <c r="N119" i="13"/>
  <c r="F95" i="14"/>
  <c r="T83" i="14"/>
  <c r="L81" i="14"/>
  <c r="J92" i="14"/>
  <c r="AB150" i="13"/>
  <c r="D76" i="13"/>
  <c r="V117" i="13"/>
  <c r="F93" i="14"/>
  <c r="T81" i="14"/>
  <c r="J109" i="13"/>
  <c r="J108" i="13"/>
  <c r="J120" i="13"/>
  <c r="J115" i="13"/>
  <c r="F119" i="13"/>
  <c r="J112" i="13"/>
  <c r="J117" i="13"/>
  <c r="F28" i="13"/>
  <c r="J116" i="13"/>
  <c r="J118" i="13"/>
  <c r="F117" i="13"/>
  <c r="P24" i="14"/>
  <c r="L82" i="14"/>
  <c r="AA84" i="14"/>
  <c r="AB84" i="14" s="1"/>
  <c r="D81" i="14"/>
  <c r="D82" i="14"/>
  <c r="D80" i="14"/>
  <c r="F175" i="13"/>
  <c r="L116" i="13"/>
  <c r="T95" i="13"/>
  <c r="R92" i="13"/>
  <c r="T91" i="13"/>
  <c r="P89" i="13"/>
  <c r="T99" i="13"/>
  <c r="AA80" i="13"/>
  <c r="I81" i="13" s="1"/>
  <c r="T30" i="13"/>
  <c r="F13" i="13"/>
  <c r="R31" i="13"/>
  <c r="T36" i="13"/>
  <c r="T33" i="13"/>
  <c r="P96" i="13"/>
  <c r="T38" i="13"/>
  <c r="T35" i="13"/>
  <c r="P75" i="13"/>
  <c r="P94" i="13"/>
  <c r="L114" i="13"/>
  <c r="V116" i="13"/>
  <c r="D189" i="13"/>
  <c r="X52" i="13"/>
  <c r="T28" i="13"/>
  <c r="P90" i="13"/>
  <c r="N88" i="13"/>
  <c r="R114" i="13"/>
  <c r="H132" i="14"/>
  <c r="P23" i="14"/>
  <c r="F20" i="14"/>
  <c r="AD96" i="14"/>
  <c r="R70" i="14"/>
  <c r="V68" i="14"/>
  <c r="T21" i="14"/>
  <c r="L21" i="14"/>
  <c r="F23" i="14"/>
  <c r="N22" i="14"/>
  <c r="AD94" i="14"/>
  <c r="D108" i="14"/>
  <c r="T56" i="14"/>
  <c r="AD93" i="14"/>
  <c r="L22" i="14"/>
  <c r="F24" i="14"/>
  <c r="N23" i="14"/>
  <c r="AD92" i="14"/>
  <c r="D59" i="14"/>
  <c r="V70" i="14"/>
  <c r="L23" i="14"/>
  <c r="F21" i="14"/>
  <c r="P21" i="14"/>
  <c r="N20" i="14"/>
  <c r="N24" i="14"/>
  <c r="T57" i="14"/>
  <c r="H21" i="14"/>
  <c r="P60" i="14"/>
  <c r="D60" i="14"/>
  <c r="V72" i="14"/>
  <c r="P20" i="14"/>
  <c r="L24" i="14"/>
  <c r="X44" i="14"/>
  <c r="P93" i="14"/>
  <c r="D24" i="14"/>
  <c r="H12" i="14"/>
  <c r="N96" i="14"/>
  <c r="D23" i="14"/>
  <c r="D130" i="14"/>
  <c r="N94" i="14"/>
  <c r="D129" i="14"/>
  <c r="V92" i="14"/>
  <c r="D94" i="14"/>
  <c r="T59" i="14"/>
  <c r="Z92" i="14"/>
  <c r="Z95" i="14"/>
  <c r="R93" i="14"/>
  <c r="H120" i="14"/>
  <c r="T33" i="14"/>
  <c r="V95" i="14"/>
  <c r="T58" i="14"/>
  <c r="H24" i="14"/>
  <c r="Z93" i="14"/>
  <c r="D128" i="14"/>
  <c r="H105" i="14"/>
  <c r="P35" i="14"/>
  <c r="R21" i="14"/>
  <c r="I108" i="14"/>
  <c r="I109" i="14" s="1"/>
  <c r="H118" i="14"/>
  <c r="P59" i="14"/>
  <c r="H119" i="14"/>
  <c r="N95" i="14"/>
  <c r="V93" i="14"/>
  <c r="D92" i="14"/>
  <c r="AB32" i="14"/>
  <c r="H23" i="14"/>
  <c r="D22" i="14"/>
  <c r="H8" i="14"/>
  <c r="Z96" i="14"/>
  <c r="R94" i="14"/>
  <c r="F56" i="14"/>
  <c r="H56" i="14"/>
  <c r="P96" i="14"/>
  <c r="AB34" i="14"/>
  <c r="R96" i="14"/>
  <c r="H116" i="14"/>
  <c r="P58" i="14"/>
  <c r="D131" i="14"/>
  <c r="N93" i="14"/>
  <c r="V94" i="14"/>
  <c r="H11" i="14"/>
  <c r="H22" i="14"/>
  <c r="D21" i="14"/>
  <c r="H10" i="14"/>
  <c r="Z94" i="14"/>
  <c r="R92" i="14"/>
  <c r="R95" i="14"/>
  <c r="F12" i="14"/>
  <c r="D132" i="14"/>
  <c r="P56" i="14"/>
  <c r="H117" i="14"/>
  <c r="H72" i="14"/>
  <c r="R71" i="14"/>
  <c r="L46" i="14"/>
  <c r="L70" i="14"/>
  <c r="AB33" i="14"/>
  <c r="L35" i="14"/>
  <c r="V23" i="14"/>
  <c r="P33" i="14"/>
  <c r="F72" i="14"/>
  <c r="J23" i="14"/>
  <c r="D119" i="14"/>
  <c r="L58" i="14"/>
  <c r="L57" i="14"/>
  <c r="D11" i="14"/>
  <c r="D104" i="14"/>
  <c r="H131" i="14"/>
  <c r="L69" i="14"/>
  <c r="F69" i="14"/>
  <c r="D117" i="14"/>
  <c r="H104" i="14"/>
  <c r="H36" i="14"/>
  <c r="D32" i="14"/>
  <c r="D36" i="14"/>
  <c r="T24" i="14"/>
  <c r="Z36" i="14"/>
  <c r="D118" i="14"/>
  <c r="L56" i="14"/>
  <c r="H107" i="14"/>
  <c r="L60" i="14"/>
  <c r="L72" i="14"/>
  <c r="T32" i="14"/>
  <c r="T34" i="14"/>
  <c r="T36" i="14"/>
  <c r="L33" i="14"/>
  <c r="L34" i="14"/>
  <c r="T23" i="14"/>
  <c r="V21" i="14"/>
  <c r="P32" i="14"/>
  <c r="F68" i="14"/>
  <c r="X47" i="14"/>
  <c r="F11" i="14"/>
  <c r="J22" i="14"/>
  <c r="D57" i="14"/>
  <c r="D56" i="14"/>
  <c r="H106" i="14"/>
  <c r="H128" i="14"/>
  <c r="H69" i="14"/>
  <c r="V22" i="14"/>
  <c r="H35" i="14"/>
  <c r="H32" i="14"/>
  <c r="H70" i="14"/>
  <c r="H129" i="14"/>
  <c r="R69" i="14"/>
  <c r="I120" i="14"/>
  <c r="C121" i="14" s="1"/>
  <c r="H71" i="14"/>
  <c r="L59" i="14"/>
  <c r="L68" i="14"/>
  <c r="L71" i="14"/>
  <c r="D35" i="14"/>
  <c r="D34" i="14"/>
  <c r="AB35" i="14"/>
  <c r="L32" i="14"/>
  <c r="T22" i="14"/>
  <c r="V20" i="14"/>
  <c r="P34" i="14"/>
  <c r="X45" i="14"/>
  <c r="Z33" i="14"/>
  <c r="F8" i="14"/>
  <c r="H33" i="14"/>
  <c r="D116" i="14"/>
  <c r="N56" i="14"/>
  <c r="Z32" i="14"/>
  <c r="D8" i="14"/>
  <c r="H60" i="14"/>
  <c r="P92" i="14"/>
  <c r="D95" i="14"/>
  <c r="R68" i="14"/>
  <c r="I12" i="14"/>
  <c r="I13" i="14" s="1"/>
  <c r="X20" i="14"/>
  <c r="X24" i="14"/>
  <c r="L45" i="14"/>
  <c r="Z35" i="14"/>
  <c r="F10" i="14"/>
  <c r="J21" i="14"/>
  <c r="R20" i="14"/>
  <c r="R24" i="14"/>
  <c r="H58" i="14"/>
  <c r="I132" i="14"/>
  <c r="D9" i="14"/>
  <c r="P94" i="14"/>
  <c r="X21" i="14"/>
  <c r="H59" i="14"/>
  <c r="P95" i="14"/>
  <c r="D93" i="14"/>
  <c r="X23" i="14"/>
  <c r="Y24" i="14"/>
  <c r="C25" i="14" s="1"/>
  <c r="X46" i="14"/>
  <c r="R47" i="14"/>
  <c r="Z34" i="14"/>
  <c r="J20" i="14"/>
  <c r="R23" i="14"/>
  <c r="D10" i="14"/>
  <c r="D105" i="14"/>
  <c r="F70" i="14"/>
  <c r="D107" i="14"/>
  <c r="F71" i="14"/>
  <c r="D106" i="14"/>
  <c r="J57" i="14"/>
  <c r="X36" i="14"/>
  <c r="R44" i="14"/>
  <c r="F59" i="14"/>
  <c r="F58" i="14"/>
  <c r="X32" i="14"/>
  <c r="F60" i="14"/>
  <c r="F200" i="13"/>
  <c r="AB158" i="13"/>
  <c r="AB153" i="13"/>
  <c r="D116" i="13"/>
  <c r="N111" i="13"/>
  <c r="L117" i="13"/>
  <c r="D109" i="13"/>
  <c r="N108" i="13"/>
  <c r="L115" i="13"/>
  <c r="D108" i="13"/>
  <c r="V110" i="13"/>
  <c r="N120" i="13"/>
  <c r="L99" i="13"/>
  <c r="R99" i="13"/>
  <c r="L95" i="13"/>
  <c r="J90" i="13"/>
  <c r="F79" i="13"/>
  <c r="H77" i="13"/>
  <c r="H76" i="13"/>
  <c r="F72" i="13"/>
  <c r="P76" i="13"/>
  <c r="H75" i="13"/>
  <c r="J30" i="13"/>
  <c r="X36" i="13"/>
  <c r="V35" i="13"/>
  <c r="F36" i="13"/>
  <c r="J38" i="13"/>
  <c r="F35" i="13"/>
  <c r="H15" i="13"/>
  <c r="D11" i="13"/>
  <c r="AB148" i="13"/>
  <c r="AB151" i="13"/>
  <c r="AB159" i="13"/>
  <c r="D13" i="13"/>
  <c r="X38" i="13"/>
  <c r="Z49" i="13"/>
  <c r="V32" i="13"/>
  <c r="V40" i="13"/>
  <c r="F70" i="13"/>
  <c r="P71" i="13"/>
  <c r="L94" i="13"/>
  <c r="L98" i="13"/>
  <c r="J97" i="13"/>
  <c r="D117" i="13"/>
  <c r="D119" i="13"/>
  <c r="N118" i="13"/>
  <c r="N117" i="13"/>
  <c r="X33" i="14"/>
  <c r="N59" i="14"/>
  <c r="AB152" i="13"/>
  <c r="AB160" i="13"/>
  <c r="AB155" i="13"/>
  <c r="X39" i="13"/>
  <c r="X30" i="13"/>
  <c r="V28" i="13"/>
  <c r="V36" i="13"/>
  <c r="R35" i="13"/>
  <c r="T34" i="13"/>
  <c r="T39" i="13"/>
  <c r="T31" i="13"/>
  <c r="D73" i="13"/>
  <c r="V79" i="13"/>
  <c r="F69" i="13"/>
  <c r="X70" i="13"/>
  <c r="P79" i="13"/>
  <c r="P70" i="13"/>
  <c r="P78" i="13"/>
  <c r="L88" i="13"/>
  <c r="L92" i="13"/>
  <c r="L96" i="13"/>
  <c r="L100" i="13"/>
  <c r="P92" i="13"/>
  <c r="P98" i="13"/>
  <c r="J89" i="13"/>
  <c r="J92" i="13"/>
  <c r="L119" i="13"/>
  <c r="L120" i="13"/>
  <c r="D113" i="13"/>
  <c r="D110" i="13"/>
  <c r="D118" i="13"/>
  <c r="V112" i="13"/>
  <c r="V109" i="13"/>
  <c r="N112" i="13"/>
  <c r="N110" i="13"/>
  <c r="N113" i="13"/>
  <c r="L47" i="14"/>
  <c r="U60" i="14"/>
  <c r="M61" i="14" s="1"/>
  <c r="J58" i="14"/>
  <c r="X34" i="14"/>
  <c r="N57" i="14"/>
  <c r="R46" i="14"/>
  <c r="L48" i="14"/>
  <c r="F174" i="13"/>
  <c r="AB156" i="13"/>
  <c r="D20" i="13"/>
  <c r="D74" i="13"/>
  <c r="F77" i="13"/>
  <c r="P77" i="13"/>
  <c r="P74" i="13"/>
  <c r="L90" i="13"/>
  <c r="J99" i="13"/>
  <c r="D114" i="13"/>
  <c r="N109" i="13"/>
  <c r="J56" i="14"/>
  <c r="AB154" i="13"/>
  <c r="AB149" i="13"/>
  <c r="X35" i="13"/>
  <c r="X28" i="13"/>
  <c r="X37" i="13"/>
  <c r="V31" i="13"/>
  <c r="V39" i="13"/>
  <c r="R39" i="13"/>
  <c r="T32" i="13"/>
  <c r="T37" i="13"/>
  <c r="T29" i="13"/>
  <c r="D77" i="13"/>
  <c r="F68" i="13"/>
  <c r="F71" i="13"/>
  <c r="P69" i="13"/>
  <c r="P73" i="13"/>
  <c r="P72" i="13"/>
  <c r="L89" i="13"/>
  <c r="L93" i="13"/>
  <c r="P88" i="13"/>
  <c r="P93" i="13"/>
  <c r="P99" i="13"/>
  <c r="J95" i="13"/>
  <c r="J98" i="13"/>
  <c r="L111" i="13"/>
  <c r="L108" i="13"/>
  <c r="D111" i="13"/>
  <c r="D115" i="13"/>
  <c r="D112" i="13"/>
  <c r="V114" i="13"/>
  <c r="V115" i="13"/>
  <c r="N114" i="13"/>
  <c r="N116" i="13"/>
  <c r="L44" i="14"/>
  <c r="J60" i="14"/>
  <c r="X35" i="14"/>
  <c r="N60" i="14"/>
  <c r="R45" i="14"/>
  <c r="F36" i="14"/>
  <c r="F35" i="14"/>
  <c r="F34" i="14"/>
  <c r="F33" i="14"/>
  <c r="F32" i="14"/>
  <c r="R57" i="14"/>
  <c r="R56" i="14"/>
  <c r="R60" i="14"/>
  <c r="R58" i="14"/>
  <c r="R59" i="14"/>
  <c r="R36" i="14"/>
  <c r="R35" i="14"/>
  <c r="R34" i="14"/>
  <c r="R33" i="14"/>
  <c r="R32" i="14"/>
  <c r="P47" i="14"/>
  <c r="P45" i="14"/>
  <c r="P48" i="14"/>
  <c r="P44" i="14"/>
  <c r="P46" i="14"/>
  <c r="N35" i="14"/>
  <c r="N34" i="14"/>
  <c r="N33" i="14"/>
  <c r="N32" i="14"/>
  <c r="N36" i="14"/>
  <c r="X96" i="14"/>
  <c r="X94" i="14"/>
  <c r="X92" i="14"/>
  <c r="X95" i="14"/>
  <c r="X93" i="14"/>
  <c r="L96" i="14"/>
  <c r="L94" i="14"/>
  <c r="L92" i="14"/>
  <c r="L95" i="14"/>
  <c r="L93" i="14"/>
  <c r="T71" i="14"/>
  <c r="T69" i="14"/>
  <c r="T68" i="14"/>
  <c r="T70" i="14"/>
  <c r="T72" i="14"/>
  <c r="D71" i="14"/>
  <c r="D69" i="14"/>
  <c r="D70" i="14"/>
  <c r="D72" i="14"/>
  <c r="D68" i="14"/>
  <c r="F48" i="14"/>
  <c r="F46" i="14"/>
  <c r="F44" i="14"/>
  <c r="F45" i="14"/>
  <c r="F47" i="14"/>
  <c r="F132" i="14"/>
  <c r="F131" i="14"/>
  <c r="F130" i="14"/>
  <c r="F129" i="14"/>
  <c r="F128" i="14"/>
  <c r="N72" i="14"/>
  <c r="N70" i="14"/>
  <c r="N68" i="14"/>
  <c r="N71" i="14"/>
  <c r="N69" i="14"/>
  <c r="H47" i="14"/>
  <c r="H45" i="14"/>
  <c r="H46" i="14"/>
  <c r="H48" i="14"/>
  <c r="H44" i="14"/>
  <c r="V36" i="14"/>
  <c r="V35" i="14"/>
  <c r="V34" i="14"/>
  <c r="V33" i="14"/>
  <c r="V32" i="14"/>
  <c r="T94" i="13"/>
  <c r="T117" i="13"/>
  <c r="R110" i="13"/>
  <c r="J34" i="13"/>
  <c r="F32" i="13"/>
  <c r="F40" i="13"/>
  <c r="T79" i="13"/>
  <c r="H71" i="13"/>
  <c r="H74" i="13"/>
  <c r="T89" i="13"/>
  <c r="T93" i="13"/>
  <c r="T97" i="13"/>
  <c r="P91" i="13"/>
  <c r="P95" i="13"/>
  <c r="P100" i="13"/>
  <c r="L109" i="13"/>
  <c r="L112" i="13"/>
  <c r="R119" i="13"/>
  <c r="V118" i="13"/>
  <c r="V113" i="13"/>
  <c r="F108" i="13"/>
  <c r="F111" i="13"/>
  <c r="P110" i="13"/>
  <c r="AA48" i="14"/>
  <c r="AC36" i="14"/>
  <c r="V48" i="14"/>
  <c r="V46" i="14"/>
  <c r="V44" i="14"/>
  <c r="V45" i="14"/>
  <c r="V47" i="14"/>
  <c r="H96" i="14"/>
  <c r="H94" i="14"/>
  <c r="H92" i="14"/>
  <c r="H95" i="14"/>
  <c r="H93" i="14"/>
  <c r="T96" i="14"/>
  <c r="T94" i="14"/>
  <c r="T92" i="14"/>
  <c r="T95" i="14"/>
  <c r="T93" i="14"/>
  <c r="J72" i="14"/>
  <c r="J70" i="14"/>
  <c r="J68" i="14"/>
  <c r="J71" i="14"/>
  <c r="J69" i="14"/>
  <c r="F120" i="14"/>
  <c r="F119" i="14"/>
  <c r="F118" i="14"/>
  <c r="F117" i="14"/>
  <c r="F116" i="14"/>
  <c r="N48" i="14"/>
  <c r="N46" i="14"/>
  <c r="N44" i="14"/>
  <c r="N47" i="14"/>
  <c r="N45" i="14"/>
  <c r="AB96" i="14"/>
  <c r="AB94" i="14"/>
  <c r="AB92" i="14"/>
  <c r="AB95" i="14"/>
  <c r="AB93" i="14"/>
  <c r="P71" i="14"/>
  <c r="P72" i="14"/>
  <c r="P70" i="14"/>
  <c r="P69" i="14"/>
  <c r="P68" i="14"/>
  <c r="F108" i="14"/>
  <c r="F107" i="14"/>
  <c r="F106" i="14"/>
  <c r="F105" i="14"/>
  <c r="F104" i="14"/>
  <c r="J48" i="14"/>
  <c r="J46" i="14"/>
  <c r="J44" i="14"/>
  <c r="J47" i="14"/>
  <c r="J45" i="14"/>
  <c r="J36" i="14"/>
  <c r="J35" i="14"/>
  <c r="J34" i="14"/>
  <c r="J33" i="14"/>
  <c r="J32" i="14"/>
  <c r="H196" i="13"/>
  <c r="T74" i="13"/>
  <c r="T90" i="13"/>
  <c r="T98" i="13"/>
  <c r="T149" i="13"/>
  <c r="L160" i="13"/>
  <c r="J31" i="13"/>
  <c r="J39" i="13"/>
  <c r="F31" i="13"/>
  <c r="F39" i="13"/>
  <c r="T77" i="13"/>
  <c r="H68" i="13"/>
  <c r="T88" i="13"/>
  <c r="T92" i="13"/>
  <c r="T96" i="13"/>
  <c r="F94" i="13"/>
  <c r="R111" i="13"/>
  <c r="F109" i="13"/>
  <c r="P111" i="13"/>
  <c r="AE96" i="14"/>
  <c r="W72" i="14"/>
  <c r="V61" i="9"/>
  <c r="F196" i="13"/>
  <c r="R53" i="13"/>
  <c r="T75" i="13"/>
  <c r="T80" i="13"/>
  <c r="N97" i="13"/>
  <c r="R112" i="13"/>
  <c r="R117" i="13"/>
  <c r="D172" i="13"/>
  <c r="T154" i="13"/>
  <c r="T157" i="13"/>
  <c r="F171" i="13"/>
  <c r="F179" i="13"/>
  <c r="D15" i="13"/>
  <c r="Z57" i="13"/>
  <c r="J29" i="13"/>
  <c r="J33" i="13"/>
  <c r="J37" i="13"/>
  <c r="R48" i="13"/>
  <c r="V30" i="13"/>
  <c r="V34" i="13"/>
  <c r="V38" i="13"/>
  <c r="F30" i="13"/>
  <c r="F34" i="13"/>
  <c r="F38" i="13"/>
  <c r="T71" i="13"/>
  <c r="T70" i="13"/>
  <c r="T78" i="13"/>
  <c r="H69" i="13"/>
  <c r="H73" i="13"/>
  <c r="H72" i="13"/>
  <c r="H80" i="13"/>
  <c r="H96" i="13"/>
  <c r="N89" i="13"/>
  <c r="F95" i="13"/>
  <c r="T114" i="13"/>
  <c r="L113" i="13"/>
  <c r="L110" i="13"/>
  <c r="H108" i="13"/>
  <c r="R108" i="13"/>
  <c r="R120" i="13"/>
  <c r="R115" i="13"/>
  <c r="V108" i="13"/>
  <c r="V120" i="13"/>
  <c r="V111" i="13"/>
  <c r="F114" i="13"/>
  <c r="F116" i="13"/>
  <c r="F115" i="13"/>
  <c r="P119" i="13"/>
  <c r="P118" i="13"/>
  <c r="T81" i="11"/>
  <c r="L152" i="13"/>
  <c r="T73" i="13"/>
  <c r="T72" i="13"/>
  <c r="H116" i="13"/>
  <c r="R109" i="13"/>
  <c r="D168" i="13"/>
  <c r="T152" i="13"/>
  <c r="T155" i="13"/>
  <c r="F170" i="13"/>
  <c r="F178" i="13"/>
  <c r="L155" i="13"/>
  <c r="D17" i="13"/>
  <c r="Z53" i="13"/>
  <c r="J28" i="13"/>
  <c r="J32" i="13"/>
  <c r="J36" i="13"/>
  <c r="V29" i="13"/>
  <c r="V33" i="13"/>
  <c r="F29" i="13"/>
  <c r="F33" i="13"/>
  <c r="T69" i="13"/>
  <c r="T68" i="13"/>
  <c r="H79" i="13"/>
  <c r="H70" i="13"/>
  <c r="N96" i="13"/>
  <c r="F100" i="13"/>
  <c r="T115" i="13"/>
  <c r="H115" i="13"/>
  <c r="R116" i="13"/>
  <c r="R118" i="13"/>
  <c r="F112" i="13"/>
  <c r="F110" i="13"/>
  <c r="P109" i="13"/>
  <c r="P112" i="13"/>
  <c r="L150" i="13"/>
  <c r="F10" i="13"/>
  <c r="V71" i="13"/>
  <c r="N77" i="13"/>
  <c r="X79" i="13"/>
  <c r="H92" i="13"/>
  <c r="N94" i="13"/>
  <c r="N100" i="13"/>
  <c r="F92" i="13"/>
  <c r="F93" i="13"/>
  <c r="T112" i="13"/>
  <c r="H113" i="13"/>
  <c r="H114" i="13"/>
  <c r="H209" i="13"/>
  <c r="T148" i="13"/>
  <c r="T156" i="13"/>
  <c r="T151" i="13"/>
  <c r="T159" i="13"/>
  <c r="H176" i="13"/>
  <c r="L154" i="13"/>
  <c r="L149" i="13"/>
  <c r="L157" i="13"/>
  <c r="X31" i="13"/>
  <c r="X34" i="13"/>
  <c r="J49" i="13"/>
  <c r="F14" i="13"/>
  <c r="N49" i="13"/>
  <c r="T52" i="13"/>
  <c r="D79" i="13"/>
  <c r="V68" i="13"/>
  <c r="N70" i="13"/>
  <c r="X78" i="13"/>
  <c r="H100" i="13"/>
  <c r="N90" i="13"/>
  <c r="N98" i="13"/>
  <c r="N91" i="13"/>
  <c r="F88" i="13"/>
  <c r="F96" i="13"/>
  <c r="F89" i="13"/>
  <c r="F97" i="13"/>
  <c r="T119" i="13"/>
  <c r="T108" i="13"/>
  <c r="T116" i="13"/>
  <c r="H119" i="13"/>
  <c r="H110" i="13"/>
  <c r="H118" i="13"/>
  <c r="P113" i="13"/>
  <c r="P117" i="13"/>
  <c r="P114" i="13"/>
  <c r="H217" i="13"/>
  <c r="L158" i="13"/>
  <c r="L153" i="13"/>
  <c r="F18" i="13"/>
  <c r="N95" i="13"/>
  <c r="F99" i="13"/>
  <c r="T111" i="13"/>
  <c r="T113" i="13"/>
  <c r="T120" i="13"/>
  <c r="H117" i="13"/>
  <c r="H213" i="13"/>
  <c r="T150" i="13"/>
  <c r="T158" i="13"/>
  <c r="L148" i="13"/>
  <c r="L156" i="13"/>
  <c r="L151" i="13"/>
  <c r="X29" i="13"/>
  <c r="X32" i="13"/>
  <c r="X33" i="13"/>
  <c r="F9" i="13"/>
  <c r="F17" i="13"/>
  <c r="D68" i="13"/>
  <c r="V72" i="13"/>
  <c r="N69" i="13"/>
  <c r="H88" i="13"/>
  <c r="R91" i="13"/>
  <c r="N92" i="13"/>
  <c r="N99" i="13"/>
  <c r="F90" i="13"/>
  <c r="F98" i="13"/>
  <c r="W120" i="13"/>
  <c r="I121" i="13" s="1"/>
  <c r="T109" i="13"/>
  <c r="T110" i="13"/>
  <c r="H109" i="13"/>
  <c r="H111" i="13"/>
  <c r="H112" i="13"/>
  <c r="P115" i="13"/>
  <c r="P108" i="13"/>
  <c r="F212" i="13"/>
  <c r="D218" i="13"/>
  <c r="F216" i="13"/>
  <c r="H192" i="13"/>
  <c r="H188" i="13"/>
  <c r="H200" i="13"/>
  <c r="H172" i="13"/>
  <c r="H168" i="13"/>
  <c r="H180" i="13"/>
  <c r="R97" i="13"/>
  <c r="R98" i="13"/>
  <c r="R93" i="13"/>
  <c r="R100" i="13"/>
  <c r="R94" i="13"/>
  <c r="J91" i="13"/>
  <c r="J100" i="13"/>
  <c r="J94" i="13"/>
  <c r="R89" i="13"/>
  <c r="R90" i="13"/>
  <c r="R95" i="13"/>
  <c r="R88" i="13"/>
  <c r="J93" i="13"/>
  <c r="J88" i="13"/>
  <c r="U100" i="13"/>
  <c r="M101" i="13" s="1"/>
  <c r="V69" i="13"/>
  <c r="N78" i="13"/>
  <c r="N75" i="13"/>
  <c r="X68" i="13"/>
  <c r="D71" i="13"/>
  <c r="D75" i="13"/>
  <c r="D72" i="13"/>
  <c r="D80" i="13"/>
  <c r="V78" i="13"/>
  <c r="V80" i="13"/>
  <c r="V75" i="13"/>
  <c r="N74" i="13"/>
  <c r="N76" i="13"/>
  <c r="N73" i="13"/>
  <c r="X71" i="13"/>
  <c r="X77" i="13"/>
  <c r="X74" i="13"/>
  <c r="V70" i="13"/>
  <c r="V77" i="13"/>
  <c r="N80" i="13"/>
  <c r="X75" i="13"/>
  <c r="X76" i="13"/>
  <c r="D69" i="13"/>
  <c r="D70" i="13"/>
  <c r="V74" i="13"/>
  <c r="V76" i="13"/>
  <c r="N68" i="13"/>
  <c r="N72" i="13"/>
  <c r="N71" i="13"/>
  <c r="X69" i="13"/>
  <c r="X73" i="13"/>
  <c r="X72" i="13"/>
  <c r="N53" i="13"/>
  <c r="R56" i="13"/>
  <c r="P31" i="13"/>
  <c r="H36" i="13"/>
  <c r="F8" i="13"/>
  <c r="F12" i="13"/>
  <c r="F16" i="13"/>
  <c r="F20" i="13"/>
  <c r="H13" i="13"/>
  <c r="F11" i="13"/>
  <c r="F15" i="13"/>
  <c r="X102" i="9"/>
  <c r="V65" i="9"/>
  <c r="H208" i="13"/>
  <c r="H216" i="13"/>
  <c r="H191" i="13"/>
  <c r="H199" i="13"/>
  <c r="H171" i="13"/>
  <c r="H179" i="13"/>
  <c r="R34" i="13"/>
  <c r="J31" i="9"/>
  <c r="X100" i="9"/>
  <c r="V66" i="9"/>
  <c r="H211" i="13"/>
  <c r="H215" i="13"/>
  <c r="H219" i="13"/>
  <c r="H190" i="13"/>
  <c r="H194" i="13"/>
  <c r="H198" i="13"/>
  <c r="F208" i="13"/>
  <c r="H170" i="13"/>
  <c r="H174" i="13"/>
  <c r="H178" i="13"/>
  <c r="T55" i="13"/>
  <c r="N33" i="13"/>
  <c r="R29" i="13"/>
  <c r="R33" i="13"/>
  <c r="R37" i="13"/>
  <c r="F78" i="13"/>
  <c r="F80" i="13"/>
  <c r="F75" i="13"/>
  <c r="H212" i="13"/>
  <c r="H220" i="13"/>
  <c r="H195" i="13"/>
  <c r="H175" i="13"/>
  <c r="T51" i="13"/>
  <c r="N37" i="13"/>
  <c r="R30" i="13"/>
  <c r="R38" i="13"/>
  <c r="X94" i="9"/>
  <c r="Z59" i="9"/>
  <c r="H210" i="13"/>
  <c r="H214" i="13"/>
  <c r="H189" i="13"/>
  <c r="H193" i="13"/>
  <c r="F220" i="13"/>
  <c r="H169" i="13"/>
  <c r="H173" i="13"/>
  <c r="P50" i="13"/>
  <c r="P55" i="13"/>
  <c r="N57" i="13"/>
  <c r="N29" i="13"/>
  <c r="R28" i="13"/>
  <c r="R32" i="13"/>
  <c r="R36" i="13"/>
  <c r="F74" i="13"/>
  <c r="F76" i="13"/>
  <c r="H91" i="13"/>
  <c r="H95" i="13"/>
  <c r="H99" i="13"/>
  <c r="H90" i="13"/>
  <c r="H94" i="13"/>
  <c r="H98" i="13"/>
  <c r="H89" i="13"/>
  <c r="H93" i="13"/>
  <c r="F215" i="13"/>
  <c r="F219" i="13"/>
  <c r="N48" i="13"/>
  <c r="N56" i="13"/>
  <c r="N60" i="13"/>
  <c r="H58" i="13"/>
  <c r="D214" i="13"/>
  <c r="D197" i="13"/>
  <c r="D180" i="13"/>
  <c r="F210" i="13"/>
  <c r="F214" i="13"/>
  <c r="F218" i="13"/>
  <c r="F192" i="13"/>
  <c r="H28" i="13"/>
  <c r="J57" i="13"/>
  <c r="X58" i="13"/>
  <c r="N51" i="13"/>
  <c r="N55" i="13"/>
  <c r="N59" i="13"/>
  <c r="H55" i="13"/>
  <c r="R52" i="13"/>
  <c r="R60" i="13"/>
  <c r="I20" i="13"/>
  <c r="J18" i="13" s="1"/>
  <c r="F211" i="13"/>
  <c r="N52" i="13"/>
  <c r="I180" i="13"/>
  <c r="E181" i="13" s="1"/>
  <c r="D210" i="13"/>
  <c r="D193" i="13"/>
  <c r="D176" i="13"/>
  <c r="F209" i="13"/>
  <c r="F213" i="13"/>
  <c r="F188" i="13"/>
  <c r="H33" i="13"/>
  <c r="P33" i="13"/>
  <c r="J53" i="13"/>
  <c r="X59" i="13"/>
  <c r="N50" i="13"/>
  <c r="N54" i="13"/>
  <c r="H48" i="13"/>
  <c r="R49" i="13"/>
  <c r="R57" i="13"/>
  <c r="D100" i="13"/>
  <c r="D99" i="13"/>
  <c r="D98" i="13"/>
  <c r="D97" i="13"/>
  <c r="D96" i="13"/>
  <c r="D95" i="13"/>
  <c r="D94" i="13"/>
  <c r="D93" i="13"/>
  <c r="D92" i="13"/>
  <c r="D91" i="13"/>
  <c r="D90" i="13"/>
  <c r="D89" i="13"/>
  <c r="D88" i="13"/>
  <c r="X93" i="9"/>
  <c r="X99" i="9"/>
  <c r="X96" i="9"/>
  <c r="X95" i="9"/>
  <c r="X101" i="9"/>
  <c r="X98" i="9"/>
  <c r="Z66" i="9"/>
  <c r="F195" i="13"/>
  <c r="F199" i="13"/>
  <c r="H29" i="13"/>
  <c r="J48" i="13"/>
  <c r="J56" i="13"/>
  <c r="X50" i="13"/>
  <c r="X55" i="13"/>
  <c r="H51" i="13"/>
  <c r="T54" i="13"/>
  <c r="N28" i="13"/>
  <c r="N36" i="13"/>
  <c r="V68" i="9"/>
  <c r="Z62" i="9"/>
  <c r="F190" i="13"/>
  <c r="F194" i="13"/>
  <c r="F198" i="13"/>
  <c r="F169" i="13"/>
  <c r="F173" i="13"/>
  <c r="F177" i="13"/>
  <c r="H37" i="13"/>
  <c r="P37" i="13"/>
  <c r="H32" i="13"/>
  <c r="P29" i="13"/>
  <c r="H17" i="13"/>
  <c r="H9" i="13"/>
  <c r="H39" i="13"/>
  <c r="H31" i="13"/>
  <c r="J51" i="13"/>
  <c r="J55" i="13"/>
  <c r="J59" i="13"/>
  <c r="X60" i="13"/>
  <c r="X49" i="13"/>
  <c r="X51" i="13"/>
  <c r="X57" i="13"/>
  <c r="H49" i="13"/>
  <c r="H56" i="13"/>
  <c r="H60" i="13"/>
  <c r="H57" i="13"/>
  <c r="R51" i="13"/>
  <c r="R55" i="13"/>
  <c r="R59" i="13"/>
  <c r="T49" i="13"/>
  <c r="T59" i="13"/>
  <c r="T53" i="13"/>
  <c r="T60" i="13"/>
  <c r="N31" i="13"/>
  <c r="N35" i="13"/>
  <c r="N39" i="13"/>
  <c r="F191" i="13"/>
  <c r="H34" i="13"/>
  <c r="J52" i="13"/>
  <c r="J60" i="13"/>
  <c r="X54" i="13"/>
  <c r="H50" i="13"/>
  <c r="H54" i="13"/>
  <c r="T48" i="13"/>
  <c r="T57" i="13"/>
  <c r="N32" i="13"/>
  <c r="N40" i="13"/>
  <c r="V64" i="9"/>
  <c r="Z60" i="9"/>
  <c r="Z61" i="9"/>
  <c r="F189" i="13"/>
  <c r="F193" i="13"/>
  <c r="F168" i="13"/>
  <c r="F172" i="13"/>
  <c r="F176" i="13"/>
  <c r="H38" i="13"/>
  <c r="H30" i="13"/>
  <c r="H19" i="13"/>
  <c r="J50" i="13"/>
  <c r="J54" i="13"/>
  <c r="X56" i="13"/>
  <c r="X48" i="13"/>
  <c r="H52" i="13"/>
  <c r="H59" i="13"/>
  <c r="R50" i="13"/>
  <c r="R54" i="13"/>
  <c r="T58" i="13"/>
  <c r="T50" i="13"/>
  <c r="N30" i="13"/>
  <c r="N34" i="13"/>
  <c r="L39" i="13"/>
  <c r="L38" i="13"/>
  <c r="L36" i="13"/>
  <c r="L34" i="13"/>
  <c r="L32" i="13"/>
  <c r="L30" i="13"/>
  <c r="L28" i="13"/>
  <c r="D19" i="13"/>
  <c r="D18" i="13"/>
  <c r="D10" i="13"/>
  <c r="D12" i="13"/>
  <c r="D14" i="13"/>
  <c r="D16" i="13"/>
  <c r="D8" i="13"/>
  <c r="V62" i="9"/>
  <c r="V63" i="9"/>
  <c r="Z64" i="9"/>
  <c r="Z67" i="9"/>
  <c r="I200" i="13"/>
  <c r="E201" i="13" s="1"/>
  <c r="D209" i="13"/>
  <c r="D213" i="13"/>
  <c r="D217" i="13"/>
  <c r="D188" i="13"/>
  <c r="D192" i="13"/>
  <c r="D196" i="13"/>
  <c r="D200" i="13"/>
  <c r="D171" i="13"/>
  <c r="D175" i="13"/>
  <c r="D179" i="13"/>
  <c r="P57" i="13"/>
  <c r="P53" i="13"/>
  <c r="L35" i="13"/>
  <c r="Y40" i="13"/>
  <c r="I41" i="13" s="1"/>
  <c r="P60" i="13"/>
  <c r="P51" i="13"/>
  <c r="Z48" i="13"/>
  <c r="Z52" i="13"/>
  <c r="Z56" i="13"/>
  <c r="Z60" i="13"/>
  <c r="D40" i="13"/>
  <c r="D39" i="13"/>
  <c r="D37" i="13"/>
  <c r="D35" i="13"/>
  <c r="D33" i="13"/>
  <c r="D31" i="13"/>
  <c r="D29" i="13"/>
  <c r="D38" i="13"/>
  <c r="D36" i="13"/>
  <c r="D34" i="13"/>
  <c r="D32" i="13"/>
  <c r="D30" i="13"/>
  <c r="D28" i="13"/>
  <c r="I220" i="13"/>
  <c r="E221" i="13" s="1"/>
  <c r="D208" i="13"/>
  <c r="D212" i="13"/>
  <c r="D216" i="13"/>
  <c r="D220" i="13"/>
  <c r="D191" i="13"/>
  <c r="D195" i="13"/>
  <c r="D199" i="13"/>
  <c r="D170" i="13"/>
  <c r="D174" i="13"/>
  <c r="D178" i="13"/>
  <c r="L37" i="13"/>
  <c r="L29" i="13"/>
  <c r="P56" i="13"/>
  <c r="Z51" i="13"/>
  <c r="Z55" i="13"/>
  <c r="Z59" i="13"/>
  <c r="P39" i="13"/>
  <c r="P40" i="13"/>
  <c r="P38" i="13"/>
  <c r="P36" i="13"/>
  <c r="P34" i="13"/>
  <c r="P32" i="13"/>
  <c r="P30" i="13"/>
  <c r="P28" i="13"/>
  <c r="H20" i="13"/>
  <c r="H12" i="13"/>
  <c r="H14" i="13"/>
  <c r="H16" i="13"/>
  <c r="H8" i="13"/>
  <c r="H18" i="13"/>
  <c r="H10" i="13"/>
  <c r="D211" i="13"/>
  <c r="D215" i="13"/>
  <c r="D190" i="13"/>
  <c r="D194" i="13"/>
  <c r="D169" i="13"/>
  <c r="D173" i="13"/>
  <c r="P58" i="13"/>
  <c r="P54" i="13"/>
  <c r="P49" i="13"/>
  <c r="L31" i="13"/>
  <c r="P52" i="13"/>
  <c r="P59" i="13"/>
  <c r="L40" i="13"/>
  <c r="Z50" i="13"/>
  <c r="Z54" i="13"/>
  <c r="F160" i="13"/>
  <c r="F158" i="13"/>
  <c r="F156" i="13"/>
  <c r="F154" i="13"/>
  <c r="F152" i="13"/>
  <c r="F150" i="13"/>
  <c r="F148" i="13"/>
  <c r="F159" i="13"/>
  <c r="F157" i="13"/>
  <c r="F155" i="13"/>
  <c r="F153" i="13"/>
  <c r="F151" i="13"/>
  <c r="F149" i="13"/>
  <c r="H159" i="13"/>
  <c r="H157" i="13"/>
  <c r="H155" i="13"/>
  <c r="H153" i="13"/>
  <c r="H151" i="13"/>
  <c r="H149" i="13"/>
  <c r="H160" i="13"/>
  <c r="H158" i="13"/>
  <c r="H156" i="13"/>
  <c r="H154" i="13"/>
  <c r="H152" i="13"/>
  <c r="H150" i="13"/>
  <c r="H148" i="13"/>
  <c r="N160" i="13"/>
  <c r="N158" i="13"/>
  <c r="N156" i="13"/>
  <c r="N154" i="13"/>
  <c r="N152" i="13"/>
  <c r="N150" i="13"/>
  <c r="N148" i="13"/>
  <c r="N159" i="13"/>
  <c r="N157" i="13"/>
  <c r="N155" i="13"/>
  <c r="N153" i="13"/>
  <c r="N151" i="13"/>
  <c r="N149" i="13"/>
  <c r="Z160" i="13"/>
  <c r="Z158" i="13"/>
  <c r="Z156" i="13"/>
  <c r="Z154" i="13"/>
  <c r="Z152" i="13"/>
  <c r="Z150" i="13"/>
  <c r="Z148" i="13"/>
  <c r="Z159" i="13"/>
  <c r="Z157" i="13"/>
  <c r="Z155" i="13"/>
  <c r="Z153" i="13"/>
  <c r="Z151" i="13"/>
  <c r="Z149" i="13"/>
  <c r="P159" i="13"/>
  <c r="P157" i="13"/>
  <c r="P155" i="13"/>
  <c r="P153" i="13"/>
  <c r="P151" i="13"/>
  <c r="P149" i="13"/>
  <c r="P160" i="13"/>
  <c r="P158" i="13"/>
  <c r="P156" i="13"/>
  <c r="P154" i="13"/>
  <c r="P152" i="13"/>
  <c r="P150" i="13"/>
  <c r="P148" i="13"/>
  <c r="F139" i="13"/>
  <c r="F137" i="13"/>
  <c r="F135" i="13"/>
  <c r="F133" i="13"/>
  <c r="F131" i="13"/>
  <c r="F129" i="13"/>
  <c r="F140" i="13"/>
  <c r="F138" i="13"/>
  <c r="F136" i="13"/>
  <c r="F134" i="13"/>
  <c r="F132" i="13"/>
  <c r="F130" i="13"/>
  <c r="F128" i="13"/>
  <c r="H140" i="13"/>
  <c r="H138" i="13"/>
  <c r="H136" i="13"/>
  <c r="H134" i="13"/>
  <c r="H132" i="13"/>
  <c r="H130" i="13"/>
  <c r="H128" i="13"/>
  <c r="H139" i="13"/>
  <c r="H137" i="13"/>
  <c r="H135" i="13"/>
  <c r="H133" i="13"/>
  <c r="H131" i="13"/>
  <c r="H129" i="13"/>
  <c r="V160" i="13"/>
  <c r="V158" i="13"/>
  <c r="V156" i="13"/>
  <c r="V154" i="13"/>
  <c r="V152" i="13"/>
  <c r="V150" i="13"/>
  <c r="V148" i="13"/>
  <c r="V159" i="13"/>
  <c r="V157" i="13"/>
  <c r="V155" i="13"/>
  <c r="V153" i="13"/>
  <c r="V151" i="13"/>
  <c r="V149" i="13"/>
  <c r="V60" i="13"/>
  <c r="V59" i="13"/>
  <c r="V58" i="13"/>
  <c r="V57" i="13"/>
  <c r="V56" i="13"/>
  <c r="V55" i="13"/>
  <c r="V54" i="13"/>
  <c r="V53" i="13"/>
  <c r="V52" i="13"/>
  <c r="V51" i="13"/>
  <c r="V50" i="13"/>
  <c r="V49" i="13"/>
  <c r="V48" i="13"/>
  <c r="D60" i="13"/>
  <c r="D56" i="13"/>
  <c r="D57" i="13"/>
  <c r="D53" i="13"/>
  <c r="D50" i="13"/>
  <c r="D59" i="13"/>
  <c r="D54" i="13"/>
  <c r="D52" i="13"/>
  <c r="D48" i="13"/>
  <c r="D49" i="13"/>
  <c r="D58" i="13"/>
  <c r="D55" i="13"/>
  <c r="D51" i="13"/>
  <c r="AC60" i="13"/>
  <c r="V60" i="9"/>
  <c r="V59" i="9"/>
  <c r="Z68" i="9"/>
  <c r="Z63" i="9"/>
  <c r="AA108" i="11"/>
  <c r="J160" i="13"/>
  <c r="J158" i="13"/>
  <c r="J156" i="13"/>
  <c r="J154" i="13"/>
  <c r="J152" i="13"/>
  <c r="J150" i="13"/>
  <c r="J148" i="13"/>
  <c r="J159" i="13"/>
  <c r="J157" i="13"/>
  <c r="J155" i="13"/>
  <c r="J153" i="13"/>
  <c r="J151" i="13"/>
  <c r="J149" i="13"/>
  <c r="D159" i="13"/>
  <c r="D157" i="13"/>
  <c r="D155" i="13"/>
  <c r="D153" i="13"/>
  <c r="D151" i="13"/>
  <c r="D149" i="13"/>
  <c r="D160" i="13"/>
  <c r="D158" i="13"/>
  <c r="D156" i="13"/>
  <c r="D154" i="13"/>
  <c r="D152" i="13"/>
  <c r="D150" i="13"/>
  <c r="D148" i="13"/>
  <c r="F60" i="13"/>
  <c r="F59" i="13"/>
  <c r="F58" i="13"/>
  <c r="F57" i="13"/>
  <c r="F56" i="13"/>
  <c r="F55" i="13"/>
  <c r="F54" i="13"/>
  <c r="F53" i="13"/>
  <c r="F52" i="13"/>
  <c r="F51" i="13"/>
  <c r="F50" i="13"/>
  <c r="F49" i="13"/>
  <c r="F48" i="13"/>
  <c r="R160" i="13"/>
  <c r="R158" i="13"/>
  <c r="R156" i="13"/>
  <c r="R154" i="13"/>
  <c r="R152" i="13"/>
  <c r="R150" i="13"/>
  <c r="R148" i="13"/>
  <c r="R159" i="13"/>
  <c r="R157" i="13"/>
  <c r="R155" i="13"/>
  <c r="R153" i="13"/>
  <c r="R151" i="13"/>
  <c r="R149" i="13"/>
  <c r="L58" i="13"/>
  <c r="L54" i="13"/>
  <c r="L59" i="13"/>
  <c r="L55" i="13"/>
  <c r="L56" i="13"/>
  <c r="L52" i="13"/>
  <c r="L48" i="13"/>
  <c r="L57" i="13"/>
  <c r="L51" i="13"/>
  <c r="L60" i="13"/>
  <c r="L53" i="13"/>
  <c r="L49" i="13"/>
  <c r="L50" i="13"/>
  <c r="X159" i="13"/>
  <c r="X157" i="13"/>
  <c r="X155" i="13"/>
  <c r="X153" i="13"/>
  <c r="X151" i="13"/>
  <c r="X149" i="13"/>
  <c r="X160" i="13"/>
  <c r="X158" i="13"/>
  <c r="X156" i="13"/>
  <c r="X154" i="13"/>
  <c r="X152" i="13"/>
  <c r="X150" i="13"/>
  <c r="X148" i="13"/>
  <c r="AD160" i="13"/>
  <c r="AD158" i="13"/>
  <c r="AD156" i="13"/>
  <c r="AD154" i="13"/>
  <c r="AD152" i="13"/>
  <c r="AD150" i="13"/>
  <c r="AD148" i="13"/>
  <c r="AD159" i="13"/>
  <c r="AD157" i="13"/>
  <c r="AD155" i="13"/>
  <c r="AD153" i="13"/>
  <c r="AD151" i="13"/>
  <c r="AD149" i="13"/>
  <c r="AB58" i="13"/>
  <c r="AB54" i="13"/>
  <c r="AB59" i="13"/>
  <c r="AB55" i="13"/>
  <c r="AB48" i="13"/>
  <c r="AB49" i="13"/>
  <c r="AB56" i="13"/>
  <c r="AB50" i="13"/>
  <c r="AB60" i="13"/>
  <c r="AB57" i="13"/>
  <c r="AB53" i="13"/>
  <c r="AB51" i="13"/>
  <c r="AB52" i="13"/>
  <c r="AE160" i="13"/>
  <c r="K140" i="13"/>
  <c r="T45" i="11"/>
  <c r="D177" i="11"/>
  <c r="T53" i="11"/>
  <c r="J136" i="11"/>
  <c r="D170" i="11"/>
  <c r="T44" i="11"/>
  <c r="J135" i="11"/>
  <c r="T80" i="11"/>
  <c r="T85" i="11"/>
  <c r="U90" i="11"/>
  <c r="U91" i="11" s="1"/>
  <c r="P135" i="11"/>
  <c r="T90" i="11"/>
  <c r="X32" i="11"/>
  <c r="T87" i="11"/>
  <c r="AB143" i="11"/>
  <c r="X138" i="11"/>
  <c r="X66" i="11"/>
  <c r="T86" i="11"/>
  <c r="T83" i="11"/>
  <c r="F194" i="11"/>
  <c r="V31" i="11"/>
  <c r="X72" i="11"/>
  <c r="T84" i="11"/>
  <c r="T82" i="11"/>
  <c r="T89" i="11"/>
  <c r="P138" i="11"/>
  <c r="P141" i="11"/>
  <c r="AB141" i="11"/>
  <c r="AB136" i="11"/>
  <c r="P34" i="11"/>
  <c r="X64" i="11"/>
  <c r="AB137" i="11"/>
  <c r="V51" i="11"/>
  <c r="X65" i="11"/>
  <c r="X63" i="11"/>
  <c r="F11" i="11"/>
  <c r="P30" i="11"/>
  <c r="Z142" i="11"/>
  <c r="H171" i="11"/>
  <c r="L139" i="11"/>
  <c r="H26" i="11"/>
  <c r="X71" i="11"/>
  <c r="X70" i="11"/>
  <c r="F190" i="11"/>
  <c r="X143" i="11"/>
  <c r="P26" i="11"/>
  <c r="V143" i="11"/>
  <c r="X68" i="11"/>
  <c r="R46" i="11"/>
  <c r="J137" i="11"/>
  <c r="P142" i="11"/>
  <c r="P136" i="11"/>
  <c r="H134" i="11"/>
  <c r="D174" i="11"/>
  <c r="D180" i="11"/>
  <c r="H136" i="11"/>
  <c r="N84" i="11"/>
  <c r="T49" i="11"/>
  <c r="T32" i="11"/>
  <c r="H34" i="11"/>
  <c r="F144" i="11"/>
  <c r="Z134" i="11"/>
  <c r="Z72" i="11"/>
  <c r="X62" i="11"/>
  <c r="X67" i="11"/>
  <c r="T36" i="11"/>
  <c r="AD138" i="11"/>
  <c r="Z63" i="11"/>
  <c r="V70" i="11"/>
  <c r="F141" i="11"/>
  <c r="H179" i="11"/>
  <c r="P144" i="11"/>
  <c r="AB134" i="11"/>
  <c r="D173" i="11"/>
  <c r="T143" i="11"/>
  <c r="N81" i="11"/>
  <c r="T48" i="11"/>
  <c r="T28" i="11"/>
  <c r="H30" i="11"/>
  <c r="F136" i="11"/>
  <c r="F143" i="11"/>
  <c r="J142" i="11"/>
  <c r="F135" i="11"/>
  <c r="V65" i="11"/>
  <c r="V63" i="11"/>
  <c r="H144" i="11"/>
  <c r="N52" i="11"/>
  <c r="N83" i="11"/>
  <c r="T35" i="11"/>
  <c r="H33" i="11"/>
  <c r="AD139" i="11"/>
  <c r="V69" i="11"/>
  <c r="Z67" i="11"/>
  <c r="V68" i="11"/>
  <c r="F137" i="11"/>
  <c r="T141" i="11"/>
  <c r="P137" i="11"/>
  <c r="AB144" i="11"/>
  <c r="H172" i="11"/>
  <c r="P139" i="11"/>
  <c r="P140" i="11"/>
  <c r="T144" i="11"/>
  <c r="AB142" i="11"/>
  <c r="D171" i="11"/>
  <c r="D175" i="11"/>
  <c r="D179" i="11"/>
  <c r="AB135" i="11"/>
  <c r="AB140" i="11"/>
  <c r="F29" i="11"/>
  <c r="N89" i="11"/>
  <c r="N86" i="11"/>
  <c r="R51" i="11"/>
  <c r="R99" i="11"/>
  <c r="T46" i="11"/>
  <c r="T50" i="11"/>
  <c r="T54" i="11"/>
  <c r="T29" i="11"/>
  <c r="T33" i="11"/>
  <c r="H12" i="11"/>
  <c r="H27" i="11"/>
  <c r="H31" i="11"/>
  <c r="H35" i="11"/>
  <c r="J138" i="11"/>
  <c r="F134" i="11"/>
  <c r="F138" i="11"/>
  <c r="J144" i="11"/>
  <c r="AD144" i="11"/>
  <c r="Z64" i="11"/>
  <c r="Z70" i="11"/>
  <c r="V72" i="11"/>
  <c r="Z69" i="11"/>
  <c r="V62" i="11"/>
  <c r="H176" i="11"/>
  <c r="T139" i="11"/>
  <c r="F98" i="11"/>
  <c r="R47" i="11"/>
  <c r="T27" i="11"/>
  <c r="T31" i="11"/>
  <c r="P51" i="11"/>
  <c r="H29" i="11"/>
  <c r="Z62" i="11"/>
  <c r="V67" i="11"/>
  <c r="J141" i="11"/>
  <c r="AB138" i="11"/>
  <c r="H137" i="11"/>
  <c r="H175" i="11"/>
  <c r="P143" i="11"/>
  <c r="T142" i="11"/>
  <c r="D172" i="11"/>
  <c r="D176" i="11"/>
  <c r="AB139" i="11"/>
  <c r="H135" i="11"/>
  <c r="J87" i="11"/>
  <c r="N85" i="11"/>
  <c r="R62" i="11"/>
  <c r="T47" i="11"/>
  <c r="T26" i="11"/>
  <c r="T30" i="11"/>
  <c r="P48" i="11"/>
  <c r="H28" i="11"/>
  <c r="H32" i="11"/>
  <c r="AD136" i="11"/>
  <c r="F139" i="11"/>
  <c r="J143" i="11"/>
  <c r="AD134" i="11"/>
  <c r="V64" i="11"/>
  <c r="Z66" i="11"/>
  <c r="Z71" i="11"/>
  <c r="V71" i="11"/>
  <c r="Z65" i="11"/>
  <c r="X139" i="11"/>
  <c r="X142" i="11"/>
  <c r="X137" i="11"/>
  <c r="P29" i="11"/>
  <c r="X144" i="11"/>
  <c r="F172" i="11"/>
  <c r="V54" i="11"/>
  <c r="F14" i="11"/>
  <c r="N67" i="11"/>
  <c r="P27" i="11"/>
  <c r="P31" i="11"/>
  <c r="P35" i="11"/>
  <c r="V136" i="11"/>
  <c r="X140" i="11"/>
  <c r="X134" i="11"/>
  <c r="L101" i="11"/>
  <c r="P33" i="11"/>
  <c r="L138" i="11"/>
  <c r="X135" i="11"/>
  <c r="X136" i="11"/>
  <c r="D143" i="11"/>
  <c r="P28" i="11"/>
  <c r="P32" i="11"/>
  <c r="L135" i="11"/>
  <c r="T138" i="11"/>
  <c r="L137" i="11"/>
  <c r="H191" i="11"/>
  <c r="L136" i="11"/>
  <c r="T137" i="11"/>
  <c r="L134" i="11"/>
  <c r="H142" i="11"/>
  <c r="T135" i="11"/>
  <c r="T140" i="11"/>
  <c r="H143" i="11"/>
  <c r="R28" i="11"/>
  <c r="V138" i="11"/>
  <c r="V135" i="11"/>
  <c r="L140" i="11"/>
  <c r="H138" i="11"/>
  <c r="H152" i="11"/>
  <c r="L143" i="11"/>
  <c r="H141" i="11"/>
  <c r="T134" i="11"/>
  <c r="L142" i="11"/>
  <c r="L141" i="11"/>
  <c r="H139" i="11"/>
  <c r="L98" i="11"/>
  <c r="R33" i="11"/>
  <c r="J83" i="11"/>
  <c r="N144" i="11"/>
  <c r="H156" i="11"/>
  <c r="H195" i="11"/>
  <c r="F176" i="11"/>
  <c r="F85" i="11"/>
  <c r="J84" i="11"/>
  <c r="P69" i="11"/>
  <c r="V26" i="11"/>
  <c r="H64" i="11"/>
  <c r="AB45" i="11"/>
  <c r="R138" i="11"/>
  <c r="H162" i="11"/>
  <c r="AB53" i="11"/>
  <c r="V137" i="11"/>
  <c r="H160" i="11"/>
  <c r="F86" i="11"/>
  <c r="F158" i="11"/>
  <c r="J86" i="11"/>
  <c r="V49" i="11"/>
  <c r="V29" i="11"/>
  <c r="H68" i="11"/>
  <c r="AB49" i="11"/>
  <c r="N136" i="11"/>
  <c r="N138" i="11"/>
  <c r="V134" i="11"/>
  <c r="H173" i="11"/>
  <c r="H177" i="11"/>
  <c r="F90" i="11"/>
  <c r="R29" i="11"/>
  <c r="F153" i="11"/>
  <c r="F161" i="11"/>
  <c r="P64" i="11"/>
  <c r="V45" i="11"/>
  <c r="F15" i="11"/>
  <c r="F102" i="11"/>
  <c r="N80" i="11"/>
  <c r="N88" i="11"/>
  <c r="R50" i="11"/>
  <c r="R53" i="11"/>
  <c r="V34" i="11"/>
  <c r="R100" i="11"/>
  <c r="P44" i="11"/>
  <c r="P52" i="11"/>
  <c r="F140" i="11"/>
  <c r="J134" i="11"/>
  <c r="Z141" i="11"/>
  <c r="Z137" i="11"/>
  <c r="F89" i="11"/>
  <c r="F84" i="11"/>
  <c r="N35" i="11"/>
  <c r="F157" i="11"/>
  <c r="P68" i="11"/>
  <c r="F101" i="11"/>
  <c r="Z144" i="11"/>
  <c r="V139" i="11"/>
  <c r="AD141" i="11"/>
  <c r="AD137" i="11"/>
  <c r="H170" i="11"/>
  <c r="H174" i="11"/>
  <c r="H178" i="11"/>
  <c r="F87" i="11"/>
  <c r="R32" i="11"/>
  <c r="R36" i="11"/>
  <c r="F154" i="11"/>
  <c r="P65" i="11"/>
  <c r="V47" i="11"/>
  <c r="F10" i="11"/>
  <c r="F18" i="11"/>
  <c r="N87" i="11"/>
  <c r="N82" i="11"/>
  <c r="R45" i="11"/>
  <c r="J52" i="11"/>
  <c r="V30" i="11"/>
  <c r="R106" i="11"/>
  <c r="P47" i="11"/>
  <c r="AD142" i="11"/>
  <c r="AD143" i="11"/>
  <c r="AD140" i="11"/>
  <c r="V142" i="11"/>
  <c r="AD135" i="11"/>
  <c r="N141" i="11"/>
  <c r="H159" i="11"/>
  <c r="H194" i="11"/>
  <c r="F175" i="11"/>
  <c r="H63" i="11"/>
  <c r="R63" i="11"/>
  <c r="AB48" i="11"/>
  <c r="X28" i="11"/>
  <c r="N142" i="11"/>
  <c r="R142" i="11"/>
  <c r="I180" i="11"/>
  <c r="J171" i="11" s="1"/>
  <c r="R141" i="11"/>
  <c r="N137" i="11"/>
  <c r="H154" i="11"/>
  <c r="H158" i="11"/>
  <c r="H189" i="11"/>
  <c r="H193" i="11"/>
  <c r="H197" i="11"/>
  <c r="F170" i="11"/>
  <c r="F174" i="11"/>
  <c r="F178" i="11"/>
  <c r="F180" i="11"/>
  <c r="F81" i="11"/>
  <c r="F82" i="11"/>
  <c r="J29" i="11"/>
  <c r="F152" i="11"/>
  <c r="F156" i="11"/>
  <c r="F160" i="11"/>
  <c r="F162" i="11"/>
  <c r="P63" i="11"/>
  <c r="P67" i="11"/>
  <c r="P71" i="11"/>
  <c r="F54" i="11"/>
  <c r="H62" i="11"/>
  <c r="H66" i="11"/>
  <c r="H70" i="11"/>
  <c r="H72" i="11"/>
  <c r="AB47" i="11"/>
  <c r="AB51" i="11"/>
  <c r="L68" i="11"/>
  <c r="R144" i="11"/>
  <c r="Z135" i="11"/>
  <c r="V144" i="11"/>
  <c r="N143" i="11"/>
  <c r="J139" i="11"/>
  <c r="Z136" i="11"/>
  <c r="R134" i="11"/>
  <c r="Z143" i="11"/>
  <c r="R135" i="11"/>
  <c r="R136" i="11"/>
  <c r="N135" i="11"/>
  <c r="N64" i="11"/>
  <c r="H155" i="11"/>
  <c r="H190" i="11"/>
  <c r="F171" i="11"/>
  <c r="F179" i="11"/>
  <c r="H67" i="11"/>
  <c r="H71" i="11"/>
  <c r="AB44" i="11"/>
  <c r="AB52" i="11"/>
  <c r="X48" i="11"/>
  <c r="N139" i="11"/>
  <c r="N140" i="11"/>
  <c r="V141" i="11"/>
  <c r="R137" i="11"/>
  <c r="H153" i="11"/>
  <c r="H157" i="11"/>
  <c r="H188" i="11"/>
  <c r="H192" i="11"/>
  <c r="H196" i="11"/>
  <c r="F173" i="11"/>
  <c r="F177" i="11"/>
  <c r="F83" i="11"/>
  <c r="F80" i="11"/>
  <c r="J30" i="11"/>
  <c r="F31" i="11"/>
  <c r="F155" i="11"/>
  <c r="F159" i="11"/>
  <c r="P62" i="11"/>
  <c r="P66" i="11"/>
  <c r="P70" i="11"/>
  <c r="F51" i="11"/>
  <c r="Z50" i="11"/>
  <c r="J48" i="11"/>
  <c r="H65" i="11"/>
  <c r="H69" i="11"/>
  <c r="R64" i="11"/>
  <c r="AB46" i="11"/>
  <c r="AB50" i="11"/>
  <c r="L49" i="11"/>
  <c r="L63" i="11"/>
  <c r="X36" i="11"/>
  <c r="R143" i="11"/>
  <c r="R140" i="11"/>
  <c r="Z138" i="11"/>
  <c r="V140" i="11"/>
  <c r="Z139" i="11"/>
  <c r="Z140" i="11"/>
  <c r="N134" i="11"/>
  <c r="J26" i="11"/>
  <c r="N33" i="11"/>
  <c r="J50" i="11"/>
  <c r="L104" i="11"/>
  <c r="R31" i="11"/>
  <c r="R27" i="11"/>
  <c r="R35" i="11"/>
  <c r="J34" i="11"/>
  <c r="N27" i="11"/>
  <c r="N32" i="11"/>
  <c r="V48" i="11"/>
  <c r="V44" i="11"/>
  <c r="V52" i="11"/>
  <c r="F45" i="11"/>
  <c r="F47" i="11"/>
  <c r="F9" i="11"/>
  <c r="F13" i="11"/>
  <c r="F17" i="11"/>
  <c r="F107" i="11"/>
  <c r="F108" i="11"/>
  <c r="R44" i="11"/>
  <c r="R54" i="11"/>
  <c r="R49" i="11"/>
  <c r="J47" i="11"/>
  <c r="J45" i="11"/>
  <c r="J51" i="11"/>
  <c r="V28" i="11"/>
  <c r="V36" i="11"/>
  <c r="V33" i="11"/>
  <c r="L45" i="11"/>
  <c r="L53" i="11"/>
  <c r="P46" i="11"/>
  <c r="P50" i="11"/>
  <c r="P54" i="11"/>
  <c r="N28" i="11"/>
  <c r="F46" i="11"/>
  <c r="F50" i="11"/>
  <c r="J46" i="11"/>
  <c r="J53" i="11"/>
  <c r="L48" i="11"/>
  <c r="L54" i="11"/>
  <c r="AC54" i="11"/>
  <c r="I18" i="11"/>
  <c r="E19" i="11" s="1"/>
  <c r="L102" i="11"/>
  <c r="L103" i="11"/>
  <c r="R30" i="11"/>
  <c r="R26" i="11"/>
  <c r="J31" i="11"/>
  <c r="J35" i="11"/>
  <c r="N36" i="11"/>
  <c r="J89" i="11"/>
  <c r="J90" i="11"/>
  <c r="V46" i="11"/>
  <c r="V53" i="11"/>
  <c r="F8" i="11"/>
  <c r="F12" i="11"/>
  <c r="F99" i="11"/>
  <c r="F104" i="11"/>
  <c r="R52" i="11"/>
  <c r="J44" i="11"/>
  <c r="J54" i="11"/>
  <c r="V27" i="11"/>
  <c r="V35" i="11"/>
  <c r="L44" i="11"/>
  <c r="P45" i="11"/>
  <c r="P49" i="11"/>
  <c r="F28" i="11"/>
  <c r="F34" i="11"/>
  <c r="Z53" i="11"/>
  <c r="R98" i="11"/>
  <c r="R104" i="11"/>
  <c r="R72" i="11"/>
  <c r="H9" i="11"/>
  <c r="X27" i="11"/>
  <c r="X35" i="11"/>
  <c r="J32" i="11"/>
  <c r="J27" i="11"/>
  <c r="J36" i="11"/>
  <c r="N29" i="11"/>
  <c r="N30" i="11"/>
  <c r="F26" i="11"/>
  <c r="F35" i="11"/>
  <c r="F32" i="11"/>
  <c r="F48" i="11"/>
  <c r="F52" i="11"/>
  <c r="Z54" i="11"/>
  <c r="R101" i="11"/>
  <c r="R107" i="11"/>
  <c r="R67" i="11"/>
  <c r="R66" i="11"/>
  <c r="L46" i="11"/>
  <c r="L50" i="11"/>
  <c r="L71" i="11"/>
  <c r="X54" i="11"/>
  <c r="H13" i="11"/>
  <c r="X29" i="11"/>
  <c r="X33" i="11"/>
  <c r="F30" i="11"/>
  <c r="Z48" i="11"/>
  <c r="R105" i="11"/>
  <c r="R68" i="11"/>
  <c r="R69" i="11"/>
  <c r="H17" i="11"/>
  <c r="X31" i="11"/>
  <c r="J33" i="11"/>
  <c r="N26" i="11"/>
  <c r="N34" i="11"/>
  <c r="F27" i="11"/>
  <c r="F36" i="11"/>
  <c r="F49" i="11"/>
  <c r="F44" i="11"/>
  <c r="Z44" i="11"/>
  <c r="Z46" i="11"/>
  <c r="R103" i="11"/>
  <c r="R102" i="11"/>
  <c r="R71" i="11"/>
  <c r="R70" i="11"/>
  <c r="L47" i="11"/>
  <c r="L51" i="11"/>
  <c r="X45" i="11"/>
  <c r="H8" i="11"/>
  <c r="H16" i="11"/>
  <c r="X26" i="11"/>
  <c r="X30" i="11"/>
  <c r="D141" i="11"/>
  <c r="F193" i="11"/>
  <c r="N46" i="11"/>
  <c r="N50" i="11"/>
  <c r="Y36" i="11"/>
  <c r="Q37" i="11" s="1"/>
  <c r="N63" i="11"/>
  <c r="D138" i="11"/>
  <c r="D144" i="11"/>
  <c r="D135" i="11"/>
  <c r="D140" i="11"/>
  <c r="D134" i="11"/>
  <c r="F188" i="11"/>
  <c r="F192" i="11"/>
  <c r="F196" i="11"/>
  <c r="F198" i="11"/>
  <c r="N45" i="11"/>
  <c r="N51" i="11"/>
  <c r="N47" i="11"/>
  <c r="N54" i="11"/>
  <c r="V100" i="11"/>
  <c r="Z47" i="11"/>
  <c r="Z51" i="11"/>
  <c r="N69" i="11"/>
  <c r="N72" i="11"/>
  <c r="L67" i="11"/>
  <c r="X44" i="11"/>
  <c r="X52" i="11"/>
  <c r="H52" i="11"/>
  <c r="H11" i="11"/>
  <c r="H15" i="11"/>
  <c r="D139" i="11"/>
  <c r="F189" i="11"/>
  <c r="F197" i="11"/>
  <c r="N53" i="11"/>
  <c r="N62" i="11"/>
  <c r="D142" i="11"/>
  <c r="D136" i="11"/>
  <c r="F191" i="11"/>
  <c r="F195" i="11"/>
  <c r="N49" i="11"/>
  <c r="N44" i="11"/>
  <c r="N68" i="11"/>
  <c r="V103" i="11"/>
  <c r="Z45" i="11"/>
  <c r="Z52" i="11"/>
  <c r="N65" i="11"/>
  <c r="N71" i="11"/>
  <c r="N70" i="11"/>
  <c r="R83" i="11"/>
  <c r="L64" i="11"/>
  <c r="X49" i="11"/>
  <c r="H48" i="11"/>
  <c r="H10" i="11"/>
  <c r="H14" i="11"/>
  <c r="K126" i="11"/>
  <c r="K127" i="11" s="1"/>
  <c r="V106" i="11"/>
  <c r="R85" i="11"/>
  <c r="H54" i="11"/>
  <c r="L31" i="11"/>
  <c r="I162" i="11"/>
  <c r="I163" i="11" s="1"/>
  <c r="AE144" i="11"/>
  <c r="S145" i="11" s="1"/>
  <c r="R86" i="11"/>
  <c r="H44" i="11"/>
  <c r="L35" i="11"/>
  <c r="V104" i="11"/>
  <c r="R87" i="11"/>
  <c r="R90" i="11"/>
  <c r="H47" i="11"/>
  <c r="L30" i="11"/>
  <c r="L100" i="11"/>
  <c r="L106" i="11"/>
  <c r="L107" i="11"/>
  <c r="J81" i="11"/>
  <c r="J82" i="11"/>
  <c r="V99" i="11"/>
  <c r="V107" i="11"/>
  <c r="V102" i="11"/>
  <c r="V108" i="11"/>
  <c r="F103" i="11"/>
  <c r="F105" i="11"/>
  <c r="R89" i="11"/>
  <c r="R82" i="11"/>
  <c r="L62" i="11"/>
  <c r="L66" i="11"/>
  <c r="L70" i="11"/>
  <c r="L72" i="11"/>
  <c r="X47" i="11"/>
  <c r="X51" i="11"/>
  <c r="H46" i="11"/>
  <c r="H50" i="11"/>
  <c r="L29" i="11"/>
  <c r="L33" i="11"/>
  <c r="V98" i="11"/>
  <c r="R84" i="11"/>
  <c r="H51" i="11"/>
  <c r="L26" i="11"/>
  <c r="L34" i="11"/>
  <c r="L36" i="11"/>
  <c r="X62" i="9"/>
  <c r="L108" i="11"/>
  <c r="L99" i="11"/>
  <c r="J85" i="11"/>
  <c r="J80" i="11"/>
  <c r="V101" i="11"/>
  <c r="V105" i="11"/>
  <c r="F100" i="11"/>
  <c r="R81" i="11"/>
  <c r="R80" i="11"/>
  <c r="L65" i="11"/>
  <c r="L69" i="11"/>
  <c r="X46" i="11"/>
  <c r="X50" i="11"/>
  <c r="H45" i="11"/>
  <c r="H49" i="11"/>
  <c r="L28" i="11"/>
  <c r="L32" i="11"/>
  <c r="D107" i="11"/>
  <c r="D105" i="11"/>
  <c r="D103" i="11"/>
  <c r="D108" i="11"/>
  <c r="D102" i="11"/>
  <c r="D101" i="11"/>
  <c r="D99" i="11"/>
  <c r="D104" i="11"/>
  <c r="D98" i="11"/>
  <c r="D100" i="11"/>
  <c r="D106" i="11"/>
  <c r="J71" i="11"/>
  <c r="J67" i="11"/>
  <c r="J63" i="11"/>
  <c r="J72" i="11"/>
  <c r="J62" i="11"/>
  <c r="J68" i="11"/>
  <c r="J64" i="11"/>
  <c r="J70" i="11"/>
  <c r="J66" i="11"/>
  <c r="J69" i="11"/>
  <c r="J65" i="11"/>
  <c r="D18" i="11"/>
  <c r="D17" i="11"/>
  <c r="D16" i="11"/>
  <c r="D15" i="11"/>
  <c r="D14" i="11"/>
  <c r="D13" i="11"/>
  <c r="D12" i="11"/>
  <c r="D11" i="11"/>
  <c r="D10" i="11"/>
  <c r="D9" i="11"/>
  <c r="D8" i="11"/>
  <c r="Z108" i="11"/>
  <c r="Z106" i="11"/>
  <c r="Z104" i="11"/>
  <c r="Z102" i="11"/>
  <c r="Z103" i="11"/>
  <c r="Z100" i="11"/>
  <c r="Z98" i="11"/>
  <c r="Z105" i="11"/>
  <c r="Z101" i="11"/>
  <c r="Z99" i="11"/>
  <c r="Z107" i="11"/>
  <c r="P107" i="11"/>
  <c r="P105" i="11"/>
  <c r="P103" i="11"/>
  <c r="P101" i="11"/>
  <c r="P104" i="11"/>
  <c r="P99" i="11"/>
  <c r="P106" i="11"/>
  <c r="P108" i="11"/>
  <c r="P98" i="11"/>
  <c r="P102" i="11"/>
  <c r="P100" i="11"/>
  <c r="T107" i="11"/>
  <c r="T105" i="11"/>
  <c r="T103" i="11"/>
  <c r="T101" i="11"/>
  <c r="T108" i="11"/>
  <c r="T102" i="11"/>
  <c r="T99" i="11"/>
  <c r="T104" i="11"/>
  <c r="T98" i="11"/>
  <c r="T100" i="11"/>
  <c r="T106" i="11"/>
  <c r="P89" i="11"/>
  <c r="P87" i="11"/>
  <c r="P85" i="11"/>
  <c r="P83" i="11"/>
  <c r="P81" i="11"/>
  <c r="P88" i="11"/>
  <c r="P80" i="11"/>
  <c r="P90" i="11"/>
  <c r="P82" i="11"/>
  <c r="P84" i="11"/>
  <c r="P86" i="11"/>
  <c r="F68" i="11"/>
  <c r="F64" i="11"/>
  <c r="F71" i="11"/>
  <c r="F69" i="11"/>
  <c r="F65" i="11"/>
  <c r="F67" i="11"/>
  <c r="F63" i="11"/>
  <c r="F66" i="11"/>
  <c r="F72" i="11"/>
  <c r="F70" i="11"/>
  <c r="F62" i="11"/>
  <c r="X59" i="9"/>
  <c r="I198" i="11"/>
  <c r="J108" i="11"/>
  <c r="J106" i="11"/>
  <c r="J104" i="11"/>
  <c r="J102" i="11"/>
  <c r="J103" i="11"/>
  <c r="J100" i="11"/>
  <c r="J98" i="11"/>
  <c r="J105" i="11"/>
  <c r="J107" i="11"/>
  <c r="J99" i="11"/>
  <c r="J101" i="11"/>
  <c r="T72" i="11"/>
  <c r="T71" i="11"/>
  <c r="T70" i="11"/>
  <c r="T69" i="11"/>
  <c r="T68" i="11"/>
  <c r="T67" i="11"/>
  <c r="T66" i="11"/>
  <c r="T65" i="11"/>
  <c r="T64" i="11"/>
  <c r="T63" i="11"/>
  <c r="T62" i="11"/>
  <c r="D198" i="11"/>
  <c r="D197" i="11"/>
  <c r="D196" i="11"/>
  <c r="D195" i="11"/>
  <c r="D194" i="11"/>
  <c r="D193" i="11"/>
  <c r="D192" i="11"/>
  <c r="D191" i="11"/>
  <c r="D190" i="11"/>
  <c r="D189" i="11"/>
  <c r="D188" i="11"/>
  <c r="L89" i="11"/>
  <c r="L87" i="11"/>
  <c r="L85" i="11"/>
  <c r="L83" i="11"/>
  <c r="L81" i="11"/>
  <c r="L86" i="11"/>
  <c r="L82" i="11"/>
  <c r="L90" i="11"/>
  <c r="L84" i="11"/>
  <c r="L88" i="11"/>
  <c r="L80" i="11"/>
  <c r="N108" i="11"/>
  <c r="N106" i="11"/>
  <c r="N104" i="11"/>
  <c r="N102" i="11"/>
  <c r="N101" i="11"/>
  <c r="N100" i="11"/>
  <c r="N98" i="11"/>
  <c r="N103" i="11"/>
  <c r="N105" i="11"/>
  <c r="N107" i="11"/>
  <c r="N99" i="11"/>
  <c r="F123" i="11"/>
  <c r="F119" i="11"/>
  <c r="F116" i="11"/>
  <c r="F126" i="11"/>
  <c r="F122" i="11"/>
  <c r="F118" i="11"/>
  <c r="F125" i="11"/>
  <c r="F124" i="11"/>
  <c r="F120" i="11"/>
  <c r="F117" i="11"/>
  <c r="F121" i="11"/>
  <c r="D162" i="11"/>
  <c r="D161" i="11"/>
  <c r="D160" i="11"/>
  <c r="D159" i="11"/>
  <c r="D158" i="11"/>
  <c r="D157" i="11"/>
  <c r="D156" i="11"/>
  <c r="D155" i="11"/>
  <c r="D154" i="11"/>
  <c r="D153" i="11"/>
  <c r="D152" i="11"/>
  <c r="H89" i="11"/>
  <c r="H87" i="11"/>
  <c r="H85" i="11"/>
  <c r="H83" i="11"/>
  <c r="H81" i="11"/>
  <c r="H84" i="11"/>
  <c r="H82" i="11"/>
  <c r="H90" i="11"/>
  <c r="H86" i="11"/>
  <c r="H88" i="11"/>
  <c r="H80" i="11"/>
  <c r="D72" i="11"/>
  <c r="D71" i="11"/>
  <c r="D70" i="11"/>
  <c r="D69" i="11"/>
  <c r="D68" i="11"/>
  <c r="D67" i="11"/>
  <c r="D66" i="11"/>
  <c r="D65" i="11"/>
  <c r="D64" i="11"/>
  <c r="D63" i="11"/>
  <c r="D62" i="11"/>
  <c r="D89" i="11"/>
  <c r="D87" i="11"/>
  <c r="D85" i="11"/>
  <c r="D83" i="11"/>
  <c r="D81" i="11"/>
  <c r="D82" i="11"/>
  <c r="D84" i="11"/>
  <c r="D90" i="11"/>
  <c r="D88" i="11"/>
  <c r="D80" i="11"/>
  <c r="D86" i="11"/>
  <c r="D36" i="11"/>
  <c r="D35" i="11"/>
  <c r="D34" i="11"/>
  <c r="D33" i="11"/>
  <c r="D32" i="11"/>
  <c r="D31" i="11"/>
  <c r="D30" i="11"/>
  <c r="D29" i="11"/>
  <c r="D28" i="11"/>
  <c r="D27" i="11"/>
  <c r="D26" i="11"/>
  <c r="D54" i="11"/>
  <c r="D53" i="11"/>
  <c r="D52" i="11"/>
  <c r="D51" i="11"/>
  <c r="D50" i="11"/>
  <c r="D49" i="11"/>
  <c r="D48" i="11"/>
  <c r="D47" i="11"/>
  <c r="D46" i="11"/>
  <c r="D45" i="11"/>
  <c r="D44" i="11"/>
  <c r="AA72" i="11"/>
  <c r="X67" i="9"/>
  <c r="X60" i="9"/>
  <c r="X66" i="9"/>
  <c r="X65" i="9"/>
  <c r="X68" i="9"/>
  <c r="X63" i="9"/>
  <c r="X64" i="9"/>
  <c r="F135" i="9"/>
  <c r="R135" i="9"/>
  <c r="R127" i="9"/>
  <c r="Z45" i="9"/>
  <c r="F134" i="9"/>
  <c r="Z127" i="9"/>
  <c r="Z134" i="9"/>
  <c r="V136" i="9"/>
  <c r="AD129" i="9"/>
  <c r="N83" i="9"/>
  <c r="L130" i="9"/>
  <c r="D162" i="9"/>
  <c r="L135" i="9"/>
  <c r="N134" i="9"/>
  <c r="Z136" i="9"/>
  <c r="L127" i="9"/>
  <c r="N128" i="9"/>
  <c r="N63" i="9"/>
  <c r="F9" i="9"/>
  <c r="V133" i="9"/>
  <c r="Z135" i="9"/>
  <c r="N129" i="9"/>
  <c r="Z128" i="9"/>
  <c r="N136" i="9"/>
  <c r="V132" i="9"/>
  <c r="Z131" i="9"/>
  <c r="N131" i="9"/>
  <c r="V131" i="9"/>
  <c r="L131" i="9"/>
  <c r="N85" i="9"/>
  <c r="L129" i="9"/>
  <c r="L136" i="9"/>
  <c r="AD130" i="9"/>
  <c r="N78" i="9"/>
  <c r="F17" i="9"/>
  <c r="V127" i="9"/>
  <c r="V135" i="9"/>
  <c r="V134" i="9"/>
  <c r="L134" i="9"/>
  <c r="L128" i="9"/>
  <c r="L133" i="9"/>
  <c r="V130" i="9"/>
  <c r="V129" i="9"/>
  <c r="N76" i="9"/>
  <c r="N81" i="9"/>
  <c r="AD134" i="9"/>
  <c r="AD133" i="9"/>
  <c r="N82" i="9"/>
  <c r="N79" i="9"/>
  <c r="F127" i="9"/>
  <c r="AD128" i="9"/>
  <c r="AD131" i="9"/>
  <c r="N84" i="9"/>
  <c r="AD132" i="9"/>
  <c r="AD135" i="9"/>
  <c r="AD127" i="9"/>
  <c r="R132" i="9"/>
  <c r="N80" i="9"/>
  <c r="D148" i="9"/>
  <c r="R133" i="9"/>
  <c r="F133" i="9"/>
  <c r="D169" i="9"/>
  <c r="N132" i="9"/>
  <c r="Z132" i="9"/>
  <c r="R131" i="9"/>
  <c r="R128" i="9"/>
  <c r="H164" i="9"/>
  <c r="F131" i="9"/>
  <c r="F130" i="9"/>
  <c r="J27" i="9"/>
  <c r="N98" i="9"/>
  <c r="X34" i="9"/>
  <c r="T51" i="9"/>
  <c r="H185" i="9"/>
  <c r="Z133" i="9"/>
  <c r="Z129" i="9"/>
  <c r="N127" i="9"/>
  <c r="N135" i="9"/>
  <c r="R130" i="9"/>
  <c r="F136" i="9"/>
  <c r="F132" i="9"/>
  <c r="N130" i="9"/>
  <c r="R129" i="9"/>
  <c r="R136" i="9"/>
  <c r="F129" i="9"/>
  <c r="F61" i="9"/>
  <c r="T46" i="9"/>
  <c r="H151" i="9"/>
  <c r="D161" i="9"/>
  <c r="Z50" i="9"/>
  <c r="X26" i="9"/>
  <c r="T49" i="9"/>
  <c r="T63" i="9"/>
  <c r="Z42" i="9"/>
  <c r="N97" i="9"/>
  <c r="D9" i="9"/>
  <c r="H149" i="9"/>
  <c r="T31" i="9"/>
  <c r="H180" i="9"/>
  <c r="D66" i="9"/>
  <c r="D61" i="9"/>
  <c r="V81" i="9"/>
  <c r="Z46" i="9"/>
  <c r="P47" i="9"/>
  <c r="X28" i="9"/>
  <c r="T45" i="9"/>
  <c r="D49" i="9"/>
  <c r="D67" i="9"/>
  <c r="D59" i="9"/>
  <c r="D63" i="9"/>
  <c r="X33" i="9"/>
  <c r="R32" i="9"/>
  <c r="T50" i="9"/>
  <c r="N67" i="9"/>
  <c r="V84" i="9"/>
  <c r="J26" i="9"/>
  <c r="J34" i="9"/>
  <c r="T32" i="9"/>
  <c r="H146" i="9"/>
  <c r="H178" i="9"/>
  <c r="D163" i="9"/>
  <c r="N59" i="9"/>
  <c r="V76" i="9"/>
  <c r="J30" i="9"/>
  <c r="F13" i="9"/>
  <c r="D43" i="9"/>
  <c r="T33" i="9"/>
  <c r="H150" i="9"/>
  <c r="H187" i="9"/>
  <c r="D179" i="9"/>
  <c r="D128" i="9"/>
  <c r="R67" i="9"/>
  <c r="V32" i="9"/>
  <c r="D165" i="9"/>
  <c r="Z51" i="9"/>
  <c r="D167" i="9"/>
  <c r="V82" i="9"/>
  <c r="D65" i="9"/>
  <c r="V85" i="9"/>
  <c r="V83" i="9"/>
  <c r="R59" i="9"/>
  <c r="Z43" i="9"/>
  <c r="Z47" i="9"/>
  <c r="D60" i="9"/>
  <c r="V78" i="9"/>
  <c r="J28" i="9"/>
  <c r="J32" i="9"/>
  <c r="X25" i="9"/>
  <c r="X29" i="9"/>
  <c r="X30" i="9"/>
  <c r="H43" i="9"/>
  <c r="T43" i="9"/>
  <c r="T44" i="9"/>
  <c r="D47" i="9"/>
  <c r="T25" i="9"/>
  <c r="T34" i="9"/>
  <c r="D166" i="9"/>
  <c r="D64" i="9"/>
  <c r="V79" i="9"/>
  <c r="L33" i="9"/>
  <c r="Z48" i="9"/>
  <c r="V77" i="9"/>
  <c r="Z44" i="9"/>
  <c r="J25" i="9"/>
  <c r="J29" i="9"/>
  <c r="X27" i="9"/>
  <c r="X31" i="9"/>
  <c r="T42" i="9"/>
  <c r="T47" i="9"/>
  <c r="D48" i="9"/>
  <c r="T27" i="9"/>
  <c r="T30" i="9"/>
  <c r="V29" i="9"/>
  <c r="D164" i="9"/>
  <c r="D62" i="9"/>
  <c r="F8" i="9"/>
  <c r="F16" i="9"/>
  <c r="R28" i="9"/>
  <c r="H179" i="9"/>
  <c r="H186" i="9"/>
  <c r="H183" i="9"/>
  <c r="D149" i="9"/>
  <c r="N60" i="9"/>
  <c r="N64" i="9"/>
  <c r="N68" i="9"/>
  <c r="F10" i="9"/>
  <c r="F14" i="9"/>
  <c r="N99" i="9"/>
  <c r="F27" i="9"/>
  <c r="P68" i="9"/>
  <c r="N62" i="9"/>
  <c r="N66" i="9"/>
  <c r="F12" i="9"/>
  <c r="P50" i="9"/>
  <c r="N61" i="9"/>
  <c r="I17" i="9"/>
  <c r="G18" i="9" s="1"/>
  <c r="P135" i="9"/>
  <c r="F11" i="9"/>
  <c r="P78" i="9"/>
  <c r="X47" i="9"/>
  <c r="H181" i="9"/>
  <c r="H184" i="9"/>
  <c r="H182" i="9"/>
  <c r="H59" i="9"/>
  <c r="H165" i="9"/>
  <c r="R60" i="9"/>
  <c r="J45" i="9"/>
  <c r="P63" i="9"/>
  <c r="P132" i="9"/>
  <c r="N94" i="9"/>
  <c r="H27" i="9"/>
  <c r="H46" i="9"/>
  <c r="D46" i="9"/>
  <c r="D50" i="9"/>
  <c r="T28" i="9"/>
  <c r="T29" i="9"/>
  <c r="D14" i="9"/>
  <c r="D168" i="9"/>
  <c r="T65" i="9"/>
  <c r="H168" i="9"/>
  <c r="H163" i="9"/>
  <c r="R63" i="9"/>
  <c r="R68" i="9"/>
  <c r="P127" i="9"/>
  <c r="T94" i="9"/>
  <c r="N101" i="9"/>
  <c r="P81" i="9"/>
  <c r="D45" i="9"/>
  <c r="P61" i="9"/>
  <c r="H162" i="9"/>
  <c r="L62" i="9"/>
  <c r="J44" i="9"/>
  <c r="H17" i="9"/>
  <c r="H66" i="9"/>
  <c r="H153" i="9"/>
  <c r="H152" i="9"/>
  <c r="H67" i="9"/>
  <c r="AB136" i="9"/>
  <c r="P62" i="9"/>
  <c r="H166" i="9"/>
  <c r="H167" i="9"/>
  <c r="R61" i="9"/>
  <c r="R65" i="9"/>
  <c r="T66" i="9"/>
  <c r="T76" i="9"/>
  <c r="T96" i="9"/>
  <c r="N25" i="9"/>
  <c r="X42" i="9"/>
  <c r="P26" i="9"/>
  <c r="H28" i="9"/>
  <c r="L26" i="9"/>
  <c r="D10" i="9"/>
  <c r="V25" i="9"/>
  <c r="V33" i="9"/>
  <c r="H170" i="9"/>
  <c r="P67" i="9"/>
  <c r="P64" i="9"/>
  <c r="H68" i="9"/>
  <c r="AB131" i="9"/>
  <c r="T81" i="9"/>
  <c r="T84" i="9"/>
  <c r="H25" i="9"/>
  <c r="H148" i="9"/>
  <c r="AB128" i="9"/>
  <c r="T64" i="9"/>
  <c r="AB129" i="9"/>
  <c r="H60" i="9"/>
  <c r="J50" i="9"/>
  <c r="L64" i="9"/>
  <c r="P66" i="9"/>
  <c r="H161" i="9"/>
  <c r="R62" i="9"/>
  <c r="R66" i="9"/>
  <c r="P65" i="9"/>
  <c r="P60" i="9"/>
  <c r="L61" i="9"/>
  <c r="T82" i="9"/>
  <c r="T101" i="9"/>
  <c r="X43" i="9"/>
  <c r="X48" i="9"/>
  <c r="P31" i="9"/>
  <c r="H16" i="9"/>
  <c r="L28" i="9"/>
  <c r="V28" i="9"/>
  <c r="AB134" i="9"/>
  <c r="T60" i="9"/>
  <c r="H63" i="9"/>
  <c r="D147" i="9"/>
  <c r="L66" i="9"/>
  <c r="P130" i="9"/>
  <c r="P133" i="9"/>
  <c r="P76" i="9"/>
  <c r="F60" i="9"/>
  <c r="P29" i="9"/>
  <c r="P34" i="9"/>
  <c r="H26" i="9"/>
  <c r="R27" i="9"/>
  <c r="F30" i="9"/>
  <c r="J51" i="9"/>
  <c r="J48" i="9"/>
  <c r="D136" i="9"/>
  <c r="D145" i="9"/>
  <c r="D78" i="9"/>
  <c r="J43" i="9"/>
  <c r="J47" i="9"/>
  <c r="T61" i="9"/>
  <c r="P128" i="9"/>
  <c r="P131" i="9"/>
  <c r="P136" i="9"/>
  <c r="L63" i="9"/>
  <c r="N33" i="9"/>
  <c r="P83" i="9"/>
  <c r="P82" i="9"/>
  <c r="F59" i="9"/>
  <c r="F63" i="9"/>
  <c r="F67" i="9"/>
  <c r="F68" i="9"/>
  <c r="P45" i="9"/>
  <c r="P30" i="9"/>
  <c r="P27" i="9"/>
  <c r="H31" i="9"/>
  <c r="H34" i="9"/>
  <c r="H32" i="9"/>
  <c r="H12" i="9"/>
  <c r="R26" i="9"/>
  <c r="R30" i="9"/>
  <c r="F25" i="9"/>
  <c r="F29" i="9"/>
  <c r="F33" i="9"/>
  <c r="F34" i="9"/>
  <c r="T62" i="9"/>
  <c r="T68" i="9"/>
  <c r="L65" i="9"/>
  <c r="D144" i="9"/>
  <c r="L67" i="9"/>
  <c r="P84" i="9"/>
  <c r="F64" i="9"/>
  <c r="P32" i="9"/>
  <c r="H33" i="9"/>
  <c r="R31" i="9"/>
  <c r="F26" i="9"/>
  <c r="D146" i="9"/>
  <c r="L60" i="9"/>
  <c r="L68" i="9"/>
  <c r="D131" i="9"/>
  <c r="D152" i="9"/>
  <c r="D151" i="9"/>
  <c r="D83" i="9"/>
  <c r="J42" i="9"/>
  <c r="J46" i="9"/>
  <c r="D150" i="9"/>
  <c r="P134" i="9"/>
  <c r="P129" i="9"/>
  <c r="N29" i="9"/>
  <c r="P77" i="9"/>
  <c r="P79" i="9"/>
  <c r="P80" i="9"/>
  <c r="F62" i="9"/>
  <c r="F66" i="9"/>
  <c r="P51" i="9"/>
  <c r="P28" i="9"/>
  <c r="P25" i="9"/>
  <c r="H29" i="9"/>
  <c r="R25" i="9"/>
  <c r="R29" i="9"/>
  <c r="R33" i="9"/>
  <c r="F28" i="9"/>
  <c r="F32" i="9"/>
  <c r="D184" i="9"/>
  <c r="T67" i="9"/>
  <c r="D129" i="9"/>
  <c r="D81" i="9"/>
  <c r="T98" i="9"/>
  <c r="T99" i="9"/>
  <c r="N28" i="9"/>
  <c r="P46" i="9"/>
  <c r="H11" i="9"/>
  <c r="D180" i="9"/>
  <c r="D178" i="9"/>
  <c r="AB127" i="9"/>
  <c r="AB135" i="9"/>
  <c r="H64" i="9"/>
  <c r="D183" i="9"/>
  <c r="D132" i="9"/>
  <c r="D127" i="9"/>
  <c r="D135" i="9"/>
  <c r="D82" i="9"/>
  <c r="T77" i="9"/>
  <c r="T80" i="9"/>
  <c r="T85" i="9"/>
  <c r="T100" i="9"/>
  <c r="T95" i="9"/>
  <c r="T97" i="9"/>
  <c r="T102" i="9"/>
  <c r="N27" i="9"/>
  <c r="N31" i="9"/>
  <c r="X50" i="9"/>
  <c r="X45" i="9"/>
  <c r="X49" i="9"/>
  <c r="P42" i="9"/>
  <c r="P44" i="9"/>
  <c r="P49" i="9"/>
  <c r="H10" i="9"/>
  <c r="H14" i="9"/>
  <c r="L31" i="9"/>
  <c r="L32" i="9"/>
  <c r="L29" i="9"/>
  <c r="D8" i="9"/>
  <c r="D12" i="9"/>
  <c r="D16" i="9"/>
  <c r="D17" i="9"/>
  <c r="V27" i="9"/>
  <c r="V31" i="9"/>
  <c r="I153" i="9"/>
  <c r="AB130" i="9"/>
  <c r="D182" i="9"/>
  <c r="H61" i="9"/>
  <c r="H65" i="9"/>
  <c r="D185" i="9"/>
  <c r="D79" i="9"/>
  <c r="D134" i="9"/>
  <c r="D76" i="9"/>
  <c r="D84" i="9"/>
  <c r="N32" i="9"/>
  <c r="P43" i="9"/>
  <c r="H15" i="9"/>
  <c r="I187" i="9"/>
  <c r="I188" i="9" s="1"/>
  <c r="AB133" i="9"/>
  <c r="I170" i="9"/>
  <c r="I171" i="9" s="1"/>
  <c r="D187" i="9"/>
  <c r="D181" i="9"/>
  <c r="D130" i="9"/>
  <c r="D80" i="9"/>
  <c r="D85" i="9"/>
  <c r="T79" i="9"/>
  <c r="T83" i="9"/>
  <c r="T78" i="9"/>
  <c r="T93" i="9"/>
  <c r="N26" i="9"/>
  <c r="N30" i="9"/>
  <c r="X44" i="9"/>
  <c r="X46" i="9"/>
  <c r="H9" i="9"/>
  <c r="H13" i="9"/>
  <c r="H48" i="9"/>
  <c r="L27" i="9"/>
  <c r="L30" i="9"/>
  <c r="L25" i="9"/>
  <c r="D11" i="9"/>
  <c r="D15" i="9"/>
  <c r="V26" i="9"/>
  <c r="V30" i="9"/>
  <c r="H145" i="9"/>
  <c r="H147" i="9"/>
  <c r="AB132" i="9"/>
  <c r="W85" i="9"/>
  <c r="Y34" i="9"/>
  <c r="K35" i="9" s="1"/>
  <c r="H51" i="9"/>
  <c r="H44" i="9"/>
  <c r="H47" i="9"/>
  <c r="D42" i="9"/>
  <c r="D51" i="9"/>
  <c r="H42" i="9"/>
  <c r="H45" i="9"/>
  <c r="H50" i="9"/>
  <c r="K119" i="9"/>
  <c r="C120" i="9" s="1"/>
  <c r="AB60" i="8"/>
  <c r="N95" i="9"/>
  <c r="N93" i="9"/>
  <c r="N96" i="9"/>
  <c r="N102" i="9"/>
  <c r="H136" i="9"/>
  <c r="H135" i="9"/>
  <c r="H133" i="9"/>
  <c r="H131" i="9"/>
  <c r="H129" i="9"/>
  <c r="H127" i="9"/>
  <c r="H134" i="9"/>
  <c r="H132" i="9"/>
  <c r="H130" i="9"/>
  <c r="H128" i="9"/>
  <c r="D117" i="9"/>
  <c r="D115" i="9"/>
  <c r="D112" i="9"/>
  <c r="D116" i="9"/>
  <c r="D110" i="9"/>
  <c r="D118" i="9"/>
  <c r="D113" i="9"/>
  <c r="D114" i="9"/>
  <c r="D119" i="9"/>
  <c r="D111" i="9"/>
  <c r="L85" i="9"/>
  <c r="L84" i="9"/>
  <c r="L82" i="9"/>
  <c r="L80" i="9"/>
  <c r="L78" i="9"/>
  <c r="L76" i="9"/>
  <c r="L77" i="9"/>
  <c r="L83" i="9"/>
  <c r="L79" i="9"/>
  <c r="L81" i="9"/>
  <c r="R47" i="9"/>
  <c r="R46" i="9"/>
  <c r="R45" i="9"/>
  <c r="R44" i="9"/>
  <c r="R43" i="9"/>
  <c r="R42" i="9"/>
  <c r="R51" i="9"/>
  <c r="R49" i="9"/>
  <c r="R48" i="9"/>
  <c r="R50" i="9"/>
  <c r="H85" i="9"/>
  <c r="H84" i="9"/>
  <c r="H82" i="9"/>
  <c r="H80" i="9"/>
  <c r="H78" i="9"/>
  <c r="H76" i="9"/>
  <c r="H83" i="9"/>
  <c r="H81" i="9"/>
  <c r="H79" i="9"/>
  <c r="H77" i="9"/>
  <c r="L49" i="9"/>
  <c r="L48" i="9"/>
  <c r="L46" i="9"/>
  <c r="L42" i="9"/>
  <c r="L51" i="9"/>
  <c r="L47" i="9"/>
  <c r="L50" i="9"/>
  <c r="L45" i="9"/>
  <c r="L43" i="9"/>
  <c r="L44" i="9"/>
  <c r="D102" i="9"/>
  <c r="D101" i="9"/>
  <c r="D99" i="9"/>
  <c r="D97" i="9"/>
  <c r="D95" i="9"/>
  <c r="D93" i="9"/>
  <c r="D98" i="9"/>
  <c r="D100" i="9"/>
  <c r="D94" i="9"/>
  <c r="D96" i="9"/>
  <c r="X136" i="9"/>
  <c r="X135" i="9"/>
  <c r="X133" i="9"/>
  <c r="X131" i="9"/>
  <c r="X129" i="9"/>
  <c r="X127" i="9"/>
  <c r="X134" i="9"/>
  <c r="X130" i="9"/>
  <c r="X132" i="9"/>
  <c r="X128" i="9"/>
  <c r="F119" i="9"/>
  <c r="F118" i="9"/>
  <c r="F116" i="9"/>
  <c r="F114" i="9"/>
  <c r="F115" i="9"/>
  <c r="F113" i="9"/>
  <c r="F111" i="9"/>
  <c r="F110" i="9"/>
  <c r="F117" i="9"/>
  <c r="F112" i="9"/>
  <c r="P102" i="9"/>
  <c r="P101" i="9"/>
  <c r="P99" i="9"/>
  <c r="P97" i="9"/>
  <c r="P98" i="9"/>
  <c r="P96" i="9"/>
  <c r="P95" i="9"/>
  <c r="P93" i="9"/>
  <c r="P94" i="9"/>
  <c r="P100" i="9"/>
  <c r="R83" i="9"/>
  <c r="R81" i="9"/>
  <c r="R79" i="9"/>
  <c r="R77" i="9"/>
  <c r="R80" i="9"/>
  <c r="R76" i="9"/>
  <c r="R84" i="9"/>
  <c r="R78" i="9"/>
  <c r="R82" i="9"/>
  <c r="R85" i="9"/>
  <c r="V51" i="9"/>
  <c r="V47" i="9"/>
  <c r="V46" i="9"/>
  <c r="V45" i="9"/>
  <c r="V44" i="9"/>
  <c r="V43" i="9"/>
  <c r="V42" i="9"/>
  <c r="V49" i="9"/>
  <c r="V50" i="9"/>
  <c r="V48" i="9"/>
  <c r="J134" i="9"/>
  <c r="J132" i="9"/>
  <c r="J130" i="9"/>
  <c r="J128" i="9"/>
  <c r="J136" i="9"/>
  <c r="J127" i="9"/>
  <c r="J133" i="9"/>
  <c r="J129" i="9"/>
  <c r="J135" i="9"/>
  <c r="J131" i="9"/>
  <c r="N47" i="9"/>
  <c r="N46" i="9"/>
  <c r="N45" i="9"/>
  <c r="N44" i="9"/>
  <c r="N43" i="9"/>
  <c r="N42" i="9"/>
  <c r="N48" i="9"/>
  <c r="N50" i="9"/>
  <c r="N51" i="9"/>
  <c r="N49" i="9"/>
  <c r="AB51" i="9"/>
  <c r="AB49" i="9"/>
  <c r="AB48" i="9"/>
  <c r="AB46" i="9"/>
  <c r="AB42" i="9"/>
  <c r="AB47" i="9"/>
  <c r="AB44" i="9"/>
  <c r="AB50" i="9"/>
  <c r="AB45" i="9"/>
  <c r="AB43" i="9"/>
  <c r="F170" i="9"/>
  <c r="F169" i="9"/>
  <c r="F168" i="9"/>
  <c r="F167" i="9"/>
  <c r="F166" i="9"/>
  <c r="F165" i="9"/>
  <c r="F164" i="9"/>
  <c r="F163" i="9"/>
  <c r="F162" i="9"/>
  <c r="F161" i="9"/>
  <c r="J83" i="9"/>
  <c r="J81" i="9"/>
  <c r="J79" i="9"/>
  <c r="J77" i="9"/>
  <c r="J84" i="9"/>
  <c r="J82" i="9"/>
  <c r="J85" i="9"/>
  <c r="J80" i="9"/>
  <c r="J76" i="9"/>
  <c r="J78" i="9"/>
  <c r="R100" i="9"/>
  <c r="R98" i="9"/>
  <c r="R96" i="9"/>
  <c r="R101" i="9"/>
  <c r="R99" i="9"/>
  <c r="R94" i="9"/>
  <c r="R102" i="9"/>
  <c r="R93" i="9"/>
  <c r="R95" i="9"/>
  <c r="R97" i="9"/>
  <c r="F51" i="9"/>
  <c r="F47" i="9"/>
  <c r="F46" i="9"/>
  <c r="F45" i="9"/>
  <c r="F44" i="9"/>
  <c r="F43" i="9"/>
  <c r="F42" i="9"/>
  <c r="F49" i="9"/>
  <c r="F48" i="9"/>
  <c r="F50" i="9"/>
  <c r="D32" i="9"/>
  <c r="D28" i="9"/>
  <c r="D34" i="9"/>
  <c r="D33" i="9"/>
  <c r="D31" i="9"/>
  <c r="D29" i="9"/>
  <c r="D27" i="9"/>
  <c r="D25" i="9"/>
  <c r="D30" i="9"/>
  <c r="D26" i="9"/>
  <c r="AA102" i="9"/>
  <c r="AE136" i="9"/>
  <c r="AC51" i="9"/>
  <c r="T136" i="9"/>
  <c r="T135" i="9"/>
  <c r="T133" i="9"/>
  <c r="T131" i="9"/>
  <c r="T129" i="9"/>
  <c r="T127" i="9"/>
  <c r="T134" i="9"/>
  <c r="T132" i="9"/>
  <c r="T130" i="9"/>
  <c r="T128" i="9"/>
  <c r="F153" i="9"/>
  <c r="F152" i="9"/>
  <c r="F151" i="9"/>
  <c r="F150" i="9"/>
  <c r="F149" i="9"/>
  <c r="F148" i="9"/>
  <c r="F147" i="9"/>
  <c r="F146" i="9"/>
  <c r="F145" i="9"/>
  <c r="F144" i="9"/>
  <c r="F83" i="9"/>
  <c r="F81" i="9"/>
  <c r="F79" i="9"/>
  <c r="F77" i="9"/>
  <c r="F85" i="9"/>
  <c r="F82" i="9"/>
  <c r="F80" i="9"/>
  <c r="F76" i="9"/>
  <c r="F84" i="9"/>
  <c r="F78" i="9"/>
  <c r="J68" i="9"/>
  <c r="J67" i="9"/>
  <c r="J66" i="9"/>
  <c r="J65" i="9"/>
  <c r="J64" i="9"/>
  <c r="J63" i="9"/>
  <c r="J62" i="9"/>
  <c r="J61" i="9"/>
  <c r="J60" i="9"/>
  <c r="J59" i="9"/>
  <c r="F187" i="9"/>
  <c r="F186" i="9"/>
  <c r="F185" i="9"/>
  <c r="F184" i="9"/>
  <c r="F183" i="9"/>
  <c r="F182" i="9"/>
  <c r="F181" i="9"/>
  <c r="F180" i="9"/>
  <c r="F179" i="9"/>
  <c r="F178" i="9"/>
  <c r="AA68" i="9"/>
  <c r="AB57" i="8"/>
  <c r="AB50" i="8"/>
  <c r="AB54" i="8"/>
  <c r="AB53" i="8"/>
  <c r="AB56" i="8"/>
  <c r="AB51" i="8"/>
  <c r="AB58" i="8"/>
  <c r="AB55" i="8"/>
  <c r="AB48" i="8"/>
  <c r="AB49" i="8"/>
  <c r="AB59" i="8"/>
  <c r="Y85" i="14" l="1"/>
  <c r="J217" i="16"/>
  <c r="V109" i="16"/>
  <c r="J218" i="16"/>
  <c r="V107" i="16"/>
  <c r="J240" i="16"/>
  <c r="J241" i="16"/>
  <c r="J239" i="16"/>
  <c r="AB153" i="16"/>
  <c r="AB151" i="16"/>
  <c r="AB152" i="16"/>
  <c r="J197" i="16"/>
  <c r="J195" i="16"/>
  <c r="J196" i="16"/>
  <c r="L173" i="16"/>
  <c r="L175" i="16"/>
  <c r="L174" i="16"/>
  <c r="AB86" i="16"/>
  <c r="AB87" i="16"/>
  <c r="X130" i="16"/>
  <c r="X129" i="16"/>
  <c r="X131" i="16"/>
  <c r="Q155" i="16"/>
  <c r="W45" i="16"/>
  <c r="O45" i="16"/>
  <c r="G45" i="16"/>
  <c r="Z43" i="16"/>
  <c r="Y45" i="16"/>
  <c r="Q45" i="16"/>
  <c r="I45" i="16"/>
  <c r="S45" i="16"/>
  <c r="K45" i="16"/>
  <c r="C45" i="16"/>
  <c r="U45" i="16"/>
  <c r="M45" i="16"/>
  <c r="E45" i="16"/>
  <c r="Z42" i="16"/>
  <c r="AD64" i="16"/>
  <c r="AD65" i="16"/>
  <c r="AD63" i="16"/>
  <c r="U133" i="16"/>
  <c r="E89" i="16"/>
  <c r="I199" i="16"/>
  <c r="I243" i="16"/>
  <c r="I221" i="16"/>
  <c r="U89" i="16"/>
  <c r="J20" i="16"/>
  <c r="J21" i="16"/>
  <c r="J22" i="16"/>
  <c r="AB85" i="16"/>
  <c r="AB83" i="16"/>
  <c r="K89" i="16"/>
  <c r="AB78" i="16"/>
  <c r="C89" i="16"/>
  <c r="AB76" i="16"/>
  <c r="J198" i="16"/>
  <c r="J9" i="16"/>
  <c r="J13" i="16"/>
  <c r="J14" i="16"/>
  <c r="AB77" i="16"/>
  <c r="Y89" i="16"/>
  <c r="J11" i="16"/>
  <c r="AB149" i="16"/>
  <c r="AB75" i="16"/>
  <c r="Q89" i="16"/>
  <c r="AB84" i="16"/>
  <c r="C23" i="16"/>
  <c r="J216" i="16"/>
  <c r="W89" i="16"/>
  <c r="AA89" i="16"/>
  <c r="AB81" i="16"/>
  <c r="I89" i="16"/>
  <c r="AB74" i="16"/>
  <c r="AB82" i="16"/>
  <c r="M89" i="16"/>
  <c r="J15" i="16"/>
  <c r="J18" i="16"/>
  <c r="C221" i="16"/>
  <c r="J242" i="16"/>
  <c r="G89" i="16"/>
  <c r="S89" i="16"/>
  <c r="AB79" i="16"/>
  <c r="AB88" i="16"/>
  <c r="O89" i="16"/>
  <c r="AB80" i="16"/>
  <c r="G23" i="16"/>
  <c r="J19" i="16"/>
  <c r="J213" i="16"/>
  <c r="J208" i="16"/>
  <c r="X121" i="16"/>
  <c r="AB150" i="16"/>
  <c r="J188" i="16"/>
  <c r="K155" i="16"/>
  <c r="J12" i="16"/>
  <c r="J8" i="16"/>
  <c r="J17" i="16"/>
  <c r="E23" i="16"/>
  <c r="J192" i="16"/>
  <c r="J184" i="16"/>
  <c r="AB140" i="16"/>
  <c r="C199" i="16"/>
  <c r="J191" i="16"/>
  <c r="M155" i="16"/>
  <c r="C155" i="16"/>
  <c r="Y155" i="16"/>
  <c r="G199" i="16"/>
  <c r="J186" i="16"/>
  <c r="J190" i="16"/>
  <c r="J194" i="16"/>
  <c r="G155" i="16"/>
  <c r="AB142" i="16"/>
  <c r="O155" i="16"/>
  <c r="AB144" i="16"/>
  <c r="I155" i="16"/>
  <c r="J187" i="16"/>
  <c r="AB147" i="16"/>
  <c r="AB146" i="16"/>
  <c r="E199" i="16"/>
  <c r="J185" i="16"/>
  <c r="J189" i="16"/>
  <c r="J193" i="16"/>
  <c r="AB141" i="16"/>
  <c r="AB145" i="16"/>
  <c r="U155" i="16"/>
  <c r="AA155" i="16"/>
  <c r="AB154" i="16"/>
  <c r="E221" i="16"/>
  <c r="J212" i="16"/>
  <c r="W155" i="16"/>
  <c r="E155" i="16"/>
  <c r="AB143" i="16"/>
  <c r="S155" i="16"/>
  <c r="AB148" i="16"/>
  <c r="J228" i="16"/>
  <c r="S133" i="16"/>
  <c r="X118" i="16"/>
  <c r="J209" i="16"/>
  <c r="X132" i="16"/>
  <c r="E133" i="16"/>
  <c r="X122" i="16"/>
  <c r="Q133" i="16"/>
  <c r="J206" i="16"/>
  <c r="J210" i="16"/>
  <c r="J214" i="16"/>
  <c r="J220" i="16"/>
  <c r="J232" i="16"/>
  <c r="X128" i="16"/>
  <c r="W133" i="16"/>
  <c r="X124" i="16"/>
  <c r="X126" i="16"/>
  <c r="X123" i="16"/>
  <c r="M133" i="16"/>
  <c r="J10" i="16"/>
  <c r="J16" i="16"/>
  <c r="I23" i="16"/>
  <c r="X120" i="16"/>
  <c r="O133" i="16"/>
  <c r="G221" i="16"/>
  <c r="J207" i="16"/>
  <c r="J211" i="16"/>
  <c r="J215" i="16"/>
  <c r="J236" i="16"/>
  <c r="K133" i="16"/>
  <c r="I133" i="16"/>
  <c r="C133" i="16"/>
  <c r="G133" i="16"/>
  <c r="X125" i="16"/>
  <c r="J231" i="16"/>
  <c r="G243" i="16"/>
  <c r="J230" i="16"/>
  <c r="J234" i="16"/>
  <c r="J238" i="16"/>
  <c r="X119" i="16"/>
  <c r="X127" i="16"/>
  <c r="C243" i="16"/>
  <c r="J235" i="16"/>
  <c r="E243" i="16"/>
  <c r="J229" i="16"/>
  <c r="J233" i="16"/>
  <c r="J237" i="16"/>
  <c r="K177" i="16"/>
  <c r="C177" i="16"/>
  <c r="E177" i="16"/>
  <c r="L171" i="16"/>
  <c r="L169" i="16"/>
  <c r="L167" i="16"/>
  <c r="L165" i="16"/>
  <c r="L163" i="16"/>
  <c r="G177" i="16"/>
  <c r="L176" i="16"/>
  <c r="L172" i="16"/>
  <c r="L168" i="16"/>
  <c r="L164" i="16"/>
  <c r="L166" i="16"/>
  <c r="L162" i="16"/>
  <c r="L170" i="16"/>
  <c r="I177" i="16"/>
  <c r="Z44" i="16"/>
  <c r="Z41" i="16"/>
  <c r="Z40" i="16"/>
  <c r="Z39" i="16"/>
  <c r="Z36" i="16"/>
  <c r="Z33" i="16"/>
  <c r="Z31" i="16"/>
  <c r="Z38" i="16"/>
  <c r="Z34" i="16"/>
  <c r="Z35" i="16"/>
  <c r="Z37" i="16"/>
  <c r="Z32" i="16"/>
  <c r="Z30" i="16"/>
  <c r="U111" i="16"/>
  <c r="M111" i="16"/>
  <c r="E111" i="16"/>
  <c r="K111" i="16"/>
  <c r="V110" i="16"/>
  <c r="V104" i="16"/>
  <c r="S111" i="16"/>
  <c r="I111" i="16"/>
  <c r="V105" i="16"/>
  <c r="G111" i="16"/>
  <c r="V101" i="16"/>
  <c r="V97" i="16"/>
  <c r="V99" i="16"/>
  <c r="O111" i="16"/>
  <c r="V100" i="16"/>
  <c r="V96" i="16"/>
  <c r="Q111" i="16"/>
  <c r="V103" i="16"/>
  <c r="V98" i="16"/>
  <c r="C111" i="16"/>
  <c r="V106" i="16"/>
  <c r="V102" i="16"/>
  <c r="Y67" i="16"/>
  <c r="Q67" i="16"/>
  <c r="I67" i="16"/>
  <c r="AD66" i="16"/>
  <c r="AD62" i="16"/>
  <c r="AD61" i="16"/>
  <c r="AD60" i="16"/>
  <c r="AD59" i="16"/>
  <c r="AD58" i="16"/>
  <c r="AD57" i="16"/>
  <c r="AD56" i="16"/>
  <c r="AD55" i="16"/>
  <c r="AD54" i="16"/>
  <c r="AD53" i="16"/>
  <c r="AD52" i="16"/>
  <c r="W67" i="16"/>
  <c r="O67" i="16"/>
  <c r="G67" i="16"/>
  <c r="U67" i="16"/>
  <c r="E67" i="16"/>
  <c r="AC67" i="16"/>
  <c r="M67" i="16"/>
  <c r="AA67" i="16"/>
  <c r="K67" i="16"/>
  <c r="S67" i="16"/>
  <c r="C67" i="16"/>
  <c r="K101" i="13"/>
  <c r="V95" i="13"/>
  <c r="C101" i="13"/>
  <c r="V97" i="13"/>
  <c r="M81" i="13"/>
  <c r="Q121" i="13"/>
  <c r="AB81" i="14"/>
  <c r="C85" i="14"/>
  <c r="AB75" i="13"/>
  <c r="AB72" i="13"/>
  <c r="G85" i="14"/>
  <c r="AA81" i="13"/>
  <c r="K81" i="13"/>
  <c r="AB80" i="13"/>
  <c r="V94" i="13"/>
  <c r="AB82" i="14"/>
  <c r="X108" i="13"/>
  <c r="W85" i="14"/>
  <c r="M85" i="14"/>
  <c r="AA85" i="14"/>
  <c r="AB80" i="14"/>
  <c r="Q85" i="14"/>
  <c r="J178" i="13"/>
  <c r="G121" i="13"/>
  <c r="E85" i="14"/>
  <c r="S85" i="14"/>
  <c r="U85" i="14"/>
  <c r="I85" i="14"/>
  <c r="J17" i="13"/>
  <c r="AB83" i="14"/>
  <c r="K85" i="14"/>
  <c r="O85" i="14"/>
  <c r="J174" i="13"/>
  <c r="AB71" i="13"/>
  <c r="C81" i="13"/>
  <c r="W81" i="13"/>
  <c r="E81" i="13"/>
  <c r="AB70" i="13"/>
  <c r="AB78" i="13"/>
  <c r="Y81" i="13"/>
  <c r="AB69" i="13"/>
  <c r="U81" i="13"/>
  <c r="O81" i="13"/>
  <c r="AB77" i="13"/>
  <c r="AB68" i="13"/>
  <c r="AB76" i="13"/>
  <c r="Q81" i="13"/>
  <c r="AB79" i="13"/>
  <c r="G81" i="13"/>
  <c r="AB73" i="13"/>
  <c r="S81" i="13"/>
  <c r="AB74" i="13"/>
  <c r="J120" i="14"/>
  <c r="J119" i="14"/>
  <c r="J116" i="14"/>
  <c r="E121" i="14"/>
  <c r="J117" i="14"/>
  <c r="I121" i="14"/>
  <c r="J108" i="14"/>
  <c r="I133" i="14"/>
  <c r="G121" i="14"/>
  <c r="J118" i="14"/>
  <c r="J104" i="14"/>
  <c r="J107" i="14"/>
  <c r="C109" i="14"/>
  <c r="G109" i="14"/>
  <c r="J106" i="14"/>
  <c r="E109" i="14"/>
  <c r="J105" i="14"/>
  <c r="Z20" i="14"/>
  <c r="E133" i="14"/>
  <c r="S25" i="14"/>
  <c r="E25" i="14"/>
  <c r="O25" i="14"/>
  <c r="Z24" i="14"/>
  <c r="G13" i="14"/>
  <c r="C13" i="14"/>
  <c r="J10" i="14"/>
  <c r="J129" i="14"/>
  <c r="E13" i="14"/>
  <c r="J11" i="14"/>
  <c r="Z23" i="14"/>
  <c r="K25" i="14"/>
  <c r="J8" i="14"/>
  <c r="J12" i="14"/>
  <c r="G133" i="14"/>
  <c r="J130" i="14"/>
  <c r="W25" i="14"/>
  <c r="Z21" i="14"/>
  <c r="I25" i="14"/>
  <c r="U25" i="14"/>
  <c r="J128" i="14"/>
  <c r="J132" i="14"/>
  <c r="M25" i="14"/>
  <c r="Y25" i="14"/>
  <c r="J9" i="14"/>
  <c r="C133" i="14"/>
  <c r="J131" i="14"/>
  <c r="G25" i="14"/>
  <c r="Z22" i="14"/>
  <c r="Q25" i="14"/>
  <c r="S61" i="14"/>
  <c r="O61" i="14"/>
  <c r="G61" i="14"/>
  <c r="V56" i="14"/>
  <c r="E61" i="14"/>
  <c r="V60" i="14"/>
  <c r="X119" i="13"/>
  <c r="X109" i="13"/>
  <c r="O121" i="13"/>
  <c r="X110" i="13"/>
  <c r="U121" i="13"/>
  <c r="X118" i="13"/>
  <c r="E121" i="13"/>
  <c r="X117" i="13"/>
  <c r="X116" i="13"/>
  <c r="V93" i="13"/>
  <c r="V88" i="13"/>
  <c r="S101" i="13"/>
  <c r="I101" i="13"/>
  <c r="V58" i="14"/>
  <c r="V59" i="14"/>
  <c r="K61" i="14"/>
  <c r="U61" i="14"/>
  <c r="I61" i="14"/>
  <c r="Q61" i="14"/>
  <c r="V57" i="14"/>
  <c r="C61" i="14"/>
  <c r="U49" i="14"/>
  <c r="M49" i="14"/>
  <c r="E49" i="14"/>
  <c r="AB47" i="14"/>
  <c r="AB45" i="14"/>
  <c r="AA49" i="14"/>
  <c r="Q49" i="14"/>
  <c r="G49" i="14"/>
  <c r="AB44" i="14"/>
  <c r="S49" i="14"/>
  <c r="Y49" i="14"/>
  <c r="O49" i="14"/>
  <c r="C49" i="14"/>
  <c r="AB46" i="14"/>
  <c r="I49" i="14"/>
  <c r="AB48" i="14"/>
  <c r="K49" i="14"/>
  <c r="W49" i="14"/>
  <c r="U73" i="14"/>
  <c r="M73" i="14"/>
  <c r="E73" i="14"/>
  <c r="X71" i="14"/>
  <c r="W73" i="14"/>
  <c r="O73" i="14"/>
  <c r="G73" i="14"/>
  <c r="S73" i="14"/>
  <c r="C73" i="14"/>
  <c r="X70" i="14"/>
  <c r="Q73" i="14"/>
  <c r="X72" i="14"/>
  <c r="X69" i="14"/>
  <c r="K73" i="14"/>
  <c r="I73" i="14"/>
  <c r="X68" i="14"/>
  <c r="G181" i="13"/>
  <c r="J210" i="13"/>
  <c r="X113" i="13"/>
  <c r="C121" i="13"/>
  <c r="W121" i="13"/>
  <c r="M121" i="13"/>
  <c r="X112" i="13"/>
  <c r="X120" i="13"/>
  <c r="AC37" i="14"/>
  <c r="U37" i="14"/>
  <c r="M37" i="14"/>
  <c r="E37" i="14"/>
  <c r="AA37" i="14"/>
  <c r="Q37" i="14"/>
  <c r="G37" i="14"/>
  <c r="Y37" i="14"/>
  <c r="O37" i="14"/>
  <c r="C37" i="14"/>
  <c r="AD35" i="14"/>
  <c r="AD34" i="14"/>
  <c r="AD33" i="14"/>
  <c r="AD32" i="14"/>
  <c r="S37" i="14"/>
  <c r="I37" i="14"/>
  <c r="W37" i="14"/>
  <c r="AD36" i="14"/>
  <c r="K37" i="14"/>
  <c r="AE97" i="14"/>
  <c r="W97" i="14"/>
  <c r="O97" i="14"/>
  <c r="G97" i="14"/>
  <c r="Y97" i="14"/>
  <c r="Q97" i="14"/>
  <c r="I97" i="14"/>
  <c r="AF96" i="14"/>
  <c r="AF94" i="14"/>
  <c r="AF92" i="14"/>
  <c r="U97" i="14"/>
  <c r="E97" i="14"/>
  <c r="AF95" i="14"/>
  <c r="AF93" i="14"/>
  <c r="S97" i="14"/>
  <c r="C97" i="14"/>
  <c r="AC97" i="14"/>
  <c r="K97" i="14"/>
  <c r="AA97" i="14"/>
  <c r="M97" i="14"/>
  <c r="G201" i="13"/>
  <c r="J170" i="13"/>
  <c r="X115" i="13"/>
  <c r="K121" i="13"/>
  <c r="X111" i="13"/>
  <c r="S121" i="13"/>
  <c r="X114" i="13"/>
  <c r="G221" i="13"/>
  <c r="J218" i="13"/>
  <c r="V99" i="13"/>
  <c r="Z40" i="13"/>
  <c r="J214" i="13"/>
  <c r="J169" i="13"/>
  <c r="J177" i="13"/>
  <c r="J209" i="13"/>
  <c r="I221" i="13"/>
  <c r="J14" i="13"/>
  <c r="J168" i="13"/>
  <c r="J172" i="13"/>
  <c r="J176" i="13"/>
  <c r="J180" i="13"/>
  <c r="J208" i="13"/>
  <c r="J212" i="13"/>
  <c r="J216" i="13"/>
  <c r="J220" i="13"/>
  <c r="J15" i="13"/>
  <c r="V92" i="13"/>
  <c r="J173" i="13"/>
  <c r="I181" i="13"/>
  <c r="J213" i="13"/>
  <c r="J217" i="13"/>
  <c r="C181" i="13"/>
  <c r="J171" i="13"/>
  <c r="J175" i="13"/>
  <c r="J179" i="13"/>
  <c r="C221" i="13"/>
  <c r="J211" i="13"/>
  <c r="J215" i="13"/>
  <c r="J219" i="13"/>
  <c r="J16" i="13"/>
  <c r="U101" i="13"/>
  <c r="V89" i="13"/>
  <c r="Q101" i="13"/>
  <c r="E101" i="13"/>
  <c r="V91" i="13"/>
  <c r="G101" i="13"/>
  <c r="V100" i="13"/>
  <c r="V98" i="13"/>
  <c r="O101" i="13"/>
  <c r="V96" i="13"/>
  <c r="V90" i="13"/>
  <c r="Z28" i="13"/>
  <c r="W41" i="13"/>
  <c r="J13" i="13"/>
  <c r="J11" i="13"/>
  <c r="J9" i="13"/>
  <c r="J8" i="13"/>
  <c r="C21" i="13"/>
  <c r="E21" i="13"/>
  <c r="J12" i="13"/>
  <c r="J10" i="13"/>
  <c r="G21" i="13"/>
  <c r="I21" i="13"/>
  <c r="J20" i="13"/>
  <c r="J19" i="13"/>
  <c r="J198" i="13"/>
  <c r="U41" i="13"/>
  <c r="Z36" i="13"/>
  <c r="J194" i="13"/>
  <c r="Z32" i="13"/>
  <c r="J190" i="13"/>
  <c r="E41" i="13"/>
  <c r="G41" i="13"/>
  <c r="S41" i="13"/>
  <c r="Z31" i="13"/>
  <c r="Z35" i="13"/>
  <c r="Z39" i="13"/>
  <c r="Y41" i="13"/>
  <c r="J189" i="13"/>
  <c r="J193" i="13"/>
  <c r="J197" i="13"/>
  <c r="I201" i="13"/>
  <c r="M41" i="13"/>
  <c r="K41" i="13"/>
  <c r="Z30" i="13"/>
  <c r="Z34" i="13"/>
  <c r="Z38" i="13"/>
  <c r="Q41" i="13"/>
  <c r="J188" i="13"/>
  <c r="J192" i="13"/>
  <c r="J196" i="13"/>
  <c r="J200" i="13"/>
  <c r="O41" i="13"/>
  <c r="C41" i="13"/>
  <c r="Z29" i="13"/>
  <c r="Z33" i="13"/>
  <c r="Z37" i="13"/>
  <c r="C201" i="13"/>
  <c r="J191" i="13"/>
  <c r="J195" i="13"/>
  <c r="J199" i="13"/>
  <c r="AA161" i="13"/>
  <c r="S161" i="13"/>
  <c r="K161" i="13"/>
  <c r="C161" i="13"/>
  <c r="AC161" i="13"/>
  <c r="U161" i="13"/>
  <c r="M161" i="13"/>
  <c r="E161" i="13"/>
  <c r="AF159" i="13"/>
  <c r="AF157" i="13"/>
  <c r="AF155" i="13"/>
  <c r="AF153" i="13"/>
  <c r="AF151" i="13"/>
  <c r="AF149" i="13"/>
  <c r="AE161" i="13"/>
  <c r="W161" i="13"/>
  <c r="O161" i="13"/>
  <c r="G161" i="13"/>
  <c r="Y161" i="13"/>
  <c r="Q161" i="13"/>
  <c r="I161" i="13"/>
  <c r="AF160" i="13"/>
  <c r="AF158" i="13"/>
  <c r="AF156" i="13"/>
  <c r="AF154" i="13"/>
  <c r="AF152" i="13"/>
  <c r="AF150" i="13"/>
  <c r="AF148" i="13"/>
  <c r="Y61" i="13"/>
  <c r="Q61" i="13"/>
  <c r="I61" i="13"/>
  <c r="AD60" i="13"/>
  <c r="AD59" i="13"/>
  <c r="AD58" i="13"/>
  <c r="AD57" i="13"/>
  <c r="AD56" i="13"/>
  <c r="AD55" i="13"/>
  <c r="AD54" i="13"/>
  <c r="AD53" i="13"/>
  <c r="AD52" i="13"/>
  <c r="W61" i="13"/>
  <c r="M61" i="13"/>
  <c r="C61" i="13"/>
  <c r="AD51" i="13"/>
  <c r="AD50" i="13"/>
  <c r="AD49" i="13"/>
  <c r="AD48" i="13"/>
  <c r="AA61" i="13"/>
  <c r="O61" i="13"/>
  <c r="E61" i="13"/>
  <c r="U61" i="13"/>
  <c r="AC61" i="13"/>
  <c r="G61" i="13"/>
  <c r="S61" i="13"/>
  <c r="K61" i="13"/>
  <c r="I141" i="13"/>
  <c r="L140" i="13"/>
  <c r="L138" i="13"/>
  <c r="L136" i="13"/>
  <c r="L134" i="13"/>
  <c r="L132" i="13"/>
  <c r="L130" i="13"/>
  <c r="L128" i="13"/>
  <c r="E141" i="13"/>
  <c r="L139" i="13"/>
  <c r="L137" i="13"/>
  <c r="L135" i="13"/>
  <c r="L133" i="13"/>
  <c r="L131" i="13"/>
  <c r="L129" i="13"/>
  <c r="G141" i="13"/>
  <c r="C141" i="13"/>
  <c r="K141" i="13"/>
  <c r="V84" i="11"/>
  <c r="AD54" i="11"/>
  <c r="M91" i="11"/>
  <c r="V80" i="11"/>
  <c r="V87" i="11"/>
  <c r="Q91" i="11"/>
  <c r="V85" i="11"/>
  <c r="V82" i="11"/>
  <c r="V88" i="11"/>
  <c r="K91" i="11"/>
  <c r="G91" i="11"/>
  <c r="C91" i="11"/>
  <c r="I91" i="11"/>
  <c r="V81" i="11"/>
  <c r="V89" i="11"/>
  <c r="O91" i="11"/>
  <c r="V90" i="11"/>
  <c r="V86" i="11"/>
  <c r="V83" i="11"/>
  <c r="E91" i="11"/>
  <c r="Y73" i="11"/>
  <c r="U73" i="11"/>
  <c r="W73" i="11"/>
  <c r="E181" i="11"/>
  <c r="J18" i="11"/>
  <c r="Y55" i="11"/>
  <c r="J14" i="11"/>
  <c r="AD44" i="11"/>
  <c r="J10" i="11"/>
  <c r="G19" i="11"/>
  <c r="Z34" i="11"/>
  <c r="J13" i="11"/>
  <c r="W55" i="11"/>
  <c r="J9" i="11"/>
  <c r="J17" i="11"/>
  <c r="G181" i="11"/>
  <c r="C181" i="11"/>
  <c r="J178" i="11"/>
  <c r="J172" i="11"/>
  <c r="J175" i="11"/>
  <c r="AF141" i="11"/>
  <c r="Z31" i="11"/>
  <c r="W37" i="11"/>
  <c r="AD49" i="11"/>
  <c r="U55" i="11"/>
  <c r="J177" i="11"/>
  <c r="J174" i="11"/>
  <c r="J176" i="11"/>
  <c r="I181" i="11"/>
  <c r="J179" i="11"/>
  <c r="Y37" i="11"/>
  <c r="J173" i="11"/>
  <c r="C37" i="11"/>
  <c r="Z36" i="11"/>
  <c r="O55" i="11"/>
  <c r="AD50" i="11"/>
  <c r="J180" i="11"/>
  <c r="J170" i="11"/>
  <c r="G127" i="11"/>
  <c r="AD46" i="11"/>
  <c r="M55" i="11"/>
  <c r="AD48" i="11"/>
  <c r="Q55" i="11"/>
  <c r="I127" i="11"/>
  <c r="Z26" i="11"/>
  <c r="J154" i="11"/>
  <c r="J8" i="11"/>
  <c r="J12" i="11"/>
  <c r="J16" i="11"/>
  <c r="I19" i="11"/>
  <c r="AA55" i="11"/>
  <c r="AD53" i="11"/>
  <c r="S55" i="11"/>
  <c r="AD47" i="11"/>
  <c r="C55" i="11"/>
  <c r="I55" i="11"/>
  <c r="L124" i="11"/>
  <c r="J159" i="11"/>
  <c r="AC55" i="11"/>
  <c r="K55" i="11"/>
  <c r="L125" i="11"/>
  <c r="C163" i="11"/>
  <c r="C19" i="11"/>
  <c r="J11" i="11"/>
  <c r="J15" i="11"/>
  <c r="E55" i="11"/>
  <c r="AD51" i="11"/>
  <c r="G55" i="11"/>
  <c r="AD45" i="11"/>
  <c r="AD52" i="11"/>
  <c r="G145" i="11"/>
  <c r="L120" i="11"/>
  <c r="E127" i="11"/>
  <c r="J155" i="11"/>
  <c r="AF134" i="11"/>
  <c r="Y145" i="11"/>
  <c r="L119" i="11"/>
  <c r="G163" i="11"/>
  <c r="J158" i="11"/>
  <c r="E163" i="11"/>
  <c r="I37" i="11"/>
  <c r="Z29" i="11"/>
  <c r="K37" i="11"/>
  <c r="Z33" i="11"/>
  <c r="M37" i="11"/>
  <c r="Z28" i="11"/>
  <c r="G37" i="11"/>
  <c r="Z30" i="11"/>
  <c r="U37" i="11"/>
  <c r="O37" i="11"/>
  <c r="AF142" i="11"/>
  <c r="C145" i="11"/>
  <c r="S37" i="11"/>
  <c r="Z32" i="11"/>
  <c r="E37" i="11"/>
  <c r="Z27" i="11"/>
  <c r="Z35" i="11"/>
  <c r="AF135" i="11"/>
  <c r="AF140" i="11"/>
  <c r="U145" i="11"/>
  <c r="AA145" i="11"/>
  <c r="M145" i="11"/>
  <c r="AF143" i="11"/>
  <c r="I145" i="11"/>
  <c r="AF144" i="11"/>
  <c r="O145" i="11"/>
  <c r="K145" i="11"/>
  <c r="L126" i="11"/>
  <c r="L117" i="11"/>
  <c r="L118" i="11"/>
  <c r="C127" i="11"/>
  <c r="J152" i="11"/>
  <c r="J156" i="11"/>
  <c r="J160" i="11"/>
  <c r="J162" i="11"/>
  <c r="AC145" i="11"/>
  <c r="AF137" i="11"/>
  <c r="AE145" i="11"/>
  <c r="AF138" i="11"/>
  <c r="AF139" i="11"/>
  <c r="AF136" i="11"/>
  <c r="Q145" i="11"/>
  <c r="E145" i="11"/>
  <c r="W145" i="11"/>
  <c r="L123" i="11"/>
  <c r="L116" i="11"/>
  <c r="L121" i="11"/>
  <c r="L122" i="11"/>
  <c r="J153" i="11"/>
  <c r="J157" i="11"/>
  <c r="J161" i="11"/>
  <c r="AA73" i="11"/>
  <c r="M73" i="11"/>
  <c r="E73" i="11"/>
  <c r="Q73" i="11"/>
  <c r="G73" i="11"/>
  <c r="AB68" i="11"/>
  <c r="AB64" i="11"/>
  <c r="S73" i="11"/>
  <c r="I73" i="11"/>
  <c r="AB67" i="11"/>
  <c r="O73" i="11"/>
  <c r="C73" i="11"/>
  <c r="AB69" i="11"/>
  <c r="AB65" i="11"/>
  <c r="AB71" i="11"/>
  <c r="AB63" i="11"/>
  <c r="AB66" i="11"/>
  <c r="AB72" i="11"/>
  <c r="K73" i="11"/>
  <c r="AB70" i="11"/>
  <c r="AB62" i="11"/>
  <c r="U109" i="11"/>
  <c r="M109" i="11"/>
  <c r="E109" i="11"/>
  <c r="AB107" i="11"/>
  <c r="AB105" i="11"/>
  <c r="AB103" i="11"/>
  <c r="AB101" i="11"/>
  <c r="AA109" i="11"/>
  <c r="Q109" i="11"/>
  <c r="G109" i="11"/>
  <c r="AB106" i="11"/>
  <c r="AB99" i="11"/>
  <c r="Y109" i="11"/>
  <c r="O109" i="11"/>
  <c r="C109" i="11"/>
  <c r="S109" i="11"/>
  <c r="AB100" i="11"/>
  <c r="W109" i="11"/>
  <c r="AB104" i="11"/>
  <c r="AB102" i="11"/>
  <c r="I109" i="11"/>
  <c r="AB98" i="11"/>
  <c r="K109" i="11"/>
  <c r="AB108" i="11"/>
  <c r="E199" i="11"/>
  <c r="I199" i="11"/>
  <c r="J198" i="11"/>
  <c r="J197" i="11"/>
  <c r="J196" i="11"/>
  <c r="J195" i="11"/>
  <c r="J194" i="11"/>
  <c r="J193" i="11"/>
  <c r="J192" i="11"/>
  <c r="J191" i="11"/>
  <c r="J190" i="11"/>
  <c r="J189" i="11"/>
  <c r="J188" i="11"/>
  <c r="C199" i="11"/>
  <c r="G199" i="11"/>
  <c r="Y69" i="9"/>
  <c r="U69" i="9"/>
  <c r="W69" i="9"/>
  <c r="J161" i="9"/>
  <c r="J10" i="9"/>
  <c r="J145" i="9"/>
  <c r="E18" i="9"/>
  <c r="C18" i="9"/>
  <c r="J17" i="9"/>
  <c r="J14" i="9"/>
  <c r="J15" i="9"/>
  <c r="J11" i="9"/>
  <c r="I18" i="9"/>
  <c r="J169" i="9"/>
  <c r="J165" i="9"/>
  <c r="J8" i="9"/>
  <c r="J12" i="9"/>
  <c r="J16" i="9"/>
  <c r="J170" i="9"/>
  <c r="L118" i="9"/>
  <c r="J9" i="9"/>
  <c r="J13" i="9"/>
  <c r="L115" i="9"/>
  <c r="J152" i="9"/>
  <c r="G154" i="9"/>
  <c r="J149" i="9"/>
  <c r="J182" i="9"/>
  <c r="J148" i="9"/>
  <c r="J153" i="9"/>
  <c r="L119" i="9"/>
  <c r="J144" i="9"/>
  <c r="I154" i="9"/>
  <c r="J178" i="9"/>
  <c r="J187" i="9"/>
  <c r="L114" i="9"/>
  <c r="K120" i="9"/>
  <c r="J186" i="9"/>
  <c r="C188" i="9"/>
  <c r="J185" i="9"/>
  <c r="G188" i="9"/>
  <c r="J180" i="9"/>
  <c r="J184" i="9"/>
  <c r="Z31" i="9"/>
  <c r="J181" i="9"/>
  <c r="E188" i="9"/>
  <c r="J179" i="9"/>
  <c r="J183" i="9"/>
  <c r="J164" i="9"/>
  <c r="E171" i="9"/>
  <c r="J163" i="9"/>
  <c r="J167" i="9"/>
  <c r="C154" i="9"/>
  <c r="J147" i="9"/>
  <c r="J151" i="9"/>
  <c r="L113" i="9"/>
  <c r="G120" i="9"/>
  <c r="E120" i="9"/>
  <c r="C171" i="9"/>
  <c r="J168" i="9"/>
  <c r="G171" i="9"/>
  <c r="J162" i="9"/>
  <c r="J166" i="9"/>
  <c r="E154" i="9"/>
  <c r="J146" i="9"/>
  <c r="J150" i="9"/>
  <c r="L116" i="9"/>
  <c r="L112" i="9"/>
  <c r="Q35" i="9"/>
  <c r="Y35" i="9"/>
  <c r="Z29" i="9"/>
  <c r="W35" i="9"/>
  <c r="E35" i="9"/>
  <c r="Z30" i="9"/>
  <c r="U35" i="9"/>
  <c r="Z34" i="9"/>
  <c r="Z26" i="9"/>
  <c r="G35" i="9"/>
  <c r="I35" i="9"/>
  <c r="Z33" i="9"/>
  <c r="Z28" i="9"/>
  <c r="C35" i="9"/>
  <c r="S35" i="9"/>
  <c r="Z25" i="9"/>
  <c r="Z32" i="9"/>
  <c r="O35" i="9"/>
  <c r="O86" i="9"/>
  <c r="X83" i="9"/>
  <c r="M86" i="9"/>
  <c r="X76" i="9"/>
  <c r="X84" i="9"/>
  <c r="Q86" i="9"/>
  <c r="X81" i="9"/>
  <c r="X79" i="9"/>
  <c r="W86" i="9"/>
  <c r="S86" i="9"/>
  <c r="X82" i="9"/>
  <c r="I86" i="9"/>
  <c r="L111" i="9"/>
  <c r="L110" i="9"/>
  <c r="I120" i="9"/>
  <c r="L117" i="9"/>
  <c r="U86" i="9"/>
  <c r="G86" i="9"/>
  <c r="K86" i="9"/>
  <c r="X80" i="9"/>
  <c r="X85" i="9"/>
  <c r="M35" i="9"/>
  <c r="X77" i="9"/>
  <c r="E86" i="9"/>
  <c r="C86" i="9"/>
  <c r="X78" i="9"/>
  <c r="Z27" i="9"/>
  <c r="Q69" i="9"/>
  <c r="I69" i="9"/>
  <c r="AB68" i="9"/>
  <c r="AB67" i="9"/>
  <c r="AB66" i="9"/>
  <c r="AB65" i="9"/>
  <c r="AB64" i="9"/>
  <c r="AB63" i="9"/>
  <c r="AB62" i="9"/>
  <c r="AB61" i="9"/>
  <c r="AB60" i="9"/>
  <c r="AB59" i="9"/>
  <c r="S69" i="9"/>
  <c r="K69" i="9"/>
  <c r="C69" i="9"/>
  <c r="G69" i="9"/>
  <c r="O69" i="9"/>
  <c r="AA69" i="9"/>
  <c r="M69" i="9"/>
  <c r="E69" i="9"/>
  <c r="AC52" i="9"/>
  <c r="U52" i="9"/>
  <c r="M52" i="9"/>
  <c r="E52" i="9"/>
  <c r="W52" i="9"/>
  <c r="O52" i="9"/>
  <c r="G52" i="9"/>
  <c r="AA52" i="9"/>
  <c r="K52" i="9"/>
  <c r="AD50" i="9"/>
  <c r="AD46" i="9"/>
  <c r="AD45" i="9"/>
  <c r="AD44" i="9"/>
  <c r="AD43" i="9"/>
  <c r="AD42" i="9"/>
  <c r="I52" i="9"/>
  <c r="AD49" i="9"/>
  <c r="Y52" i="9"/>
  <c r="C52" i="9"/>
  <c r="Q52" i="9"/>
  <c r="AD48" i="9"/>
  <c r="S52" i="9"/>
  <c r="AD51" i="9"/>
  <c r="AD47" i="9"/>
  <c r="Y103" i="9"/>
  <c r="Q103" i="9"/>
  <c r="I103" i="9"/>
  <c r="AB102" i="9"/>
  <c r="AB101" i="9"/>
  <c r="AB99" i="9"/>
  <c r="AB97" i="9"/>
  <c r="S103" i="9"/>
  <c r="G103" i="9"/>
  <c r="AB100" i="9"/>
  <c r="U103" i="9"/>
  <c r="K103" i="9"/>
  <c r="AB98" i="9"/>
  <c r="AB95" i="9"/>
  <c r="AB93" i="9"/>
  <c r="W103" i="9"/>
  <c r="C103" i="9"/>
  <c r="AB96" i="9"/>
  <c r="O103" i="9"/>
  <c r="AA103" i="9"/>
  <c r="E103" i="9"/>
  <c r="M103" i="9"/>
  <c r="AB94" i="9"/>
  <c r="AE137" i="9"/>
  <c r="W137" i="9"/>
  <c r="O137" i="9"/>
  <c r="G137" i="9"/>
  <c r="Y137" i="9"/>
  <c r="Q137" i="9"/>
  <c r="I137" i="9"/>
  <c r="AF136" i="9"/>
  <c r="AF135" i="9"/>
  <c r="AF133" i="9"/>
  <c r="AF131" i="9"/>
  <c r="AF129" i="9"/>
  <c r="AF127" i="9"/>
  <c r="S137" i="9"/>
  <c r="C137" i="9"/>
  <c r="U137" i="9"/>
  <c r="E137" i="9"/>
  <c r="AF134" i="9"/>
  <c r="AF132" i="9"/>
  <c r="AF130" i="9"/>
  <c r="AF128" i="9"/>
  <c r="AA137" i="9"/>
  <c r="M137" i="9"/>
  <c r="AC137" i="9"/>
  <c r="K137" i="9"/>
  <c r="E140" i="8"/>
  <c r="F135" i="8" s="1"/>
  <c r="Q60" i="8"/>
  <c r="K160" i="8" l="1"/>
  <c r="L160" i="8" s="1"/>
  <c r="U40" i="8"/>
  <c r="V40" i="8" s="1"/>
  <c r="I194" i="8"/>
  <c r="K40" i="8"/>
  <c r="L39" i="8" s="1"/>
  <c r="AE149" i="8"/>
  <c r="AE155" i="8"/>
  <c r="G200" i="8"/>
  <c r="I10" i="8"/>
  <c r="I17" i="8"/>
  <c r="U76" i="8"/>
  <c r="I11" i="8"/>
  <c r="I15" i="8"/>
  <c r="I19" i="8"/>
  <c r="S40" i="8"/>
  <c r="T31" i="8" s="1"/>
  <c r="U78" i="8"/>
  <c r="Q120" i="8"/>
  <c r="R115" i="8" s="1"/>
  <c r="I160" i="8"/>
  <c r="J157" i="8" s="1"/>
  <c r="I174" i="8"/>
  <c r="I208" i="8"/>
  <c r="I216" i="8"/>
  <c r="O80" i="8"/>
  <c r="P78" i="8" s="1"/>
  <c r="I9" i="8"/>
  <c r="I13" i="8"/>
  <c r="I18" i="8"/>
  <c r="I195" i="8"/>
  <c r="G20" i="8"/>
  <c r="H19" i="8" s="1"/>
  <c r="G40" i="8"/>
  <c r="H29" i="8" s="1"/>
  <c r="M40" i="8"/>
  <c r="N40" i="8" s="1"/>
  <c r="Y31" i="8"/>
  <c r="K130" i="8"/>
  <c r="K134" i="8"/>
  <c r="K138" i="8"/>
  <c r="S160" i="8"/>
  <c r="T151" i="8" s="1"/>
  <c r="AA160" i="8"/>
  <c r="AB160" i="8" s="1"/>
  <c r="I173" i="8"/>
  <c r="I192" i="8"/>
  <c r="I215" i="8"/>
  <c r="E20" i="8"/>
  <c r="F18" i="8" s="1"/>
  <c r="Y29" i="8"/>
  <c r="Y35" i="8"/>
  <c r="Y39" i="8"/>
  <c r="AA119" i="8"/>
  <c r="I8" i="8"/>
  <c r="W40" i="8"/>
  <c r="X39" i="8" s="1"/>
  <c r="W60" i="8"/>
  <c r="X59" i="8" s="1"/>
  <c r="U69" i="8"/>
  <c r="S100" i="8"/>
  <c r="T94" i="8" s="1"/>
  <c r="G120" i="8"/>
  <c r="H120" i="8" s="1"/>
  <c r="AA114" i="8"/>
  <c r="K133" i="8"/>
  <c r="M160" i="8"/>
  <c r="N159" i="8" s="1"/>
  <c r="I199" i="8"/>
  <c r="I14" i="8"/>
  <c r="U74" i="8"/>
  <c r="U100" i="8"/>
  <c r="V95" i="8" s="1"/>
  <c r="M100" i="8"/>
  <c r="N97" i="8" s="1"/>
  <c r="W95" i="8"/>
  <c r="M120" i="8"/>
  <c r="N114" i="8" s="1"/>
  <c r="K129" i="8"/>
  <c r="Y160" i="8"/>
  <c r="Z155" i="8" s="1"/>
  <c r="W160" i="8"/>
  <c r="AE151" i="8"/>
  <c r="AE157" i="8"/>
  <c r="I169" i="8"/>
  <c r="I170" i="8"/>
  <c r="I177" i="8"/>
  <c r="I178" i="8"/>
  <c r="E200" i="8"/>
  <c r="F195" i="8" s="1"/>
  <c r="I211" i="8"/>
  <c r="I212" i="8"/>
  <c r="I219" i="8"/>
  <c r="Y33" i="8"/>
  <c r="Y37" i="8"/>
  <c r="I80" i="8"/>
  <c r="J79" i="8" s="1"/>
  <c r="I16" i="8"/>
  <c r="Y28" i="8"/>
  <c r="Q40" i="8"/>
  <c r="R40" i="8" s="1"/>
  <c r="Y30" i="8"/>
  <c r="Y32" i="8"/>
  <c r="Y34" i="8"/>
  <c r="Y36" i="8"/>
  <c r="Y38" i="8"/>
  <c r="G60" i="8"/>
  <c r="H54" i="8" s="1"/>
  <c r="O60" i="8"/>
  <c r="P54" i="8" s="1"/>
  <c r="U71" i="8"/>
  <c r="U73" i="8"/>
  <c r="W91" i="8"/>
  <c r="G100" i="8"/>
  <c r="H100" i="8" s="1"/>
  <c r="AA109" i="8"/>
  <c r="AE153" i="8"/>
  <c r="AE159" i="8"/>
  <c r="E180" i="8"/>
  <c r="F174" i="8" s="1"/>
  <c r="I175" i="8"/>
  <c r="I198" i="8"/>
  <c r="C20" i="8"/>
  <c r="I12" i="8"/>
  <c r="C40" i="8"/>
  <c r="I40" i="8"/>
  <c r="J40" i="8" s="1"/>
  <c r="O40" i="8"/>
  <c r="P35" i="8" s="1"/>
  <c r="E40" i="8"/>
  <c r="F38" i="8" s="1"/>
  <c r="S60" i="8"/>
  <c r="T50" i="8" s="1"/>
  <c r="K60" i="8"/>
  <c r="L58" i="8" s="1"/>
  <c r="U68" i="8"/>
  <c r="S80" i="8"/>
  <c r="T75" i="8" s="1"/>
  <c r="U70" i="8"/>
  <c r="U72" i="8"/>
  <c r="U77" i="8"/>
  <c r="W92" i="8"/>
  <c r="AA110" i="8"/>
  <c r="K120" i="8"/>
  <c r="L119" i="8" s="1"/>
  <c r="AA112" i="8"/>
  <c r="K136" i="8"/>
  <c r="K137" i="8"/>
  <c r="AC160" i="8"/>
  <c r="AD155" i="8" s="1"/>
  <c r="G160" i="8"/>
  <c r="G180" i="8"/>
  <c r="H179" i="8" s="1"/>
  <c r="I171" i="8"/>
  <c r="I179" i="8"/>
  <c r="I190" i="8"/>
  <c r="I191" i="8"/>
  <c r="E220" i="8"/>
  <c r="F213" i="8" s="1"/>
  <c r="F138" i="8"/>
  <c r="F136" i="8"/>
  <c r="F134" i="8"/>
  <c r="F132" i="8"/>
  <c r="F130" i="8"/>
  <c r="F128" i="8"/>
  <c r="F137" i="8"/>
  <c r="F133" i="8"/>
  <c r="F129" i="8"/>
  <c r="F140" i="8"/>
  <c r="F139" i="8"/>
  <c r="F131" i="8"/>
  <c r="C100" i="8"/>
  <c r="E60" i="8"/>
  <c r="U75" i="8"/>
  <c r="K100" i="8"/>
  <c r="W93" i="8"/>
  <c r="W96" i="8"/>
  <c r="W97" i="8"/>
  <c r="M60" i="8"/>
  <c r="C60" i="8"/>
  <c r="E80" i="8"/>
  <c r="K80" i="8"/>
  <c r="U79" i="8"/>
  <c r="O100" i="8"/>
  <c r="W90" i="8"/>
  <c r="W99" i="8"/>
  <c r="W120" i="8"/>
  <c r="AA118" i="8"/>
  <c r="C160" i="8"/>
  <c r="G220" i="8"/>
  <c r="R60" i="8"/>
  <c r="R57" i="8"/>
  <c r="R55" i="8"/>
  <c r="R51" i="8"/>
  <c r="R58" i="8"/>
  <c r="R56" i="8"/>
  <c r="R54" i="8"/>
  <c r="R52" i="8"/>
  <c r="R50" i="8"/>
  <c r="R48" i="8"/>
  <c r="R59" i="8"/>
  <c r="R53" i="8"/>
  <c r="R49" i="8"/>
  <c r="C140" i="8"/>
  <c r="K128" i="8"/>
  <c r="U60" i="8"/>
  <c r="E100" i="8"/>
  <c r="Q160" i="8"/>
  <c r="I60" i="8"/>
  <c r="Y60" i="8"/>
  <c r="G80" i="8"/>
  <c r="Q80" i="8"/>
  <c r="M80" i="8"/>
  <c r="W88" i="8"/>
  <c r="I100" i="8"/>
  <c r="Q100" i="8"/>
  <c r="W89" i="8"/>
  <c r="W94" i="8"/>
  <c r="W98" i="8"/>
  <c r="AA115" i="8"/>
  <c r="C80" i="8"/>
  <c r="I120" i="8"/>
  <c r="AA116" i="8"/>
  <c r="C120" i="8"/>
  <c r="O120" i="8"/>
  <c r="S120" i="8"/>
  <c r="AA108" i="8"/>
  <c r="E120" i="8"/>
  <c r="AA113" i="8"/>
  <c r="AA117" i="8"/>
  <c r="I140" i="8"/>
  <c r="I196" i="8"/>
  <c r="I188" i="8"/>
  <c r="C200" i="8"/>
  <c r="E160" i="8"/>
  <c r="AA111" i="8"/>
  <c r="G140" i="8"/>
  <c r="K132" i="8"/>
  <c r="U160" i="8"/>
  <c r="O160" i="8"/>
  <c r="I209" i="8"/>
  <c r="I213" i="8"/>
  <c r="I217" i="8"/>
  <c r="C220" i="8"/>
  <c r="U120" i="8"/>
  <c r="Y120" i="8"/>
  <c r="I168" i="8"/>
  <c r="I172" i="8"/>
  <c r="I176" i="8"/>
  <c r="I189" i="8"/>
  <c r="I193" i="8"/>
  <c r="I197" i="8"/>
  <c r="I210" i="8"/>
  <c r="I214" i="8"/>
  <c r="I218" i="8"/>
  <c r="K131" i="8"/>
  <c r="K135" i="8"/>
  <c r="K139" i="8"/>
  <c r="AE148" i="8"/>
  <c r="AE150" i="8"/>
  <c r="AE152" i="8"/>
  <c r="AE154" i="8"/>
  <c r="AE156" i="8"/>
  <c r="AE158" i="8"/>
  <c r="C180" i="8"/>
  <c r="H28" i="8" l="1"/>
  <c r="J140" i="8"/>
  <c r="J136" i="8"/>
  <c r="J132" i="8"/>
  <c r="J128" i="8"/>
  <c r="J137" i="8"/>
  <c r="J133" i="8"/>
  <c r="J129" i="8"/>
  <c r="J131" i="8"/>
  <c r="J138" i="8"/>
  <c r="J134" i="8"/>
  <c r="J130" i="8"/>
  <c r="J139" i="8"/>
  <c r="J135" i="8"/>
  <c r="H18" i="8"/>
  <c r="H116" i="8"/>
  <c r="L155" i="8"/>
  <c r="T76" i="8"/>
  <c r="L35" i="8"/>
  <c r="L158" i="8"/>
  <c r="F36" i="8"/>
  <c r="AB155" i="8"/>
  <c r="L150" i="8"/>
  <c r="L33" i="8"/>
  <c r="F28" i="8"/>
  <c r="L153" i="8"/>
  <c r="L156" i="8"/>
  <c r="L151" i="8"/>
  <c r="L159" i="8"/>
  <c r="L154" i="8"/>
  <c r="L148" i="8"/>
  <c r="L37" i="8"/>
  <c r="L149" i="8"/>
  <c r="L157" i="8"/>
  <c r="L152" i="8"/>
  <c r="L31" i="8"/>
  <c r="L40" i="8"/>
  <c r="L29" i="8"/>
  <c r="J78" i="8"/>
  <c r="X57" i="8"/>
  <c r="AD160" i="8"/>
  <c r="AB150" i="8"/>
  <c r="V35" i="8"/>
  <c r="X50" i="8"/>
  <c r="L34" i="8"/>
  <c r="L30" i="8"/>
  <c r="N38" i="8"/>
  <c r="AD159" i="8"/>
  <c r="R110" i="8"/>
  <c r="T149" i="8"/>
  <c r="J35" i="8"/>
  <c r="X55" i="8"/>
  <c r="AD153" i="8"/>
  <c r="AD151" i="8"/>
  <c r="AB158" i="8"/>
  <c r="T71" i="8"/>
  <c r="R119" i="8"/>
  <c r="F12" i="8"/>
  <c r="T156" i="8"/>
  <c r="F40" i="8"/>
  <c r="X58" i="8"/>
  <c r="X54" i="8"/>
  <c r="L36" i="8"/>
  <c r="N31" i="8"/>
  <c r="X48" i="8"/>
  <c r="T69" i="8"/>
  <c r="H172" i="8"/>
  <c r="T78" i="8"/>
  <c r="F20" i="8"/>
  <c r="J34" i="8"/>
  <c r="N88" i="8"/>
  <c r="X49" i="8"/>
  <c r="R28" i="8"/>
  <c r="X152" i="8"/>
  <c r="N30" i="8"/>
  <c r="H117" i="8"/>
  <c r="T154" i="8"/>
  <c r="F32" i="8"/>
  <c r="J31" i="8"/>
  <c r="J39" i="8"/>
  <c r="P56" i="8"/>
  <c r="X56" i="8"/>
  <c r="X53" i="8"/>
  <c r="X60" i="8"/>
  <c r="H92" i="8"/>
  <c r="N39" i="8"/>
  <c r="H113" i="8"/>
  <c r="T157" i="8"/>
  <c r="J30" i="8"/>
  <c r="J38" i="8"/>
  <c r="X52" i="8"/>
  <c r="X51" i="8"/>
  <c r="R39" i="8"/>
  <c r="J151" i="8"/>
  <c r="H8" i="8"/>
  <c r="F35" i="8"/>
  <c r="F39" i="8"/>
  <c r="N90" i="8"/>
  <c r="J77" i="8"/>
  <c r="J152" i="8"/>
  <c r="T28" i="8"/>
  <c r="T33" i="8"/>
  <c r="J149" i="8"/>
  <c r="F209" i="8"/>
  <c r="J159" i="8"/>
  <c r="F212" i="8"/>
  <c r="H152" i="8"/>
  <c r="H173" i="8"/>
  <c r="H16" i="8"/>
  <c r="X29" i="8"/>
  <c r="H110" i="8"/>
  <c r="H119" i="8"/>
  <c r="F29" i="8"/>
  <c r="F33" i="8"/>
  <c r="F37" i="8"/>
  <c r="T57" i="8"/>
  <c r="N93" i="8"/>
  <c r="J71" i="8"/>
  <c r="T36" i="8"/>
  <c r="L32" i="8"/>
  <c r="H180" i="8"/>
  <c r="F31" i="8"/>
  <c r="T96" i="8"/>
  <c r="X30" i="8"/>
  <c r="H10" i="8"/>
  <c r="H17" i="8"/>
  <c r="H108" i="8"/>
  <c r="F30" i="8"/>
  <c r="F34" i="8"/>
  <c r="N95" i="8"/>
  <c r="H60" i="8"/>
  <c r="J73" i="8"/>
  <c r="T34" i="8"/>
  <c r="T89" i="8"/>
  <c r="R35" i="8"/>
  <c r="AD149" i="8"/>
  <c r="AD157" i="8"/>
  <c r="T73" i="8"/>
  <c r="T80" i="8"/>
  <c r="H195" i="8"/>
  <c r="T74" i="8"/>
  <c r="T79" i="8"/>
  <c r="N35" i="8"/>
  <c r="P70" i="8"/>
  <c r="H34" i="8"/>
  <c r="H35" i="8"/>
  <c r="H111" i="8"/>
  <c r="H114" i="8"/>
  <c r="H115" i="8"/>
  <c r="T148" i="8"/>
  <c r="V91" i="8"/>
  <c r="J29" i="8"/>
  <c r="J33" i="8"/>
  <c r="J37" i="8"/>
  <c r="N98" i="8"/>
  <c r="N91" i="8"/>
  <c r="N100" i="8"/>
  <c r="R34" i="8"/>
  <c r="J70" i="8"/>
  <c r="J75" i="8"/>
  <c r="J80" i="8"/>
  <c r="J156" i="8"/>
  <c r="T35" i="8"/>
  <c r="P73" i="8"/>
  <c r="L28" i="8"/>
  <c r="L38" i="8"/>
  <c r="H199" i="8"/>
  <c r="V31" i="8"/>
  <c r="T48" i="8"/>
  <c r="N157" i="8"/>
  <c r="X158" i="8"/>
  <c r="H191" i="8"/>
  <c r="P79" i="8"/>
  <c r="N34" i="8"/>
  <c r="T159" i="8"/>
  <c r="H118" i="8"/>
  <c r="T155" i="8"/>
  <c r="V89" i="8"/>
  <c r="V39" i="8"/>
  <c r="J28" i="8"/>
  <c r="J32" i="8"/>
  <c r="J36" i="8"/>
  <c r="N92" i="8"/>
  <c r="N96" i="8"/>
  <c r="N99" i="8"/>
  <c r="R30" i="8"/>
  <c r="J69" i="8"/>
  <c r="J74" i="8"/>
  <c r="Y40" i="8"/>
  <c r="I41" i="8" s="1"/>
  <c r="H190" i="8"/>
  <c r="F19" i="8"/>
  <c r="H36" i="8"/>
  <c r="V30" i="8"/>
  <c r="V38" i="8"/>
  <c r="P53" i="8"/>
  <c r="P71" i="8"/>
  <c r="N155" i="8"/>
  <c r="F217" i="8"/>
  <c r="H189" i="8"/>
  <c r="H193" i="8"/>
  <c r="H197" i="8"/>
  <c r="H200" i="8"/>
  <c r="P80" i="8"/>
  <c r="N29" i="8"/>
  <c r="N33" i="8"/>
  <c r="N37" i="8"/>
  <c r="F8" i="8"/>
  <c r="F16" i="8"/>
  <c r="H38" i="8"/>
  <c r="H39" i="8"/>
  <c r="H31" i="8"/>
  <c r="T153" i="8"/>
  <c r="T152" i="8"/>
  <c r="V29" i="8"/>
  <c r="V33" i="8"/>
  <c r="V37" i="8"/>
  <c r="N119" i="8"/>
  <c r="T100" i="8"/>
  <c r="P51" i="8"/>
  <c r="R32" i="8"/>
  <c r="R38" i="8"/>
  <c r="P69" i="8"/>
  <c r="P72" i="8"/>
  <c r="F208" i="8"/>
  <c r="F220" i="8"/>
  <c r="H194" i="8"/>
  <c r="H198" i="8"/>
  <c r="H90" i="8"/>
  <c r="P75" i="8"/>
  <c r="F11" i="8"/>
  <c r="H30" i="8"/>
  <c r="H37" i="8"/>
  <c r="V34" i="8"/>
  <c r="F216" i="8"/>
  <c r="H188" i="8"/>
  <c r="H192" i="8"/>
  <c r="H196" i="8"/>
  <c r="P77" i="8"/>
  <c r="P76" i="8"/>
  <c r="N28" i="8"/>
  <c r="N32" i="8"/>
  <c r="N36" i="8"/>
  <c r="F15" i="8"/>
  <c r="P68" i="8"/>
  <c r="H40" i="8"/>
  <c r="H32" i="8"/>
  <c r="H33" i="8"/>
  <c r="T160" i="8"/>
  <c r="T150" i="8"/>
  <c r="T158" i="8"/>
  <c r="V28" i="8"/>
  <c r="V32" i="8"/>
  <c r="V36" i="8"/>
  <c r="T59" i="8"/>
  <c r="T98" i="8"/>
  <c r="R31" i="8"/>
  <c r="R36" i="8"/>
  <c r="P74" i="8"/>
  <c r="F171" i="8"/>
  <c r="AB153" i="8"/>
  <c r="AB156" i="8"/>
  <c r="L117" i="8"/>
  <c r="R111" i="8"/>
  <c r="R118" i="8"/>
  <c r="N113" i="8"/>
  <c r="H53" i="8"/>
  <c r="Z160" i="8"/>
  <c r="J155" i="8"/>
  <c r="N149" i="8"/>
  <c r="AB151" i="8"/>
  <c r="AB159" i="8"/>
  <c r="AB154" i="8"/>
  <c r="X151" i="8"/>
  <c r="X150" i="8"/>
  <c r="R113" i="8"/>
  <c r="H11" i="8"/>
  <c r="H169" i="8"/>
  <c r="H177" i="8"/>
  <c r="H89" i="8"/>
  <c r="L116" i="8"/>
  <c r="R117" i="8"/>
  <c r="R112" i="8"/>
  <c r="R116" i="8"/>
  <c r="H20" i="8"/>
  <c r="H12" i="8"/>
  <c r="H9" i="8"/>
  <c r="V98" i="8"/>
  <c r="V99" i="8"/>
  <c r="L53" i="8"/>
  <c r="T51" i="8"/>
  <c r="T58" i="8"/>
  <c r="N118" i="8"/>
  <c r="T99" i="8"/>
  <c r="T90" i="8"/>
  <c r="P58" i="8"/>
  <c r="P60" i="8"/>
  <c r="H58" i="8"/>
  <c r="J68" i="8"/>
  <c r="J72" i="8"/>
  <c r="J76" i="8"/>
  <c r="J158" i="8"/>
  <c r="J148" i="8"/>
  <c r="T38" i="8"/>
  <c r="T30" i="8"/>
  <c r="T37" i="8"/>
  <c r="T29" i="8"/>
  <c r="T40" i="8"/>
  <c r="AB148" i="8"/>
  <c r="R108" i="8"/>
  <c r="R120" i="8"/>
  <c r="L60" i="8"/>
  <c r="I20" i="8"/>
  <c r="J18" i="8" s="1"/>
  <c r="Z153" i="8"/>
  <c r="J153" i="8"/>
  <c r="J160" i="8"/>
  <c r="X153" i="8"/>
  <c r="AB149" i="8"/>
  <c r="AB157" i="8"/>
  <c r="AB152" i="8"/>
  <c r="H159" i="8"/>
  <c r="V96" i="8"/>
  <c r="H15" i="8"/>
  <c r="H168" i="8"/>
  <c r="H176" i="8"/>
  <c r="H95" i="8"/>
  <c r="H98" i="8"/>
  <c r="L111" i="8"/>
  <c r="R109" i="8"/>
  <c r="R114" i="8"/>
  <c r="U80" i="8"/>
  <c r="Q81" i="8" s="1"/>
  <c r="X38" i="8"/>
  <c r="P33" i="8"/>
  <c r="H14" i="8"/>
  <c r="H13" i="8"/>
  <c r="V90" i="8"/>
  <c r="V97" i="8"/>
  <c r="L54" i="8"/>
  <c r="T49" i="8"/>
  <c r="T56" i="8"/>
  <c r="N112" i="8"/>
  <c r="T88" i="8"/>
  <c r="P50" i="8"/>
  <c r="P59" i="8"/>
  <c r="T32" i="8"/>
  <c r="J154" i="8"/>
  <c r="T39" i="8"/>
  <c r="J150" i="8"/>
  <c r="H155" i="8"/>
  <c r="H153" i="8"/>
  <c r="H149" i="8"/>
  <c r="H157" i="8"/>
  <c r="F179" i="8"/>
  <c r="F180" i="8"/>
  <c r="F173" i="8"/>
  <c r="F172" i="8"/>
  <c r="F177" i="8"/>
  <c r="F176" i="8"/>
  <c r="F169" i="8"/>
  <c r="F168" i="8"/>
  <c r="X157" i="8"/>
  <c r="X149" i="8"/>
  <c r="AD150" i="8"/>
  <c r="AD154" i="8"/>
  <c r="AD156" i="8"/>
  <c r="AD158" i="8"/>
  <c r="AD152" i="8"/>
  <c r="AD148" i="8"/>
  <c r="F175" i="8"/>
  <c r="Z159" i="8"/>
  <c r="I220" i="8"/>
  <c r="J215" i="8" s="1"/>
  <c r="H150" i="8"/>
  <c r="L114" i="8"/>
  <c r="L115" i="8"/>
  <c r="X40" i="8"/>
  <c r="X36" i="8"/>
  <c r="P31" i="8"/>
  <c r="X28" i="8"/>
  <c r="L51" i="8"/>
  <c r="L59" i="8"/>
  <c r="N109" i="8"/>
  <c r="N116" i="8"/>
  <c r="H50" i="8"/>
  <c r="H51" i="8"/>
  <c r="H56" i="8"/>
  <c r="Z157" i="8"/>
  <c r="F178" i="8"/>
  <c r="N153" i="8"/>
  <c r="N160" i="8"/>
  <c r="X159" i="8"/>
  <c r="H151" i="8"/>
  <c r="H148" i="8"/>
  <c r="X148" i="8"/>
  <c r="X156" i="8"/>
  <c r="N151" i="8"/>
  <c r="X155" i="8"/>
  <c r="H160" i="8"/>
  <c r="H154" i="8"/>
  <c r="X160" i="8"/>
  <c r="X154" i="8"/>
  <c r="X35" i="8"/>
  <c r="H170" i="8"/>
  <c r="H174" i="8"/>
  <c r="H178" i="8"/>
  <c r="H91" i="8"/>
  <c r="H97" i="8"/>
  <c r="H94" i="8"/>
  <c r="L108" i="8"/>
  <c r="F9" i="8"/>
  <c r="F13" i="8"/>
  <c r="F17" i="8"/>
  <c r="X32" i="8"/>
  <c r="V92" i="8"/>
  <c r="V93" i="8"/>
  <c r="V100" i="8"/>
  <c r="L56" i="8"/>
  <c r="L55" i="8"/>
  <c r="L50" i="8"/>
  <c r="T52" i="8"/>
  <c r="T53" i="8"/>
  <c r="T60" i="8"/>
  <c r="N117" i="8"/>
  <c r="N111" i="8"/>
  <c r="N120" i="8"/>
  <c r="N94" i="8"/>
  <c r="N89" i="8"/>
  <c r="T91" i="8"/>
  <c r="T97" i="8"/>
  <c r="T92" i="8"/>
  <c r="P55" i="8"/>
  <c r="P52" i="8"/>
  <c r="H55" i="8"/>
  <c r="H52" i="8"/>
  <c r="R29" i="8"/>
  <c r="R33" i="8"/>
  <c r="R37" i="8"/>
  <c r="L112" i="8"/>
  <c r="L109" i="8"/>
  <c r="P40" i="8"/>
  <c r="P38" i="8"/>
  <c r="P36" i="8"/>
  <c r="P34" i="8"/>
  <c r="P32" i="8"/>
  <c r="P30" i="8"/>
  <c r="P28" i="8"/>
  <c r="D15" i="8"/>
  <c r="D14" i="8"/>
  <c r="D12" i="8"/>
  <c r="D17" i="8"/>
  <c r="D16" i="8"/>
  <c r="D9" i="8"/>
  <c r="D8" i="8"/>
  <c r="D20" i="8"/>
  <c r="D19" i="8"/>
  <c r="D18" i="8"/>
  <c r="D11" i="8"/>
  <c r="D10" i="8"/>
  <c r="D13" i="8"/>
  <c r="F199" i="8"/>
  <c r="F198" i="8"/>
  <c r="F197" i="8"/>
  <c r="F196" i="8"/>
  <c r="F188" i="8"/>
  <c r="F200" i="8"/>
  <c r="F194" i="8"/>
  <c r="F193" i="8"/>
  <c r="F192" i="8"/>
  <c r="F190" i="8"/>
  <c r="F189" i="8"/>
  <c r="Z156" i="8"/>
  <c r="Z158" i="8"/>
  <c r="Z148" i="8"/>
  <c r="Z150" i="8"/>
  <c r="Z152" i="8"/>
  <c r="Z154" i="8"/>
  <c r="N154" i="8"/>
  <c r="N150" i="8"/>
  <c r="N152" i="8"/>
  <c r="N156" i="8"/>
  <c r="N158" i="8"/>
  <c r="N148" i="8"/>
  <c r="F219" i="8"/>
  <c r="F218" i="8"/>
  <c r="F215" i="8"/>
  <c r="F214" i="8"/>
  <c r="F211" i="8"/>
  <c r="F210" i="8"/>
  <c r="T77" i="8"/>
  <c r="T72" i="8"/>
  <c r="T70" i="8"/>
  <c r="T68" i="8"/>
  <c r="D39" i="8"/>
  <c r="D37" i="8"/>
  <c r="D35" i="8"/>
  <c r="D33" i="8"/>
  <c r="D31" i="8"/>
  <c r="D29" i="8"/>
  <c r="D38" i="8"/>
  <c r="D36" i="8"/>
  <c r="D34" i="8"/>
  <c r="D32" i="8"/>
  <c r="D30" i="8"/>
  <c r="D28" i="8"/>
  <c r="D40" i="8"/>
  <c r="H112" i="8"/>
  <c r="H109" i="8"/>
  <c r="Z151" i="8"/>
  <c r="F191" i="8"/>
  <c r="H158" i="8"/>
  <c r="L110" i="8"/>
  <c r="P39" i="8"/>
  <c r="L52" i="8"/>
  <c r="N110" i="8"/>
  <c r="H59" i="8"/>
  <c r="Z149" i="8"/>
  <c r="F170" i="8"/>
  <c r="H156" i="8"/>
  <c r="H93" i="8"/>
  <c r="W100" i="8"/>
  <c r="E101" i="8" s="1"/>
  <c r="X33" i="8"/>
  <c r="H171" i="8"/>
  <c r="H175" i="8"/>
  <c r="H99" i="8"/>
  <c r="H88" i="8"/>
  <c r="H96" i="8"/>
  <c r="L113" i="8"/>
  <c r="L118" i="8"/>
  <c r="L120" i="8"/>
  <c r="F10" i="8"/>
  <c r="F14" i="8"/>
  <c r="V88" i="8"/>
  <c r="P37" i="8"/>
  <c r="X34" i="8"/>
  <c r="P29" i="8"/>
  <c r="X37" i="8"/>
  <c r="X31" i="8"/>
  <c r="V94" i="8"/>
  <c r="L48" i="8"/>
  <c r="L49" i="8"/>
  <c r="L57" i="8"/>
  <c r="T54" i="8"/>
  <c r="T55" i="8"/>
  <c r="N108" i="8"/>
  <c r="N115" i="8"/>
  <c r="T93" i="8"/>
  <c r="T95" i="8"/>
  <c r="P48" i="8"/>
  <c r="P49" i="8"/>
  <c r="P57" i="8"/>
  <c r="H48" i="8"/>
  <c r="H49" i="8"/>
  <c r="H57" i="8"/>
  <c r="Z118" i="8"/>
  <c r="Z116" i="8"/>
  <c r="Z114" i="8"/>
  <c r="Z115" i="8"/>
  <c r="Z112" i="8"/>
  <c r="Z109" i="8"/>
  <c r="Z119" i="8"/>
  <c r="Z110" i="8"/>
  <c r="Z111" i="8"/>
  <c r="Z120" i="8"/>
  <c r="Z117" i="8"/>
  <c r="Z113" i="8"/>
  <c r="Z108" i="8"/>
  <c r="D200" i="8"/>
  <c r="D199" i="8"/>
  <c r="D198" i="8"/>
  <c r="D197" i="8"/>
  <c r="D196" i="8"/>
  <c r="D195" i="8"/>
  <c r="D194" i="8"/>
  <c r="D193" i="8"/>
  <c r="D192" i="8"/>
  <c r="D191" i="8"/>
  <c r="D190" i="8"/>
  <c r="D189" i="8"/>
  <c r="D188" i="8"/>
  <c r="F118" i="8"/>
  <c r="F116" i="8"/>
  <c r="F117" i="8"/>
  <c r="F112" i="8"/>
  <c r="F109" i="8"/>
  <c r="F110" i="8"/>
  <c r="F120" i="8"/>
  <c r="F119" i="8"/>
  <c r="F114" i="8"/>
  <c r="F111" i="8"/>
  <c r="F113" i="8"/>
  <c r="F108" i="8"/>
  <c r="F115" i="8"/>
  <c r="D79" i="8"/>
  <c r="D75" i="8"/>
  <c r="D78" i="8"/>
  <c r="D74" i="8"/>
  <c r="D76" i="8"/>
  <c r="D73" i="8"/>
  <c r="D71" i="8"/>
  <c r="D69" i="8"/>
  <c r="D77" i="8"/>
  <c r="D80" i="8"/>
  <c r="D72" i="8"/>
  <c r="D70" i="8"/>
  <c r="D68" i="8"/>
  <c r="N59" i="8"/>
  <c r="N53" i="8"/>
  <c r="N58" i="8"/>
  <c r="N56" i="8"/>
  <c r="N54" i="8"/>
  <c r="N52" i="8"/>
  <c r="N50" i="8"/>
  <c r="N48" i="8"/>
  <c r="N60" i="8"/>
  <c r="N57" i="8"/>
  <c r="N55" i="8"/>
  <c r="N51" i="8"/>
  <c r="N49" i="8"/>
  <c r="P120" i="8"/>
  <c r="P119" i="8"/>
  <c r="P117" i="8"/>
  <c r="P115" i="8"/>
  <c r="P116" i="8"/>
  <c r="P118" i="8"/>
  <c r="P113" i="8"/>
  <c r="P108" i="8"/>
  <c r="P114" i="8"/>
  <c r="P110" i="8"/>
  <c r="P111" i="8"/>
  <c r="P112" i="8"/>
  <c r="P109" i="8"/>
  <c r="R80" i="8"/>
  <c r="R79" i="8"/>
  <c r="R78" i="8"/>
  <c r="R77" i="8"/>
  <c r="R76" i="8"/>
  <c r="R75" i="8"/>
  <c r="R74" i="8"/>
  <c r="R73" i="8"/>
  <c r="R72" i="8"/>
  <c r="R71" i="8"/>
  <c r="R70" i="8"/>
  <c r="R69" i="8"/>
  <c r="R68" i="8"/>
  <c r="H78" i="8"/>
  <c r="H74" i="8"/>
  <c r="H80" i="8"/>
  <c r="H77" i="8"/>
  <c r="H79" i="8"/>
  <c r="H75" i="8"/>
  <c r="H76" i="8"/>
  <c r="H70" i="8"/>
  <c r="H73" i="8"/>
  <c r="H71" i="8"/>
  <c r="H69" i="8"/>
  <c r="H72" i="8"/>
  <c r="H68" i="8"/>
  <c r="F100" i="8"/>
  <c r="F99" i="8"/>
  <c r="F97" i="8"/>
  <c r="F95" i="8"/>
  <c r="F93" i="8"/>
  <c r="F91" i="8"/>
  <c r="F89" i="8"/>
  <c r="F92" i="8"/>
  <c r="F94" i="8"/>
  <c r="F98" i="8"/>
  <c r="F90" i="8"/>
  <c r="F88" i="8"/>
  <c r="F96" i="8"/>
  <c r="F80" i="8"/>
  <c r="F79" i="8"/>
  <c r="F78" i="8"/>
  <c r="F77" i="8"/>
  <c r="F76" i="8"/>
  <c r="F75" i="8"/>
  <c r="F74" i="8"/>
  <c r="F73" i="8"/>
  <c r="F72" i="8"/>
  <c r="F71" i="8"/>
  <c r="F70" i="8"/>
  <c r="F69" i="8"/>
  <c r="F68" i="8"/>
  <c r="D180" i="8"/>
  <c r="D179" i="8"/>
  <c r="D178" i="8"/>
  <c r="D177" i="8"/>
  <c r="D176" i="8"/>
  <c r="D175" i="8"/>
  <c r="D174" i="8"/>
  <c r="D173" i="8"/>
  <c r="D172" i="8"/>
  <c r="D171" i="8"/>
  <c r="D170" i="8"/>
  <c r="D169" i="8"/>
  <c r="D168" i="8"/>
  <c r="P158" i="8"/>
  <c r="P156" i="8"/>
  <c r="P154" i="8"/>
  <c r="P152" i="8"/>
  <c r="P150" i="8"/>
  <c r="P148" i="8"/>
  <c r="P160" i="8"/>
  <c r="P159" i="8"/>
  <c r="P157" i="8"/>
  <c r="P155" i="8"/>
  <c r="P153" i="8"/>
  <c r="P151" i="8"/>
  <c r="P149" i="8"/>
  <c r="H140" i="8"/>
  <c r="H139" i="8"/>
  <c r="H137" i="8"/>
  <c r="H135" i="8"/>
  <c r="H133" i="8"/>
  <c r="H131" i="8"/>
  <c r="H129" i="8"/>
  <c r="H138" i="8"/>
  <c r="H134" i="8"/>
  <c r="H130" i="8"/>
  <c r="H132" i="8"/>
  <c r="H136" i="8"/>
  <c r="H128" i="8"/>
  <c r="T120" i="8"/>
  <c r="T119" i="8"/>
  <c r="T117" i="8"/>
  <c r="T115" i="8"/>
  <c r="T114" i="8"/>
  <c r="T113" i="8"/>
  <c r="T108" i="8"/>
  <c r="T116" i="8"/>
  <c r="T111" i="8"/>
  <c r="T118" i="8"/>
  <c r="T110" i="8"/>
  <c r="T109" i="8"/>
  <c r="T112" i="8"/>
  <c r="R100" i="8"/>
  <c r="R99" i="8"/>
  <c r="R97" i="8"/>
  <c r="R95" i="8"/>
  <c r="R93" i="8"/>
  <c r="R91" i="8"/>
  <c r="R89" i="8"/>
  <c r="R98" i="8"/>
  <c r="R90" i="8"/>
  <c r="R96" i="8"/>
  <c r="R88" i="8"/>
  <c r="R92" i="8"/>
  <c r="R94" i="8"/>
  <c r="N80" i="8"/>
  <c r="N79" i="8"/>
  <c r="N78" i="8"/>
  <c r="N77" i="8"/>
  <c r="N76" i="8"/>
  <c r="N75" i="8"/>
  <c r="N74" i="8"/>
  <c r="N73" i="8"/>
  <c r="N72" i="8"/>
  <c r="N71" i="8"/>
  <c r="N70" i="8"/>
  <c r="N69" i="8"/>
  <c r="N68" i="8"/>
  <c r="J60" i="8"/>
  <c r="J57" i="8"/>
  <c r="J51" i="8"/>
  <c r="J58" i="8"/>
  <c r="J56" i="8"/>
  <c r="J54" i="8"/>
  <c r="J52" i="8"/>
  <c r="J50" i="8"/>
  <c r="J48" i="8"/>
  <c r="J59" i="8"/>
  <c r="J55" i="8"/>
  <c r="J53" i="8"/>
  <c r="J49" i="8"/>
  <c r="R160" i="8"/>
  <c r="R159" i="8"/>
  <c r="R157" i="8"/>
  <c r="R155" i="8"/>
  <c r="R153" i="8"/>
  <c r="R151" i="8"/>
  <c r="R149" i="8"/>
  <c r="R158" i="8"/>
  <c r="R156" i="8"/>
  <c r="R154" i="8"/>
  <c r="R152" i="8"/>
  <c r="R150" i="8"/>
  <c r="R148" i="8"/>
  <c r="P98" i="8"/>
  <c r="P96" i="8"/>
  <c r="P94" i="8"/>
  <c r="P92" i="8"/>
  <c r="P90" i="8"/>
  <c r="P88" i="8"/>
  <c r="P100" i="8"/>
  <c r="P93" i="8"/>
  <c r="P95" i="8"/>
  <c r="P99" i="8"/>
  <c r="P91" i="8"/>
  <c r="P97" i="8"/>
  <c r="P89" i="8"/>
  <c r="L80" i="8"/>
  <c r="L77" i="8"/>
  <c r="L78" i="8"/>
  <c r="L74" i="8"/>
  <c r="L76" i="8"/>
  <c r="L72" i="8"/>
  <c r="L70" i="8"/>
  <c r="L68" i="8"/>
  <c r="L75" i="8"/>
  <c r="L71" i="8"/>
  <c r="L69" i="8"/>
  <c r="L79" i="8"/>
  <c r="L73" i="8"/>
  <c r="I21" i="8"/>
  <c r="K140" i="8"/>
  <c r="D220" i="8"/>
  <c r="D219" i="8"/>
  <c r="D218" i="8"/>
  <c r="D217" i="8"/>
  <c r="D216" i="8"/>
  <c r="D215" i="8"/>
  <c r="D214" i="8"/>
  <c r="D213" i="8"/>
  <c r="D212" i="8"/>
  <c r="D211" i="8"/>
  <c r="D210" i="8"/>
  <c r="D209" i="8"/>
  <c r="D208" i="8"/>
  <c r="D120" i="8"/>
  <c r="D119" i="8"/>
  <c r="D117" i="8"/>
  <c r="D115" i="8"/>
  <c r="D118" i="8"/>
  <c r="D113" i="8"/>
  <c r="D108" i="8"/>
  <c r="D114" i="8"/>
  <c r="D110" i="8"/>
  <c r="D111" i="8"/>
  <c r="D109" i="8"/>
  <c r="D116" i="8"/>
  <c r="D112" i="8"/>
  <c r="D140" i="8"/>
  <c r="D139" i="8"/>
  <c r="D137" i="8"/>
  <c r="D135" i="8"/>
  <c r="D133" i="8"/>
  <c r="D131" i="8"/>
  <c r="D129" i="8"/>
  <c r="D136" i="8"/>
  <c r="D132" i="8"/>
  <c r="D128" i="8"/>
  <c r="D134" i="8"/>
  <c r="D138" i="8"/>
  <c r="D130" i="8"/>
  <c r="H220" i="8"/>
  <c r="H219" i="8"/>
  <c r="H218" i="8"/>
  <c r="H217" i="8"/>
  <c r="H216" i="8"/>
  <c r="H215" i="8"/>
  <c r="H214" i="8"/>
  <c r="H213" i="8"/>
  <c r="H212" i="8"/>
  <c r="H211" i="8"/>
  <c r="H210" i="8"/>
  <c r="H209" i="8"/>
  <c r="H208" i="8"/>
  <c r="D58" i="8"/>
  <c r="D54" i="8"/>
  <c r="D50" i="8"/>
  <c r="D60" i="8"/>
  <c r="D59" i="8"/>
  <c r="D57" i="8"/>
  <c r="D55" i="8"/>
  <c r="D53" i="8"/>
  <c r="D51" i="8"/>
  <c r="D49" i="8"/>
  <c r="D56" i="8"/>
  <c r="D52" i="8"/>
  <c r="D48" i="8"/>
  <c r="V160" i="8"/>
  <c r="V159" i="8"/>
  <c r="V157" i="8"/>
  <c r="V155" i="8"/>
  <c r="V153" i="8"/>
  <c r="V151" i="8"/>
  <c r="V149" i="8"/>
  <c r="V158" i="8"/>
  <c r="V150" i="8"/>
  <c r="V156" i="8"/>
  <c r="V148" i="8"/>
  <c r="V152" i="8"/>
  <c r="V154" i="8"/>
  <c r="J118" i="8"/>
  <c r="J116" i="8"/>
  <c r="J114" i="8"/>
  <c r="J120" i="8"/>
  <c r="J115" i="8"/>
  <c r="J112" i="8"/>
  <c r="J109" i="8"/>
  <c r="J117" i="8"/>
  <c r="J111" i="8"/>
  <c r="J110" i="8"/>
  <c r="J119" i="8"/>
  <c r="J113" i="8"/>
  <c r="J108" i="8"/>
  <c r="J100" i="8"/>
  <c r="J99" i="8"/>
  <c r="J97" i="8"/>
  <c r="J95" i="8"/>
  <c r="J93" i="8"/>
  <c r="J91" i="8"/>
  <c r="J89" i="8"/>
  <c r="J94" i="8"/>
  <c r="J88" i="8"/>
  <c r="J92" i="8"/>
  <c r="J96" i="8"/>
  <c r="J98" i="8"/>
  <c r="J90" i="8"/>
  <c r="V118" i="8"/>
  <c r="V116" i="8"/>
  <c r="V114" i="8"/>
  <c r="V120" i="8"/>
  <c r="V117" i="8"/>
  <c r="V112" i="8"/>
  <c r="V109" i="8"/>
  <c r="V115" i="8"/>
  <c r="V111" i="8"/>
  <c r="V110" i="8"/>
  <c r="V119" i="8"/>
  <c r="V113" i="8"/>
  <c r="V108" i="8"/>
  <c r="F160" i="8"/>
  <c r="F159" i="8"/>
  <c r="F157" i="8"/>
  <c r="F155" i="8"/>
  <c r="F153" i="8"/>
  <c r="F151" i="8"/>
  <c r="F149" i="8"/>
  <c r="F152" i="8"/>
  <c r="F158" i="8"/>
  <c r="F154" i="8"/>
  <c r="F150" i="8"/>
  <c r="F148" i="8"/>
  <c r="F156" i="8"/>
  <c r="Z60" i="8"/>
  <c r="Z57" i="8"/>
  <c r="Z55" i="8"/>
  <c r="Z51" i="8"/>
  <c r="Z58" i="8"/>
  <c r="Z56" i="8"/>
  <c r="Z54" i="8"/>
  <c r="Z52" i="8"/>
  <c r="Z50" i="8"/>
  <c r="Z48" i="8"/>
  <c r="Z59" i="8"/>
  <c r="Z53" i="8"/>
  <c r="Z49" i="8"/>
  <c r="V59" i="8"/>
  <c r="V53" i="8"/>
  <c r="V49" i="8"/>
  <c r="V58" i="8"/>
  <c r="V56" i="8"/>
  <c r="V54" i="8"/>
  <c r="V52" i="8"/>
  <c r="V50" i="8"/>
  <c r="V48" i="8"/>
  <c r="V60" i="8"/>
  <c r="V57" i="8"/>
  <c r="V55" i="8"/>
  <c r="V51" i="8"/>
  <c r="D158" i="8"/>
  <c r="D156" i="8"/>
  <c r="D154" i="8"/>
  <c r="D152" i="8"/>
  <c r="D150" i="8"/>
  <c r="D148" i="8"/>
  <c r="D159" i="8"/>
  <c r="D151" i="8"/>
  <c r="D157" i="8"/>
  <c r="D149" i="8"/>
  <c r="D160" i="8"/>
  <c r="D153" i="8"/>
  <c r="D155" i="8"/>
  <c r="X120" i="8"/>
  <c r="X119" i="8"/>
  <c r="X117" i="8"/>
  <c r="X115" i="8"/>
  <c r="X116" i="8"/>
  <c r="X114" i="8"/>
  <c r="X113" i="8"/>
  <c r="X108" i="8"/>
  <c r="X110" i="8"/>
  <c r="X111" i="8"/>
  <c r="X112" i="8"/>
  <c r="X109" i="8"/>
  <c r="X118" i="8"/>
  <c r="L98" i="8"/>
  <c r="L96" i="8"/>
  <c r="L94" i="8"/>
  <c r="L92" i="8"/>
  <c r="L90" i="8"/>
  <c r="L88" i="8"/>
  <c r="L99" i="8"/>
  <c r="L91" i="8"/>
  <c r="L93" i="8"/>
  <c r="L97" i="8"/>
  <c r="L89" i="8"/>
  <c r="L100" i="8"/>
  <c r="L95" i="8"/>
  <c r="F59" i="8"/>
  <c r="F55" i="8"/>
  <c r="F58" i="8"/>
  <c r="F56" i="8"/>
  <c r="F54" i="8"/>
  <c r="F52" i="8"/>
  <c r="F50" i="8"/>
  <c r="F48" i="8"/>
  <c r="F60" i="8"/>
  <c r="F57" i="8"/>
  <c r="F53" i="8"/>
  <c r="F51" i="8"/>
  <c r="F49" i="8"/>
  <c r="D98" i="8"/>
  <c r="D96" i="8"/>
  <c r="D94" i="8"/>
  <c r="D92" i="8"/>
  <c r="D90" i="8"/>
  <c r="D88" i="8"/>
  <c r="D95" i="8"/>
  <c r="D100" i="8"/>
  <c r="D93" i="8"/>
  <c r="D97" i="8"/>
  <c r="D89" i="8"/>
  <c r="D99" i="8"/>
  <c r="D91" i="8"/>
  <c r="AE160" i="8"/>
  <c r="I180" i="8"/>
  <c r="I200" i="8"/>
  <c r="AA120" i="8"/>
  <c r="AC60" i="8"/>
  <c r="AA61" i="8" s="1"/>
  <c r="J9" i="8" l="1"/>
  <c r="G21" i="8"/>
  <c r="J17" i="8"/>
  <c r="J13" i="8"/>
  <c r="Z39" i="8"/>
  <c r="Z31" i="8"/>
  <c r="G41" i="8"/>
  <c r="Z28" i="8"/>
  <c r="C41" i="8"/>
  <c r="S41" i="8"/>
  <c r="Z35" i="8"/>
  <c r="Y41" i="8"/>
  <c r="W41" i="8"/>
  <c r="Z36" i="8"/>
  <c r="E41" i="8"/>
  <c r="Z32" i="8"/>
  <c r="Z40" i="8"/>
  <c r="M41" i="8"/>
  <c r="K41" i="8"/>
  <c r="Z30" i="8"/>
  <c r="Z34" i="8"/>
  <c r="Z38" i="8"/>
  <c r="Q41" i="8"/>
  <c r="O41" i="8"/>
  <c r="U41" i="8"/>
  <c r="Z29" i="8"/>
  <c r="Z33" i="8"/>
  <c r="Z37" i="8"/>
  <c r="X98" i="8"/>
  <c r="X91" i="8"/>
  <c r="V72" i="8"/>
  <c r="V71" i="8"/>
  <c r="X96" i="8"/>
  <c r="X99" i="8"/>
  <c r="X88" i="8"/>
  <c r="O101" i="8"/>
  <c r="W101" i="8"/>
  <c r="G101" i="8"/>
  <c r="U101" i="8"/>
  <c r="E81" i="8"/>
  <c r="V78" i="8"/>
  <c r="S81" i="8"/>
  <c r="V77" i="8"/>
  <c r="U81" i="8"/>
  <c r="V73" i="8"/>
  <c r="V80" i="8"/>
  <c r="I221" i="8"/>
  <c r="V68" i="8"/>
  <c r="V74" i="8"/>
  <c r="I81" i="8"/>
  <c r="J12" i="8"/>
  <c r="J20" i="8"/>
  <c r="C21" i="8"/>
  <c r="J11" i="8"/>
  <c r="J15" i="8"/>
  <c r="J19" i="8"/>
  <c r="X100" i="8"/>
  <c r="C101" i="8"/>
  <c r="X97" i="8"/>
  <c r="X92" i="8"/>
  <c r="M101" i="8"/>
  <c r="J8" i="8"/>
  <c r="J16" i="8"/>
  <c r="E21" i="8"/>
  <c r="J10" i="8"/>
  <c r="J14" i="8"/>
  <c r="K101" i="8"/>
  <c r="I101" i="8"/>
  <c r="X89" i="8"/>
  <c r="X90" i="8"/>
  <c r="J220" i="8"/>
  <c r="J213" i="8"/>
  <c r="G81" i="8"/>
  <c r="K81" i="8"/>
  <c r="V70" i="8"/>
  <c r="M81" i="8"/>
  <c r="V76" i="8"/>
  <c r="C221" i="8"/>
  <c r="G221" i="8"/>
  <c r="O81" i="8"/>
  <c r="V69" i="8"/>
  <c r="C81" i="8"/>
  <c r="V75" i="8"/>
  <c r="V79" i="8"/>
  <c r="J219" i="8"/>
  <c r="X93" i="8"/>
  <c r="X95" i="8"/>
  <c r="S101" i="8"/>
  <c r="Q101" i="8"/>
  <c r="X94" i="8"/>
  <c r="J208" i="8"/>
  <c r="J216" i="8"/>
  <c r="J210" i="8"/>
  <c r="J211" i="8"/>
  <c r="E221" i="8"/>
  <c r="J212" i="8"/>
  <c r="J218" i="8"/>
  <c r="J209" i="8"/>
  <c r="J217" i="8"/>
  <c r="J214" i="8"/>
  <c r="G141" i="8"/>
  <c r="I141" i="8"/>
  <c r="L140" i="8"/>
  <c r="L139" i="8"/>
  <c r="L137" i="8"/>
  <c r="L135" i="8"/>
  <c r="L133" i="8"/>
  <c r="L131" i="8"/>
  <c r="L129" i="8"/>
  <c r="K141" i="8"/>
  <c r="E141" i="8"/>
  <c r="L138" i="8"/>
  <c r="L134" i="8"/>
  <c r="L130" i="8"/>
  <c r="C141" i="8"/>
  <c r="L132" i="8"/>
  <c r="L136" i="8"/>
  <c r="L128" i="8"/>
  <c r="E201" i="8"/>
  <c r="G201" i="8"/>
  <c r="I201" i="8"/>
  <c r="J198" i="8"/>
  <c r="J194" i="8"/>
  <c r="J190" i="8"/>
  <c r="C201" i="8"/>
  <c r="J197" i="8"/>
  <c r="J193" i="8"/>
  <c r="J189" i="8"/>
  <c r="J191" i="8"/>
  <c r="J188" i="8"/>
  <c r="J200" i="8"/>
  <c r="J199" i="8"/>
  <c r="J196" i="8"/>
  <c r="J195" i="8"/>
  <c r="J192" i="8"/>
  <c r="Y121" i="8"/>
  <c r="Q121" i="8"/>
  <c r="I121" i="8"/>
  <c r="AB120" i="8"/>
  <c r="AB119" i="8"/>
  <c r="AB117" i="8"/>
  <c r="AB115" i="8"/>
  <c r="AA121" i="8"/>
  <c r="S121" i="8"/>
  <c r="K121" i="8"/>
  <c r="C121" i="8"/>
  <c r="U121" i="8"/>
  <c r="E121" i="8"/>
  <c r="O121" i="8"/>
  <c r="AB118" i="8"/>
  <c r="M121" i="8"/>
  <c r="AB111" i="8"/>
  <c r="AB108" i="8"/>
  <c r="W121" i="8"/>
  <c r="G121" i="8"/>
  <c r="AB114" i="8"/>
  <c r="AB113" i="8"/>
  <c r="AB110" i="8"/>
  <c r="AB109" i="8"/>
  <c r="AB112" i="8"/>
  <c r="AB116" i="8"/>
  <c r="E181" i="8"/>
  <c r="G181" i="8"/>
  <c r="C181" i="8"/>
  <c r="J177" i="8"/>
  <c r="J173" i="8"/>
  <c r="J169" i="8"/>
  <c r="J180" i="8"/>
  <c r="J176" i="8"/>
  <c r="J172" i="8"/>
  <c r="J168" i="8"/>
  <c r="I181" i="8"/>
  <c r="J179" i="8"/>
  <c r="J178" i="8"/>
  <c r="J171" i="8"/>
  <c r="J170" i="8"/>
  <c r="J175" i="8"/>
  <c r="J174" i="8"/>
  <c r="AC61" i="8"/>
  <c r="S61" i="8"/>
  <c r="K61" i="8"/>
  <c r="C61" i="8"/>
  <c r="AD58" i="8"/>
  <c r="AD56" i="8"/>
  <c r="AD52" i="8"/>
  <c r="AD50" i="8"/>
  <c r="Y61" i="8"/>
  <c r="Q61" i="8"/>
  <c r="I61" i="8"/>
  <c r="AD60" i="8"/>
  <c r="AD59" i="8"/>
  <c r="AD57" i="8"/>
  <c r="AD55" i="8"/>
  <c r="AD53" i="8"/>
  <c r="AD51" i="8"/>
  <c r="AD49" i="8"/>
  <c r="U61" i="8"/>
  <c r="M61" i="8"/>
  <c r="E61" i="8"/>
  <c r="AD54" i="8"/>
  <c r="W61" i="8"/>
  <c r="AD48" i="8"/>
  <c r="G61" i="8"/>
  <c r="O61" i="8"/>
  <c r="AA161" i="8"/>
  <c r="S161" i="8"/>
  <c r="K161" i="8"/>
  <c r="C161" i="8"/>
  <c r="AC161" i="8"/>
  <c r="U161" i="8"/>
  <c r="M161" i="8"/>
  <c r="E161" i="8"/>
  <c r="AF158" i="8"/>
  <c r="AF156" i="8"/>
  <c r="AF154" i="8"/>
  <c r="AF152" i="8"/>
  <c r="AF150" i="8"/>
  <c r="AF148" i="8"/>
  <c r="Q161" i="8"/>
  <c r="AF160" i="8"/>
  <c r="AE161" i="8"/>
  <c r="O161" i="8"/>
  <c r="AF159" i="8"/>
  <c r="AF157" i="8"/>
  <c r="AF155" i="8"/>
  <c r="AF153" i="8"/>
  <c r="AF151" i="8"/>
  <c r="AF149" i="8"/>
  <c r="W161" i="8"/>
  <c r="I161" i="8"/>
  <c r="Y161" i="8"/>
  <c r="G161" i="8"/>
  <c r="I147" i="2" l="1"/>
  <c r="Y126" i="2"/>
  <c r="W126" i="2"/>
  <c r="X126" i="2" s="1"/>
  <c r="S126" i="2"/>
  <c r="Q126" i="2"/>
  <c r="O126" i="2"/>
  <c r="P126" i="2" s="1"/>
  <c r="M126" i="2"/>
  <c r="K126" i="2"/>
  <c r="G126" i="2"/>
  <c r="H126" i="2" s="1"/>
  <c r="E126" i="2"/>
  <c r="C126" i="2"/>
  <c r="Y63" i="2"/>
  <c r="J145" i="2" l="1"/>
  <c r="J141" i="2"/>
  <c r="J137" i="2"/>
  <c r="J140" i="2"/>
  <c r="J146" i="2"/>
  <c r="J142" i="2"/>
  <c r="J138" i="2"/>
  <c r="J134" i="2"/>
  <c r="J136" i="2"/>
  <c r="J147" i="2"/>
  <c r="J143" i="2"/>
  <c r="J139" i="2"/>
  <c r="J135" i="2"/>
  <c r="J144" i="2"/>
  <c r="U126" i="2"/>
  <c r="V113" i="2" s="1"/>
  <c r="I126" i="2"/>
  <c r="J115" i="2" s="1"/>
  <c r="G147" i="2"/>
  <c r="H137" i="2" s="1"/>
  <c r="C231" i="2"/>
  <c r="D228" i="2" s="1"/>
  <c r="I226" i="2"/>
  <c r="L126" i="2"/>
  <c r="L120" i="2"/>
  <c r="I179" i="2"/>
  <c r="I183" i="2"/>
  <c r="E189" i="2"/>
  <c r="F184" i="2" s="1"/>
  <c r="G189" i="2"/>
  <c r="H187" i="2" s="1"/>
  <c r="E168" i="2"/>
  <c r="F163" i="2" s="1"/>
  <c r="M168" i="2"/>
  <c r="N166" i="2" s="1"/>
  <c r="U168" i="2"/>
  <c r="V159" i="2" s="1"/>
  <c r="AC168" i="2"/>
  <c r="AD166" i="2" s="1"/>
  <c r="AE165" i="2"/>
  <c r="X125" i="2"/>
  <c r="I187" i="2"/>
  <c r="I168" i="2"/>
  <c r="J161" i="2" s="1"/>
  <c r="Q168" i="2"/>
  <c r="R161" i="2" s="1"/>
  <c r="Y168" i="2"/>
  <c r="Z166" i="2" s="1"/>
  <c r="I186" i="2"/>
  <c r="I202" i="2"/>
  <c r="I206" i="2"/>
  <c r="AE161" i="2"/>
  <c r="I178" i="2"/>
  <c r="I203" i="2"/>
  <c r="I182" i="2"/>
  <c r="I222" i="2"/>
  <c r="AE157" i="2"/>
  <c r="C210" i="2"/>
  <c r="D205" i="2" s="1"/>
  <c r="I207" i="2"/>
  <c r="E231" i="2"/>
  <c r="F226" i="2" s="1"/>
  <c r="U78" i="2"/>
  <c r="K136" i="2"/>
  <c r="AE160" i="2"/>
  <c r="I177" i="2"/>
  <c r="I180" i="2"/>
  <c r="I184" i="2"/>
  <c r="E210" i="2"/>
  <c r="F209" i="2" s="1"/>
  <c r="I200" i="2"/>
  <c r="I221" i="2"/>
  <c r="I224" i="2"/>
  <c r="M105" i="2"/>
  <c r="N99" i="2" s="1"/>
  <c r="K137" i="2"/>
  <c r="K140" i="2"/>
  <c r="AE164" i="2"/>
  <c r="C189" i="2"/>
  <c r="D188" i="2" s="1"/>
  <c r="I181" i="2"/>
  <c r="I185" i="2"/>
  <c r="I199" i="2"/>
  <c r="G210" i="2"/>
  <c r="H204" i="2" s="1"/>
  <c r="I204" i="2"/>
  <c r="I208" i="2"/>
  <c r="G231" i="2"/>
  <c r="H228" i="2" s="1"/>
  <c r="I220" i="2"/>
  <c r="I225" i="2"/>
  <c r="I228" i="2"/>
  <c r="I229" i="2"/>
  <c r="AA115" i="2"/>
  <c r="AA117" i="2"/>
  <c r="AA119" i="2"/>
  <c r="AA121" i="2"/>
  <c r="AA123" i="2"/>
  <c r="AE155" i="2"/>
  <c r="K168" i="2"/>
  <c r="L156" i="2" s="1"/>
  <c r="S168" i="2"/>
  <c r="T168" i="2" s="1"/>
  <c r="AA168" i="2"/>
  <c r="AB155" i="2" s="1"/>
  <c r="AE158" i="2"/>
  <c r="AE159" i="2"/>
  <c r="AE162" i="2"/>
  <c r="AE163" i="2"/>
  <c r="AE166" i="2"/>
  <c r="AE167" i="2"/>
  <c r="I201" i="2"/>
  <c r="I205" i="2"/>
  <c r="I209" i="2"/>
  <c r="I219" i="2"/>
  <c r="I223" i="2"/>
  <c r="I227" i="2"/>
  <c r="I218" i="2"/>
  <c r="I230" i="2"/>
  <c r="I198" i="2"/>
  <c r="I197" i="2"/>
  <c r="I188" i="2"/>
  <c r="I176" i="2"/>
  <c r="AE156" i="2"/>
  <c r="L118" i="2"/>
  <c r="G168" i="2"/>
  <c r="H158" i="2" s="1"/>
  <c r="O168" i="2"/>
  <c r="P168" i="2" s="1"/>
  <c r="W168" i="2"/>
  <c r="X158" i="2" s="1"/>
  <c r="W98" i="2"/>
  <c r="L116" i="2"/>
  <c r="K141" i="2"/>
  <c r="K142" i="2"/>
  <c r="K144" i="2"/>
  <c r="K145" i="2"/>
  <c r="K146" i="2"/>
  <c r="AA50" i="2"/>
  <c r="AA58" i="2"/>
  <c r="L114" i="2"/>
  <c r="L122" i="2"/>
  <c r="W92" i="2"/>
  <c r="W94" i="2"/>
  <c r="W102" i="2"/>
  <c r="K134" i="2"/>
  <c r="K135" i="2"/>
  <c r="K138" i="2"/>
  <c r="K139" i="2"/>
  <c r="K143" i="2"/>
  <c r="C168" i="2"/>
  <c r="D155" i="2" s="1"/>
  <c r="W96" i="2"/>
  <c r="W100" i="2"/>
  <c r="W104" i="2"/>
  <c r="E147" i="2"/>
  <c r="F145" i="2" s="1"/>
  <c r="U74" i="2"/>
  <c r="U82" i="2"/>
  <c r="W95" i="2"/>
  <c r="W99" i="2"/>
  <c r="W103" i="2"/>
  <c r="X114" i="2"/>
  <c r="X116" i="2"/>
  <c r="X118" i="2"/>
  <c r="X120" i="2"/>
  <c r="X122" i="2"/>
  <c r="AA114" i="2"/>
  <c r="AA116" i="2"/>
  <c r="AA118" i="2"/>
  <c r="AA120" i="2"/>
  <c r="AA122" i="2"/>
  <c r="AA124" i="2"/>
  <c r="AA125" i="2"/>
  <c r="C147" i="2"/>
  <c r="D134" i="2" s="1"/>
  <c r="AA52" i="2"/>
  <c r="G84" i="2"/>
  <c r="H83" i="2" s="1"/>
  <c r="O84" i="2"/>
  <c r="P78" i="2" s="1"/>
  <c r="U73" i="2"/>
  <c r="U77" i="2"/>
  <c r="U81" i="2"/>
  <c r="E105" i="2"/>
  <c r="F102" i="2" s="1"/>
  <c r="U105" i="2"/>
  <c r="V100" i="2" s="1"/>
  <c r="W93" i="2"/>
  <c r="W97" i="2"/>
  <c r="W101" i="2"/>
  <c r="H114" i="2"/>
  <c r="H116" i="2"/>
  <c r="H118" i="2"/>
  <c r="H120" i="2"/>
  <c r="H122" i="2"/>
  <c r="H125" i="2"/>
  <c r="D126" i="2"/>
  <c r="D125" i="2"/>
  <c r="D122" i="2"/>
  <c r="D120" i="2"/>
  <c r="D118" i="2"/>
  <c r="D116" i="2"/>
  <c r="D114" i="2"/>
  <c r="T126" i="2"/>
  <c r="T125" i="2"/>
  <c r="T122" i="2"/>
  <c r="T120" i="2"/>
  <c r="T118" i="2"/>
  <c r="T116" i="2"/>
  <c r="T114" i="2"/>
  <c r="AA113" i="2"/>
  <c r="P125" i="2"/>
  <c r="P114" i="2"/>
  <c r="P116" i="2"/>
  <c r="P118" i="2"/>
  <c r="P120" i="2"/>
  <c r="P122" i="2"/>
  <c r="L125" i="2"/>
  <c r="N124" i="2"/>
  <c r="N121" i="2"/>
  <c r="N119" i="2"/>
  <c r="N113" i="2"/>
  <c r="N125" i="2"/>
  <c r="N122" i="2"/>
  <c r="N120" i="2"/>
  <c r="N118" i="2"/>
  <c r="N116" i="2"/>
  <c r="N114" i="2"/>
  <c r="N126" i="2"/>
  <c r="N123" i="2"/>
  <c r="N117" i="2"/>
  <c r="N115" i="2"/>
  <c r="F124" i="2"/>
  <c r="F121" i="2"/>
  <c r="F119" i="2"/>
  <c r="F117" i="2"/>
  <c r="F113" i="2"/>
  <c r="F125" i="2"/>
  <c r="F122" i="2"/>
  <c r="F120" i="2"/>
  <c r="F118" i="2"/>
  <c r="F116" i="2"/>
  <c r="F114" i="2"/>
  <c r="F126" i="2"/>
  <c r="F123" i="2"/>
  <c r="F115" i="2"/>
  <c r="R124" i="2"/>
  <c r="R126" i="2"/>
  <c r="R123" i="2"/>
  <c r="R117" i="2"/>
  <c r="R115" i="2"/>
  <c r="R125" i="2"/>
  <c r="R122" i="2"/>
  <c r="R120" i="2"/>
  <c r="R118" i="2"/>
  <c r="R116" i="2"/>
  <c r="R114" i="2"/>
  <c r="R121" i="2"/>
  <c r="R119" i="2"/>
  <c r="R113" i="2"/>
  <c r="Z124" i="2"/>
  <c r="Z123" i="2"/>
  <c r="Z117" i="2"/>
  <c r="Z115" i="2"/>
  <c r="Z125" i="2"/>
  <c r="Z122" i="2"/>
  <c r="Z120" i="2"/>
  <c r="Z118" i="2"/>
  <c r="Z116" i="2"/>
  <c r="Z114" i="2"/>
  <c r="Z126" i="2"/>
  <c r="Z121" i="2"/>
  <c r="Z119" i="2"/>
  <c r="Z113" i="2"/>
  <c r="D124" i="2"/>
  <c r="H124" i="2"/>
  <c r="L124" i="2"/>
  <c r="P124" i="2"/>
  <c r="T124" i="2"/>
  <c r="X124" i="2"/>
  <c r="D113" i="2"/>
  <c r="H113" i="2"/>
  <c r="L113" i="2"/>
  <c r="P113" i="2"/>
  <c r="T113" i="2"/>
  <c r="X113" i="2"/>
  <c r="D115" i="2"/>
  <c r="H115" i="2"/>
  <c r="L115" i="2"/>
  <c r="P115" i="2"/>
  <c r="T115" i="2"/>
  <c r="X115" i="2"/>
  <c r="D117" i="2"/>
  <c r="H117" i="2"/>
  <c r="L117" i="2"/>
  <c r="P117" i="2"/>
  <c r="T117" i="2"/>
  <c r="X117" i="2"/>
  <c r="D119" i="2"/>
  <c r="H119" i="2"/>
  <c r="L119" i="2"/>
  <c r="P119" i="2"/>
  <c r="T119" i="2"/>
  <c r="X119" i="2"/>
  <c r="D121" i="2"/>
  <c r="H121" i="2"/>
  <c r="L121" i="2"/>
  <c r="P121" i="2"/>
  <c r="T121" i="2"/>
  <c r="X121" i="2"/>
  <c r="D123" i="2"/>
  <c r="H123" i="2"/>
  <c r="L123" i="2"/>
  <c r="P123" i="2"/>
  <c r="T123" i="2"/>
  <c r="X123" i="2"/>
  <c r="AA60" i="2"/>
  <c r="U71" i="2"/>
  <c r="U72" i="2"/>
  <c r="U75" i="2"/>
  <c r="U76" i="2"/>
  <c r="U79" i="2"/>
  <c r="U80" i="2"/>
  <c r="U83" i="2"/>
  <c r="K105" i="2"/>
  <c r="L101" i="2" s="1"/>
  <c r="S105" i="2"/>
  <c r="T104" i="2" s="1"/>
  <c r="I105" i="2"/>
  <c r="J102" i="2" s="1"/>
  <c r="Q105" i="2"/>
  <c r="R102" i="2" s="1"/>
  <c r="G105" i="2"/>
  <c r="H104" i="2" s="1"/>
  <c r="O105" i="2"/>
  <c r="P104" i="2" s="1"/>
  <c r="C105" i="2"/>
  <c r="AA62" i="2"/>
  <c r="S84" i="2"/>
  <c r="T83" i="2" s="1"/>
  <c r="K84" i="2"/>
  <c r="L76" i="2" s="1"/>
  <c r="AA54" i="2"/>
  <c r="AA56" i="2"/>
  <c r="Y29" i="2"/>
  <c r="K42" i="2"/>
  <c r="L37" i="2" s="1"/>
  <c r="S42" i="2"/>
  <c r="T37" i="2" s="1"/>
  <c r="Y30" i="2"/>
  <c r="Y33" i="2"/>
  <c r="Y34" i="2"/>
  <c r="Y37" i="2"/>
  <c r="Y38" i="2"/>
  <c r="Y41" i="2"/>
  <c r="AA51" i="2"/>
  <c r="AA55" i="2"/>
  <c r="AA61" i="2"/>
  <c r="M84" i="2"/>
  <c r="N81" i="2" s="1"/>
  <c r="Y31" i="2"/>
  <c r="Y35" i="2"/>
  <c r="Y39" i="2"/>
  <c r="C84" i="2"/>
  <c r="D73" i="2" s="1"/>
  <c r="AA53" i="2"/>
  <c r="AA57" i="2"/>
  <c r="AA59" i="2"/>
  <c r="E84" i="2"/>
  <c r="F82" i="2" s="1"/>
  <c r="Y32" i="2"/>
  <c r="Y36" i="2"/>
  <c r="Y40" i="2"/>
  <c r="I84" i="2"/>
  <c r="J83" i="2" s="1"/>
  <c r="Q84" i="2"/>
  <c r="R83" i="2" s="1"/>
  <c r="Z62" i="2"/>
  <c r="Z60" i="2"/>
  <c r="Z58" i="2"/>
  <c r="Z56" i="2"/>
  <c r="Z54" i="2"/>
  <c r="Z52" i="2"/>
  <c r="Z50" i="2"/>
  <c r="Z63" i="2"/>
  <c r="Z61" i="2"/>
  <c r="Z59" i="2"/>
  <c r="Z57" i="2"/>
  <c r="Z55" i="2"/>
  <c r="Z53" i="2"/>
  <c r="Z51" i="2"/>
  <c r="K63" i="2"/>
  <c r="L62" i="2" s="1"/>
  <c r="I42" i="2"/>
  <c r="J35" i="2" s="1"/>
  <c r="I63" i="2"/>
  <c r="J60" i="2" s="1"/>
  <c r="G63" i="2"/>
  <c r="H50" i="2" s="1"/>
  <c r="O63" i="2"/>
  <c r="P63" i="2" s="1"/>
  <c r="W63" i="2"/>
  <c r="X61" i="2" s="1"/>
  <c r="C63" i="2"/>
  <c r="D59" i="2" s="1"/>
  <c r="S63" i="2"/>
  <c r="T62" i="2" s="1"/>
  <c r="Q42" i="2"/>
  <c r="R41" i="2" s="1"/>
  <c r="Q63" i="2"/>
  <c r="R60" i="2" s="1"/>
  <c r="M42" i="2"/>
  <c r="N37" i="2" s="1"/>
  <c r="U42" i="2"/>
  <c r="V35" i="2" s="1"/>
  <c r="O42" i="2"/>
  <c r="P37" i="2" s="1"/>
  <c r="W42" i="2"/>
  <c r="X41" i="2" s="1"/>
  <c r="E63" i="2"/>
  <c r="F60" i="2" s="1"/>
  <c r="M63" i="2"/>
  <c r="N60" i="2" s="1"/>
  <c r="U63" i="2"/>
  <c r="V58" i="2" s="1"/>
  <c r="G42" i="2"/>
  <c r="H37" i="2" s="1"/>
  <c r="I19" i="2"/>
  <c r="I20" i="2"/>
  <c r="E42" i="2"/>
  <c r="F40" i="2" s="1"/>
  <c r="C42" i="2"/>
  <c r="D37" i="2" s="1"/>
  <c r="I18" i="2"/>
  <c r="I9" i="2"/>
  <c r="I13" i="2"/>
  <c r="I17" i="2"/>
  <c r="G21" i="2"/>
  <c r="I14" i="2"/>
  <c r="E21" i="2"/>
  <c r="I11" i="2"/>
  <c r="I15" i="2"/>
  <c r="I8" i="2"/>
  <c r="I12" i="2"/>
  <c r="I16" i="2"/>
  <c r="I10" i="2"/>
  <c r="C21" i="2"/>
  <c r="V124" i="2" l="1"/>
  <c r="V125" i="2"/>
  <c r="V116" i="2"/>
  <c r="V117" i="2"/>
  <c r="V115" i="2"/>
  <c r="V122" i="2"/>
  <c r="V126" i="2"/>
  <c r="V120" i="2"/>
  <c r="V119" i="2"/>
  <c r="V114" i="2"/>
  <c r="V121" i="2"/>
  <c r="V123" i="2"/>
  <c r="V118" i="2"/>
  <c r="J116" i="2"/>
  <c r="J125" i="2"/>
  <c r="J119" i="2"/>
  <c r="J117" i="2"/>
  <c r="J114" i="2"/>
  <c r="J122" i="2"/>
  <c r="J124" i="2"/>
  <c r="J113" i="2"/>
  <c r="J126" i="2"/>
  <c r="J120" i="2"/>
  <c r="J123" i="2"/>
  <c r="J121" i="2"/>
  <c r="J118" i="2"/>
  <c r="H145" i="2"/>
  <c r="H147" i="2"/>
  <c r="H143" i="2"/>
  <c r="H140" i="2"/>
  <c r="R163" i="2"/>
  <c r="H142" i="2"/>
  <c r="H134" i="2"/>
  <c r="H139" i="2"/>
  <c r="R158" i="2"/>
  <c r="H144" i="2"/>
  <c r="H136" i="2"/>
  <c r="H135" i="2"/>
  <c r="H141" i="2"/>
  <c r="R157" i="2"/>
  <c r="N102" i="2"/>
  <c r="H146" i="2"/>
  <c r="H138" i="2"/>
  <c r="F158" i="2"/>
  <c r="R156" i="2"/>
  <c r="R166" i="2"/>
  <c r="R155" i="2"/>
  <c r="R162" i="2"/>
  <c r="F164" i="2"/>
  <c r="J164" i="2"/>
  <c r="J159" i="2"/>
  <c r="R159" i="2"/>
  <c r="R167" i="2"/>
  <c r="H178" i="2"/>
  <c r="R168" i="2"/>
  <c r="R164" i="2"/>
  <c r="F161" i="2"/>
  <c r="D199" i="2"/>
  <c r="D207" i="2"/>
  <c r="F208" i="2"/>
  <c r="L163" i="2"/>
  <c r="R165" i="2"/>
  <c r="R160" i="2"/>
  <c r="F166" i="2"/>
  <c r="D209" i="2"/>
  <c r="F221" i="2"/>
  <c r="J167" i="2"/>
  <c r="J157" i="2"/>
  <c r="V168" i="2"/>
  <c r="H229" i="2"/>
  <c r="N168" i="2"/>
  <c r="Z164" i="2"/>
  <c r="H157" i="2"/>
  <c r="V161" i="2"/>
  <c r="D203" i="2"/>
  <c r="D223" i="2"/>
  <c r="D222" i="2"/>
  <c r="N160" i="2"/>
  <c r="F178" i="2"/>
  <c r="D219" i="2"/>
  <c r="D227" i="2"/>
  <c r="N155" i="2"/>
  <c r="N161" i="2"/>
  <c r="AB164" i="2"/>
  <c r="F188" i="2"/>
  <c r="D229" i="2"/>
  <c r="D226" i="2"/>
  <c r="N167" i="2"/>
  <c r="V155" i="2"/>
  <c r="N156" i="2"/>
  <c r="N164" i="2"/>
  <c r="N159" i="2"/>
  <c r="H167" i="2"/>
  <c r="F186" i="2"/>
  <c r="D218" i="2"/>
  <c r="D221" i="2"/>
  <c r="D225" i="2"/>
  <c r="D230" i="2"/>
  <c r="Z156" i="2"/>
  <c r="N158" i="2"/>
  <c r="N163" i="2"/>
  <c r="P83" i="2"/>
  <c r="X159" i="2"/>
  <c r="Z163" i="2"/>
  <c r="V160" i="2"/>
  <c r="N165" i="2"/>
  <c r="N162" i="2"/>
  <c r="N157" i="2"/>
  <c r="F182" i="2"/>
  <c r="D231" i="2"/>
  <c r="D220" i="2"/>
  <c r="D224" i="2"/>
  <c r="D187" i="2"/>
  <c r="H203" i="2"/>
  <c r="V104" i="2"/>
  <c r="X166" i="2"/>
  <c r="J158" i="2"/>
  <c r="F156" i="2"/>
  <c r="F159" i="2"/>
  <c r="AD160" i="2"/>
  <c r="D189" i="2"/>
  <c r="H199" i="2"/>
  <c r="AD157" i="2"/>
  <c r="F230" i="2"/>
  <c r="N57" i="2"/>
  <c r="J156" i="2"/>
  <c r="J166" i="2"/>
  <c r="F167" i="2"/>
  <c r="AB160" i="2"/>
  <c r="P102" i="2"/>
  <c r="Z165" i="2"/>
  <c r="V158" i="2"/>
  <c r="V165" i="2"/>
  <c r="F187" i="2"/>
  <c r="F181" i="2"/>
  <c r="T60" i="2"/>
  <c r="P81" i="2"/>
  <c r="P166" i="2"/>
  <c r="P159" i="2"/>
  <c r="Z155" i="2"/>
  <c r="Z158" i="2"/>
  <c r="Z167" i="2"/>
  <c r="Z168" i="2"/>
  <c r="V163" i="2"/>
  <c r="V162" i="2"/>
  <c r="V157" i="2"/>
  <c r="V166" i="2"/>
  <c r="T162" i="2"/>
  <c r="X162" i="2"/>
  <c r="AB156" i="2"/>
  <c r="D179" i="2"/>
  <c r="H182" i="2"/>
  <c r="F189" i="2"/>
  <c r="F179" i="2"/>
  <c r="F183" i="2"/>
  <c r="H207" i="2"/>
  <c r="F225" i="2"/>
  <c r="P157" i="2"/>
  <c r="Z162" i="2"/>
  <c r="Z161" i="2"/>
  <c r="V167" i="2"/>
  <c r="F177" i="2"/>
  <c r="F185" i="2"/>
  <c r="H225" i="2"/>
  <c r="P163" i="2"/>
  <c r="X157" i="2"/>
  <c r="Z157" i="2"/>
  <c r="Z160" i="2"/>
  <c r="Z159" i="2"/>
  <c r="V156" i="2"/>
  <c r="V164" i="2"/>
  <c r="T167" i="2"/>
  <c r="AD162" i="2"/>
  <c r="D183" i="2"/>
  <c r="H186" i="2"/>
  <c r="F176" i="2"/>
  <c r="F180" i="2"/>
  <c r="H209" i="2"/>
  <c r="H220" i="2"/>
  <c r="J95" i="2"/>
  <c r="H165" i="2"/>
  <c r="AB165" i="2"/>
  <c r="AB157" i="2"/>
  <c r="AD161" i="2"/>
  <c r="D178" i="2"/>
  <c r="D186" i="2"/>
  <c r="H181" i="2"/>
  <c r="H198" i="2"/>
  <c r="F229" i="2"/>
  <c r="F224" i="2"/>
  <c r="T84" i="2"/>
  <c r="J92" i="2"/>
  <c r="P165" i="2"/>
  <c r="P161" i="2"/>
  <c r="J155" i="2"/>
  <c r="J168" i="2"/>
  <c r="J162" i="2"/>
  <c r="J165" i="2"/>
  <c r="F165" i="2"/>
  <c r="F162" i="2"/>
  <c r="F157" i="2"/>
  <c r="F168" i="2"/>
  <c r="H156" i="2"/>
  <c r="AB166" i="2"/>
  <c r="AB162" i="2"/>
  <c r="AB158" i="2"/>
  <c r="AB168" i="2"/>
  <c r="AD168" i="2"/>
  <c r="AD165" i="2"/>
  <c r="AD167" i="2"/>
  <c r="D177" i="2"/>
  <c r="D181" i="2"/>
  <c r="D185" i="2"/>
  <c r="H176" i="2"/>
  <c r="H180" i="2"/>
  <c r="H184" i="2"/>
  <c r="H189" i="2"/>
  <c r="H197" i="2"/>
  <c r="H201" i="2"/>
  <c r="H205" i="2"/>
  <c r="F231" i="2"/>
  <c r="F219" i="2"/>
  <c r="F223" i="2"/>
  <c r="F227" i="2"/>
  <c r="J97" i="2"/>
  <c r="H160" i="2"/>
  <c r="AB161" i="2"/>
  <c r="AB167" i="2"/>
  <c r="AD164" i="2"/>
  <c r="AD159" i="2"/>
  <c r="D182" i="2"/>
  <c r="H177" i="2"/>
  <c r="H185" i="2"/>
  <c r="H188" i="2"/>
  <c r="H208" i="2"/>
  <c r="H202" i="2"/>
  <c r="H206" i="2"/>
  <c r="F220" i="2"/>
  <c r="F228" i="2"/>
  <c r="H166" i="2"/>
  <c r="H159" i="2"/>
  <c r="P155" i="2"/>
  <c r="J163" i="2"/>
  <c r="J160" i="2"/>
  <c r="F160" i="2"/>
  <c r="F155" i="2"/>
  <c r="P156" i="2"/>
  <c r="H168" i="2"/>
  <c r="AB163" i="2"/>
  <c r="AB159" i="2"/>
  <c r="AD158" i="2"/>
  <c r="AD156" i="2"/>
  <c r="AD155" i="2"/>
  <c r="AD163" i="2"/>
  <c r="D176" i="2"/>
  <c r="D180" i="2"/>
  <c r="D184" i="2"/>
  <c r="H179" i="2"/>
  <c r="H183" i="2"/>
  <c r="H210" i="2"/>
  <c r="H200" i="2"/>
  <c r="F218" i="2"/>
  <c r="F222" i="2"/>
  <c r="P30" i="2"/>
  <c r="N98" i="2"/>
  <c r="X165" i="2"/>
  <c r="X155" i="2"/>
  <c r="X164" i="2"/>
  <c r="D208" i="2"/>
  <c r="D202" i="2"/>
  <c r="F204" i="2"/>
  <c r="L35" i="2"/>
  <c r="P73" i="2"/>
  <c r="H72" i="2"/>
  <c r="N105" i="2"/>
  <c r="F95" i="2"/>
  <c r="X161" i="2"/>
  <c r="T159" i="2"/>
  <c r="L155" i="2"/>
  <c r="T156" i="2"/>
  <c r="L167" i="2"/>
  <c r="X156" i="2"/>
  <c r="X167" i="2"/>
  <c r="D210" i="2"/>
  <c r="D200" i="2"/>
  <c r="D204" i="2"/>
  <c r="F210" i="2"/>
  <c r="H221" i="2"/>
  <c r="H231" i="2"/>
  <c r="H82" i="2"/>
  <c r="D198" i="2"/>
  <c r="D206" i="2"/>
  <c r="H71" i="2"/>
  <c r="H76" i="2"/>
  <c r="N94" i="2"/>
  <c r="X163" i="2"/>
  <c r="T161" i="2"/>
  <c r="D166" i="2"/>
  <c r="T160" i="2"/>
  <c r="L168" i="2"/>
  <c r="X160" i="2"/>
  <c r="X168" i="2"/>
  <c r="D197" i="2"/>
  <c r="D201" i="2"/>
  <c r="F200" i="2"/>
  <c r="H224" i="2"/>
  <c r="P82" i="2"/>
  <c r="N103" i="2"/>
  <c r="N97" i="2"/>
  <c r="F93" i="2"/>
  <c r="L165" i="2"/>
  <c r="L162" i="2"/>
  <c r="L164" i="2"/>
  <c r="F203" i="2"/>
  <c r="T34" i="2"/>
  <c r="P77" i="2"/>
  <c r="P74" i="2"/>
  <c r="V99" i="2"/>
  <c r="N92" i="2"/>
  <c r="N96" i="2"/>
  <c r="N100" i="2"/>
  <c r="F104" i="2"/>
  <c r="F99" i="2"/>
  <c r="L92" i="2"/>
  <c r="T163" i="2"/>
  <c r="H161" i="2"/>
  <c r="L159" i="2"/>
  <c r="T155" i="2"/>
  <c r="T166" i="2"/>
  <c r="T158" i="2"/>
  <c r="L158" i="2"/>
  <c r="L160" i="2"/>
  <c r="H162" i="2"/>
  <c r="F198" i="2"/>
  <c r="F202" i="2"/>
  <c r="F206" i="2"/>
  <c r="H219" i="2"/>
  <c r="H223" i="2"/>
  <c r="H227" i="2"/>
  <c r="H230" i="2"/>
  <c r="L34" i="2"/>
  <c r="P75" i="2"/>
  <c r="P80" i="2"/>
  <c r="N93" i="2"/>
  <c r="N101" i="2"/>
  <c r="F101" i="2"/>
  <c r="L157" i="2"/>
  <c r="L166" i="2"/>
  <c r="K147" i="2"/>
  <c r="L143" i="2" s="1"/>
  <c r="I210" i="2"/>
  <c r="J204" i="2" s="1"/>
  <c r="F199" i="2"/>
  <c r="F207" i="2"/>
  <c r="P79" i="2"/>
  <c r="P71" i="2"/>
  <c r="R81" i="2"/>
  <c r="V95" i="2"/>
  <c r="N104" i="2"/>
  <c r="N95" i="2"/>
  <c r="F103" i="2"/>
  <c r="F97" i="2"/>
  <c r="H103" i="2"/>
  <c r="T105" i="2"/>
  <c r="T165" i="2"/>
  <c r="H163" i="2"/>
  <c r="L161" i="2"/>
  <c r="T157" i="2"/>
  <c r="H155" i="2"/>
  <c r="T164" i="2"/>
  <c r="H164" i="2"/>
  <c r="F197" i="2"/>
  <c r="F201" i="2"/>
  <c r="F205" i="2"/>
  <c r="H218" i="2"/>
  <c r="H222" i="2"/>
  <c r="H226" i="2"/>
  <c r="I231" i="2"/>
  <c r="I189" i="2"/>
  <c r="D165" i="2"/>
  <c r="D161" i="2"/>
  <c r="D157" i="2"/>
  <c r="D163" i="2"/>
  <c r="D159" i="2"/>
  <c r="X29" i="2"/>
  <c r="R53" i="2"/>
  <c r="R97" i="2"/>
  <c r="P162" i="2"/>
  <c r="P164" i="2"/>
  <c r="V33" i="2"/>
  <c r="H58" i="2"/>
  <c r="H81" i="2"/>
  <c r="H77" i="2"/>
  <c r="F78" i="2"/>
  <c r="H78" i="2"/>
  <c r="V93" i="2"/>
  <c r="V101" i="2"/>
  <c r="P158" i="2"/>
  <c r="P160" i="2"/>
  <c r="J29" i="2"/>
  <c r="R34" i="2"/>
  <c r="V55" i="2"/>
  <c r="T50" i="2"/>
  <c r="H79" i="2"/>
  <c r="H75" i="2"/>
  <c r="H84" i="2"/>
  <c r="V103" i="2"/>
  <c r="V97" i="2"/>
  <c r="P105" i="2"/>
  <c r="J104" i="2"/>
  <c r="J100" i="2"/>
  <c r="P167" i="2"/>
  <c r="J40" i="2"/>
  <c r="J41" i="2"/>
  <c r="X34" i="2"/>
  <c r="N62" i="2"/>
  <c r="H62" i="2"/>
  <c r="T52" i="2"/>
  <c r="N75" i="2"/>
  <c r="P72" i="2"/>
  <c r="P84" i="2"/>
  <c r="F92" i="2"/>
  <c r="F96" i="2"/>
  <c r="F100" i="2"/>
  <c r="P97" i="2"/>
  <c r="R105" i="2"/>
  <c r="T99" i="2"/>
  <c r="AE168" i="2"/>
  <c r="D168" i="2"/>
  <c r="D167" i="2"/>
  <c r="D162" i="2"/>
  <c r="D158" i="2"/>
  <c r="D164" i="2"/>
  <c r="D160" i="2"/>
  <c r="D156" i="2"/>
  <c r="J36" i="2"/>
  <c r="J37" i="2"/>
  <c r="N76" i="2"/>
  <c r="J32" i="2"/>
  <c r="J33" i="2"/>
  <c r="V32" i="2"/>
  <c r="X39" i="2"/>
  <c r="X63" i="2"/>
  <c r="R59" i="2"/>
  <c r="T71" i="2"/>
  <c r="R77" i="2"/>
  <c r="P76" i="2"/>
  <c r="F105" i="2"/>
  <c r="F94" i="2"/>
  <c r="F98" i="2"/>
  <c r="H98" i="2"/>
  <c r="L96" i="2"/>
  <c r="F141" i="2"/>
  <c r="W105" i="2"/>
  <c r="F147" i="2"/>
  <c r="F140" i="2"/>
  <c r="F134" i="2"/>
  <c r="F146" i="2"/>
  <c r="F137" i="2"/>
  <c r="F144" i="2"/>
  <c r="N40" i="2"/>
  <c r="R35" i="2"/>
  <c r="H73" i="2"/>
  <c r="N71" i="2"/>
  <c r="H80" i="2"/>
  <c r="H74" i="2"/>
  <c r="V105" i="2"/>
  <c r="V94" i="2"/>
  <c r="V98" i="2"/>
  <c r="V102" i="2"/>
  <c r="P99" i="2"/>
  <c r="R95" i="2"/>
  <c r="D142" i="2"/>
  <c r="D138" i="2"/>
  <c r="F135" i="2"/>
  <c r="F143" i="2"/>
  <c r="F142" i="2"/>
  <c r="D147" i="2"/>
  <c r="D146" i="2"/>
  <c r="D141" i="2"/>
  <c r="D137" i="2"/>
  <c r="D143" i="2"/>
  <c r="D139" i="2"/>
  <c r="D135" i="2"/>
  <c r="T35" i="2"/>
  <c r="R93" i="2"/>
  <c r="R101" i="2"/>
  <c r="P31" i="2"/>
  <c r="T42" i="2"/>
  <c r="N61" i="2"/>
  <c r="H56" i="2"/>
  <c r="L60" i="2"/>
  <c r="D75" i="2"/>
  <c r="N74" i="2"/>
  <c r="N82" i="2"/>
  <c r="T78" i="2"/>
  <c r="V92" i="2"/>
  <c r="V96" i="2"/>
  <c r="P95" i="2"/>
  <c r="H93" i="2"/>
  <c r="R104" i="2"/>
  <c r="R99" i="2"/>
  <c r="T95" i="2"/>
  <c r="L100" i="2"/>
  <c r="U84" i="2"/>
  <c r="V84" i="2" s="1"/>
  <c r="AA126" i="2"/>
  <c r="D144" i="2"/>
  <c r="D140" i="2"/>
  <c r="D136" i="2"/>
  <c r="D145" i="2"/>
  <c r="F138" i="2"/>
  <c r="F139" i="2"/>
  <c r="F136" i="2"/>
  <c r="H105" i="2"/>
  <c r="H97" i="2"/>
  <c r="H102" i="2"/>
  <c r="J93" i="2"/>
  <c r="J99" i="2"/>
  <c r="L105" i="2"/>
  <c r="L95" i="2"/>
  <c r="L99" i="2"/>
  <c r="H95" i="2"/>
  <c r="H101" i="2"/>
  <c r="L103" i="2"/>
  <c r="L94" i="2"/>
  <c r="L98" i="2"/>
  <c r="L104" i="2"/>
  <c r="P93" i="2"/>
  <c r="P101" i="2"/>
  <c r="H94" i="2"/>
  <c r="H99" i="2"/>
  <c r="J103" i="2"/>
  <c r="J96" i="2"/>
  <c r="J101" i="2"/>
  <c r="L102" i="2"/>
  <c r="L93" i="2"/>
  <c r="L97" i="2"/>
  <c r="T77" i="2"/>
  <c r="F81" i="2"/>
  <c r="J81" i="2"/>
  <c r="T72" i="2"/>
  <c r="T102" i="2"/>
  <c r="T93" i="2"/>
  <c r="T97" i="2"/>
  <c r="T101" i="2"/>
  <c r="L42" i="2"/>
  <c r="N35" i="2"/>
  <c r="P39" i="2"/>
  <c r="T32" i="2"/>
  <c r="T33" i="2"/>
  <c r="V29" i="2"/>
  <c r="N55" i="2"/>
  <c r="P50" i="2"/>
  <c r="T58" i="2"/>
  <c r="D54" i="2"/>
  <c r="T75" i="2"/>
  <c r="T73" i="2"/>
  <c r="F73" i="2"/>
  <c r="R82" i="2"/>
  <c r="T76" i="2"/>
  <c r="P94" i="2"/>
  <c r="P98" i="2"/>
  <c r="P103" i="2"/>
  <c r="H92" i="2"/>
  <c r="H96" i="2"/>
  <c r="H100" i="2"/>
  <c r="R92" i="2"/>
  <c r="R96" i="2"/>
  <c r="R100" i="2"/>
  <c r="J105" i="2"/>
  <c r="J94" i="2"/>
  <c r="J98" i="2"/>
  <c r="T92" i="2"/>
  <c r="T96" i="2"/>
  <c r="T100" i="2"/>
  <c r="N30" i="2"/>
  <c r="P38" i="2"/>
  <c r="R42" i="2"/>
  <c r="T40" i="2"/>
  <c r="T41" i="2"/>
  <c r="F55" i="2"/>
  <c r="L52" i="2"/>
  <c r="T79" i="2"/>
  <c r="T82" i="2"/>
  <c r="F84" i="2"/>
  <c r="T80" i="2"/>
  <c r="P92" i="2"/>
  <c r="P96" i="2"/>
  <c r="P100" i="2"/>
  <c r="R103" i="2"/>
  <c r="R94" i="2"/>
  <c r="R98" i="2"/>
  <c r="T103" i="2"/>
  <c r="T94" i="2"/>
  <c r="T98" i="2"/>
  <c r="D104" i="2"/>
  <c r="D102" i="2"/>
  <c r="D101" i="2"/>
  <c r="D100" i="2"/>
  <c r="D99" i="2"/>
  <c r="D98" i="2"/>
  <c r="D97" i="2"/>
  <c r="D96" i="2"/>
  <c r="D95" i="2"/>
  <c r="D94" i="2"/>
  <c r="D93" i="2"/>
  <c r="D92" i="2"/>
  <c r="D105" i="2"/>
  <c r="D103" i="2"/>
  <c r="L79" i="2"/>
  <c r="L72" i="2"/>
  <c r="T81" i="2"/>
  <c r="N72" i="2"/>
  <c r="N83" i="2"/>
  <c r="N79" i="2"/>
  <c r="R80" i="2"/>
  <c r="L74" i="2"/>
  <c r="T74" i="2"/>
  <c r="L71" i="2"/>
  <c r="N80" i="2"/>
  <c r="N77" i="2"/>
  <c r="J78" i="2"/>
  <c r="L40" i="2"/>
  <c r="L33" i="2"/>
  <c r="N38" i="2"/>
  <c r="F53" i="2"/>
  <c r="L81" i="2"/>
  <c r="D82" i="2"/>
  <c r="F71" i="2"/>
  <c r="F79" i="2"/>
  <c r="L30" i="2"/>
  <c r="L38" i="2"/>
  <c r="L31" i="2"/>
  <c r="L39" i="2"/>
  <c r="N34" i="2"/>
  <c r="N31" i="2"/>
  <c r="N41" i="2"/>
  <c r="T30" i="2"/>
  <c r="T38" i="2"/>
  <c r="T31" i="2"/>
  <c r="T39" i="2"/>
  <c r="V40" i="2"/>
  <c r="V41" i="2"/>
  <c r="N53" i="2"/>
  <c r="F61" i="2"/>
  <c r="X55" i="2"/>
  <c r="H54" i="2"/>
  <c r="H63" i="2"/>
  <c r="T61" i="2"/>
  <c r="T56" i="2"/>
  <c r="D79" i="2"/>
  <c r="L75" i="2"/>
  <c r="D71" i="2"/>
  <c r="N84" i="2"/>
  <c r="N78" i="2"/>
  <c r="N73" i="2"/>
  <c r="F74" i="2"/>
  <c r="F83" i="2"/>
  <c r="F77" i="2"/>
  <c r="R73" i="2"/>
  <c r="R76" i="2"/>
  <c r="J75" i="2"/>
  <c r="J72" i="2"/>
  <c r="J82" i="2"/>
  <c r="L78" i="2"/>
  <c r="L84" i="2"/>
  <c r="L32" i="2"/>
  <c r="L41" i="2"/>
  <c r="N33" i="2"/>
  <c r="D61" i="2"/>
  <c r="D77" i="2"/>
  <c r="L73" i="2"/>
  <c r="F76" i="2"/>
  <c r="J77" i="2"/>
  <c r="J76" i="2"/>
  <c r="L83" i="2"/>
  <c r="L36" i="2"/>
  <c r="L29" i="2"/>
  <c r="N32" i="2"/>
  <c r="N42" i="2"/>
  <c r="N39" i="2"/>
  <c r="T36" i="2"/>
  <c r="T29" i="2"/>
  <c r="V36" i="2"/>
  <c r="V37" i="2"/>
  <c r="N51" i="2"/>
  <c r="N59" i="2"/>
  <c r="F58" i="2"/>
  <c r="H52" i="2"/>
  <c r="H60" i="2"/>
  <c r="T54" i="2"/>
  <c r="D58" i="2"/>
  <c r="D81" i="2"/>
  <c r="L77" i="2"/>
  <c r="L82" i="2"/>
  <c r="F72" i="2"/>
  <c r="F80" i="2"/>
  <c r="F75" i="2"/>
  <c r="R72" i="2"/>
  <c r="J73" i="2"/>
  <c r="J84" i="2"/>
  <c r="J80" i="2"/>
  <c r="L80" i="2"/>
  <c r="D84" i="2"/>
  <c r="D80" i="2"/>
  <c r="D72" i="2"/>
  <c r="D74" i="2"/>
  <c r="D76" i="2"/>
  <c r="D83" i="2"/>
  <c r="D78" i="2"/>
  <c r="X38" i="2"/>
  <c r="X35" i="2"/>
  <c r="X51" i="2"/>
  <c r="X58" i="2"/>
  <c r="R62" i="2"/>
  <c r="R57" i="2"/>
  <c r="J30" i="2"/>
  <c r="J38" i="2"/>
  <c r="J31" i="2"/>
  <c r="J39" i="2"/>
  <c r="V30" i="2"/>
  <c r="V38" i="2"/>
  <c r="V31" i="2"/>
  <c r="V39" i="2"/>
  <c r="X36" i="2"/>
  <c r="X31" i="2"/>
  <c r="N50" i="2"/>
  <c r="N54" i="2"/>
  <c r="N58" i="2"/>
  <c r="F50" i="2"/>
  <c r="X50" i="2"/>
  <c r="X56" i="2"/>
  <c r="X62" i="2"/>
  <c r="H53" i="2"/>
  <c r="H57" i="2"/>
  <c r="H61" i="2"/>
  <c r="R63" i="2"/>
  <c r="R54" i="2"/>
  <c r="J53" i="2"/>
  <c r="T51" i="2"/>
  <c r="T55" i="2"/>
  <c r="T59" i="2"/>
  <c r="R75" i="2"/>
  <c r="R84" i="2"/>
  <c r="R78" i="2"/>
  <c r="J71" i="2"/>
  <c r="J79" i="2"/>
  <c r="J74" i="2"/>
  <c r="D38" i="2"/>
  <c r="J34" i="2"/>
  <c r="J42" i="2"/>
  <c r="V34" i="2"/>
  <c r="V42" i="2"/>
  <c r="X30" i="2"/>
  <c r="X42" i="2"/>
  <c r="X37" i="2"/>
  <c r="N63" i="2"/>
  <c r="N52" i="2"/>
  <c r="N56" i="2"/>
  <c r="X52" i="2"/>
  <c r="X60" i="2"/>
  <c r="H51" i="2"/>
  <c r="H55" i="2"/>
  <c r="H59" i="2"/>
  <c r="R51" i="2"/>
  <c r="R58" i="2"/>
  <c r="T63" i="2"/>
  <c r="T53" i="2"/>
  <c r="T57" i="2"/>
  <c r="R71" i="2"/>
  <c r="R79" i="2"/>
  <c r="R74" i="2"/>
  <c r="V63" i="2"/>
  <c r="P55" i="2"/>
  <c r="L50" i="2"/>
  <c r="L56" i="2"/>
  <c r="V59" i="2"/>
  <c r="F62" i="2"/>
  <c r="F54" i="2"/>
  <c r="F59" i="2"/>
  <c r="X54" i="2"/>
  <c r="X59" i="2"/>
  <c r="P51" i="2"/>
  <c r="R50" i="2"/>
  <c r="R55" i="2"/>
  <c r="J62" i="2"/>
  <c r="L54" i="2"/>
  <c r="D63" i="2"/>
  <c r="D56" i="2"/>
  <c r="V51" i="2"/>
  <c r="F51" i="2"/>
  <c r="F57" i="2"/>
  <c r="P59" i="2"/>
  <c r="J57" i="2"/>
  <c r="L63" i="2"/>
  <c r="L58" i="2"/>
  <c r="D52" i="2"/>
  <c r="D60" i="2"/>
  <c r="P34" i="2"/>
  <c r="P42" i="2"/>
  <c r="P35" i="2"/>
  <c r="R30" i="2"/>
  <c r="R38" i="2"/>
  <c r="R31" i="2"/>
  <c r="R39" i="2"/>
  <c r="V62" i="2"/>
  <c r="V53" i="2"/>
  <c r="V57" i="2"/>
  <c r="P53" i="2"/>
  <c r="P57" i="2"/>
  <c r="P61" i="2"/>
  <c r="J63" i="2"/>
  <c r="J51" i="2"/>
  <c r="J55" i="2"/>
  <c r="J59" i="2"/>
  <c r="N36" i="2"/>
  <c r="N29" i="2"/>
  <c r="P32" i="2"/>
  <c r="P40" i="2"/>
  <c r="P33" i="2"/>
  <c r="P41" i="2"/>
  <c r="R36" i="2"/>
  <c r="R29" i="2"/>
  <c r="R37" i="2"/>
  <c r="X32" i="2"/>
  <c r="X40" i="2"/>
  <c r="X33" i="2"/>
  <c r="V61" i="2"/>
  <c r="V52" i="2"/>
  <c r="V56" i="2"/>
  <c r="V60" i="2"/>
  <c r="F63" i="2"/>
  <c r="F52" i="2"/>
  <c r="F56" i="2"/>
  <c r="X53" i="2"/>
  <c r="X57" i="2"/>
  <c r="P52" i="2"/>
  <c r="P56" i="2"/>
  <c r="P60" i="2"/>
  <c r="P62" i="2"/>
  <c r="R61" i="2"/>
  <c r="R52" i="2"/>
  <c r="R56" i="2"/>
  <c r="J50" i="2"/>
  <c r="J54" i="2"/>
  <c r="J58" i="2"/>
  <c r="L51" i="2"/>
  <c r="L55" i="2"/>
  <c r="L59" i="2"/>
  <c r="D50" i="2"/>
  <c r="D53" i="2"/>
  <c r="D57" i="2"/>
  <c r="D62" i="2"/>
  <c r="P36" i="2"/>
  <c r="P29" i="2"/>
  <c r="R32" i="2"/>
  <c r="R40" i="2"/>
  <c r="R33" i="2"/>
  <c r="V50" i="2"/>
  <c r="V54" i="2"/>
  <c r="P54" i="2"/>
  <c r="P58" i="2"/>
  <c r="J61" i="2"/>
  <c r="J52" i="2"/>
  <c r="J56" i="2"/>
  <c r="L61" i="2"/>
  <c r="L53" i="2"/>
  <c r="L57" i="2"/>
  <c r="D51" i="2"/>
  <c r="D55" i="2"/>
  <c r="AA63" i="2"/>
  <c r="H32" i="2"/>
  <c r="H33" i="2"/>
  <c r="H30" i="2"/>
  <c r="H38" i="2"/>
  <c r="H31" i="2"/>
  <c r="H39" i="2"/>
  <c r="H34" i="2"/>
  <c r="H42" i="2"/>
  <c r="H35" i="2"/>
  <c r="H40" i="2"/>
  <c r="H41" i="2"/>
  <c r="H36" i="2"/>
  <c r="H29" i="2"/>
  <c r="D39" i="2"/>
  <c r="D41" i="2"/>
  <c r="D30" i="2"/>
  <c r="D32" i="2"/>
  <c r="D34" i="2"/>
  <c r="D42" i="2"/>
  <c r="D35" i="2"/>
  <c r="Y42" i="2"/>
  <c r="D40" i="2"/>
  <c r="D31" i="2"/>
  <c r="D36" i="2"/>
  <c r="D29" i="2"/>
  <c r="D33" i="2"/>
  <c r="H16" i="2"/>
  <c r="H18" i="2"/>
  <c r="H19" i="2"/>
  <c r="H20" i="2"/>
  <c r="D19" i="2"/>
  <c r="D20" i="2"/>
  <c r="D18" i="2"/>
  <c r="F41" i="2"/>
  <c r="F38" i="2"/>
  <c r="F37" i="2"/>
  <c r="F36" i="2"/>
  <c r="F35" i="2"/>
  <c r="F34" i="2"/>
  <c r="F33" i="2"/>
  <c r="F32" i="2"/>
  <c r="F31" i="2"/>
  <c r="F30" i="2"/>
  <c r="F29" i="2"/>
  <c r="F39" i="2"/>
  <c r="F17" i="2"/>
  <c r="F20" i="2"/>
  <c r="F18" i="2"/>
  <c r="F19" i="2"/>
  <c r="F42" i="2"/>
  <c r="H14" i="2"/>
  <c r="H13" i="2"/>
  <c r="H10" i="2"/>
  <c r="H21" i="2"/>
  <c r="H9" i="2"/>
  <c r="F12" i="2"/>
  <c r="F11" i="2"/>
  <c r="F16" i="2"/>
  <c r="F10" i="2"/>
  <c r="F15" i="2"/>
  <c r="H8" i="2"/>
  <c r="H12" i="2"/>
  <c r="H17" i="2"/>
  <c r="I21" i="2"/>
  <c r="F8" i="2"/>
  <c r="F14" i="2"/>
  <c r="F21" i="2"/>
  <c r="H11" i="2"/>
  <c r="H15" i="2"/>
  <c r="F9" i="2"/>
  <c r="F13" i="2"/>
  <c r="D15" i="2"/>
  <c r="D14" i="2"/>
  <c r="D13" i="2"/>
  <c r="D12" i="2"/>
  <c r="D11" i="2"/>
  <c r="D10" i="2"/>
  <c r="D9" i="2"/>
  <c r="D8" i="2"/>
  <c r="D21" i="2"/>
  <c r="D17" i="2"/>
  <c r="D16" i="2"/>
  <c r="K85" i="2" l="1"/>
  <c r="V76" i="2"/>
  <c r="J200" i="2"/>
  <c r="J201" i="2"/>
  <c r="E211" i="2"/>
  <c r="C211" i="2"/>
  <c r="J187" i="2"/>
  <c r="J186" i="2"/>
  <c r="J188" i="2"/>
  <c r="E22" i="2"/>
  <c r="J18" i="2"/>
  <c r="J19" i="2"/>
  <c r="J20" i="2"/>
  <c r="G106" i="2"/>
  <c r="X102" i="2"/>
  <c r="X103" i="2"/>
  <c r="X104" i="2"/>
  <c r="I85" i="2"/>
  <c r="V82" i="2"/>
  <c r="V81" i="2"/>
  <c r="V83" i="2"/>
  <c r="AF165" i="2"/>
  <c r="AF167" i="2"/>
  <c r="AF166" i="2"/>
  <c r="J226" i="2"/>
  <c r="J228" i="2"/>
  <c r="J229" i="2"/>
  <c r="J230" i="2"/>
  <c r="I211" i="2"/>
  <c r="AB117" i="2"/>
  <c r="AB123" i="2"/>
  <c r="AB124" i="2"/>
  <c r="AB125" i="2"/>
  <c r="I148" i="2"/>
  <c r="L145" i="2"/>
  <c r="L144" i="2"/>
  <c r="L146" i="2"/>
  <c r="Y64" i="2"/>
  <c r="AB62" i="2"/>
  <c r="AB60" i="2"/>
  <c r="AB61" i="2"/>
  <c r="G211" i="2"/>
  <c r="J209" i="2"/>
  <c r="J208" i="2"/>
  <c r="J207" i="2"/>
  <c r="Z40" i="2"/>
  <c r="Z41" i="2"/>
  <c r="Z39" i="2"/>
  <c r="L138" i="2"/>
  <c r="L139" i="2"/>
  <c r="J197" i="2"/>
  <c r="J205" i="2"/>
  <c r="K148" i="2"/>
  <c r="E148" i="2"/>
  <c r="Q106" i="2"/>
  <c r="J198" i="2"/>
  <c r="J202" i="2"/>
  <c r="J206" i="2"/>
  <c r="O106" i="2"/>
  <c r="L136" i="2"/>
  <c r="L134" i="2"/>
  <c r="X95" i="2"/>
  <c r="Q127" i="2"/>
  <c r="L141" i="2"/>
  <c r="J210" i="2"/>
  <c r="J199" i="2"/>
  <c r="J203" i="2"/>
  <c r="X105" i="2"/>
  <c r="X101" i="2"/>
  <c r="AB121" i="2"/>
  <c r="U106" i="2"/>
  <c r="S106" i="2"/>
  <c r="X99" i="2"/>
  <c r="C148" i="2"/>
  <c r="L135" i="2"/>
  <c r="L140" i="2"/>
  <c r="L147" i="2"/>
  <c r="J221" i="2"/>
  <c r="X93" i="2"/>
  <c r="J225" i="2"/>
  <c r="M106" i="2"/>
  <c r="X97" i="2"/>
  <c r="M127" i="2"/>
  <c r="G148" i="2"/>
  <c r="L137" i="2"/>
  <c r="L142" i="2"/>
  <c r="I232" i="2"/>
  <c r="J231" i="2"/>
  <c r="J220" i="2"/>
  <c r="G232" i="2"/>
  <c r="C232" i="2"/>
  <c r="J219" i="2"/>
  <c r="J223" i="2"/>
  <c r="J227" i="2"/>
  <c r="J224" i="2"/>
  <c r="E232" i="2"/>
  <c r="J218" i="2"/>
  <c r="J222" i="2"/>
  <c r="G190" i="2"/>
  <c r="J185" i="2"/>
  <c r="J184" i="2"/>
  <c r="J183" i="2"/>
  <c r="J182" i="2"/>
  <c r="J181" i="2"/>
  <c r="J180" i="2"/>
  <c r="J179" i="2"/>
  <c r="J178" i="2"/>
  <c r="J177" i="2"/>
  <c r="J176" i="2"/>
  <c r="I190" i="2"/>
  <c r="J189" i="2"/>
  <c r="C190" i="2"/>
  <c r="E190" i="2"/>
  <c r="AC169" i="2"/>
  <c r="AA169" i="2"/>
  <c r="W127" i="2"/>
  <c r="K127" i="2"/>
  <c r="K106" i="2"/>
  <c r="W106" i="2"/>
  <c r="X92" i="2"/>
  <c r="X96" i="2"/>
  <c r="X100" i="2"/>
  <c r="AB113" i="2"/>
  <c r="AB122" i="2"/>
  <c r="AB120" i="2"/>
  <c r="E106" i="2"/>
  <c r="I106" i="2"/>
  <c r="C106" i="2"/>
  <c r="X94" i="2"/>
  <c r="X98" i="2"/>
  <c r="AA127" i="2"/>
  <c r="AB116" i="2"/>
  <c r="V72" i="2"/>
  <c r="U85" i="2"/>
  <c r="Q169" i="2"/>
  <c r="E169" i="2"/>
  <c r="S169" i="2"/>
  <c r="AF161" i="2"/>
  <c r="U169" i="2"/>
  <c r="AF160" i="2"/>
  <c r="Y169" i="2"/>
  <c r="M169" i="2"/>
  <c r="AE169" i="2"/>
  <c r="AF163" i="2"/>
  <c r="AF155" i="2"/>
  <c r="AF162" i="2"/>
  <c r="AF168" i="2"/>
  <c r="AF164" i="2"/>
  <c r="C169" i="2"/>
  <c r="AF157" i="2"/>
  <c r="G169" i="2"/>
  <c r="AF156" i="2"/>
  <c r="I169" i="2"/>
  <c r="O169" i="2"/>
  <c r="K169" i="2"/>
  <c r="AF159" i="2"/>
  <c r="W169" i="2"/>
  <c r="AF158" i="2"/>
  <c r="G85" i="2"/>
  <c r="AB126" i="2"/>
  <c r="O127" i="2"/>
  <c r="AB119" i="2"/>
  <c r="G127" i="2"/>
  <c r="I127" i="2"/>
  <c r="C127" i="2"/>
  <c r="E127" i="2"/>
  <c r="Y127" i="2"/>
  <c r="S127" i="2"/>
  <c r="U127" i="2"/>
  <c r="AB114" i="2"/>
  <c r="AB115" i="2"/>
  <c r="AB118" i="2"/>
  <c r="S85" i="2"/>
  <c r="V80" i="2"/>
  <c r="O85" i="2"/>
  <c r="V77" i="2"/>
  <c r="Q85" i="2"/>
  <c r="M85" i="2"/>
  <c r="V71" i="2"/>
  <c r="V78" i="2"/>
  <c r="E85" i="2"/>
  <c r="V74" i="2"/>
  <c r="V75" i="2"/>
  <c r="V79" i="2"/>
  <c r="V73" i="2"/>
  <c r="C85" i="2"/>
  <c r="W64" i="2"/>
  <c r="O64" i="2"/>
  <c r="G64" i="2"/>
  <c r="AB59" i="2"/>
  <c r="AB58" i="2"/>
  <c r="AB57" i="2"/>
  <c r="AB56" i="2"/>
  <c r="AB55" i="2"/>
  <c r="AB54" i="2"/>
  <c r="AB53" i="2"/>
  <c r="AB52" i="2"/>
  <c r="AB51" i="2"/>
  <c r="AB50" i="2"/>
  <c r="S64" i="2"/>
  <c r="C64" i="2"/>
  <c r="U64" i="2"/>
  <c r="E64" i="2"/>
  <c r="AA64" i="2"/>
  <c r="Q64" i="2"/>
  <c r="I64" i="2"/>
  <c r="AB63" i="2"/>
  <c r="K64" i="2"/>
  <c r="M64" i="2"/>
  <c r="W43" i="2"/>
  <c r="U43" i="2"/>
  <c r="M43" i="2"/>
  <c r="I43" i="2"/>
  <c r="S43" i="2"/>
  <c r="Q43" i="2"/>
  <c r="O43" i="2"/>
  <c r="K43" i="2"/>
  <c r="Z37" i="2"/>
  <c r="G43" i="2"/>
  <c r="Z42" i="2"/>
  <c r="Z32" i="2"/>
  <c r="Z38" i="2"/>
  <c r="Z33" i="2"/>
  <c r="Z34" i="2"/>
  <c r="Z29" i="2"/>
  <c r="E43" i="2"/>
  <c r="Z31" i="2"/>
  <c r="Z36" i="2"/>
  <c r="Z30" i="2"/>
  <c r="C43" i="2"/>
  <c r="Z35" i="2"/>
  <c r="Y43" i="2"/>
  <c r="G22" i="2"/>
  <c r="J14" i="2"/>
  <c r="J8" i="2"/>
  <c r="C22" i="2"/>
  <c r="J16" i="2"/>
  <c r="J12" i="2"/>
  <c r="J21" i="2"/>
  <c r="J11" i="2"/>
  <c r="J10" i="2"/>
  <c r="J15" i="2"/>
  <c r="I22" i="2"/>
  <c r="J9" i="2"/>
  <c r="J13" i="2"/>
  <c r="J17" i="2"/>
  <c r="H114" i="1" l="1"/>
  <c r="X95" i="1"/>
  <c r="R95" i="1"/>
  <c r="P95" i="1"/>
  <c r="N95" i="1"/>
  <c r="L95" i="1"/>
  <c r="V38" i="1"/>
  <c r="W37" i="1" s="1"/>
  <c r="L38" i="1"/>
  <c r="J38" i="1"/>
  <c r="F38" i="1"/>
  <c r="G37" i="1" s="1"/>
  <c r="I112" i="1" l="1"/>
  <c r="I108" i="1"/>
  <c r="I104" i="1"/>
  <c r="I111" i="1"/>
  <c r="I113" i="1"/>
  <c r="I109" i="1"/>
  <c r="I105" i="1"/>
  <c r="I103" i="1"/>
  <c r="I114" i="1"/>
  <c r="I110" i="1"/>
  <c r="I106" i="1"/>
  <c r="I107" i="1"/>
  <c r="P38" i="1"/>
  <c r="Q28" i="1" s="1"/>
  <c r="T95" i="1"/>
  <c r="U91" i="1" s="1"/>
  <c r="F114" i="1"/>
  <c r="G111" i="1" s="1"/>
  <c r="B114" i="1"/>
  <c r="C113" i="1" s="1"/>
  <c r="H163" i="1"/>
  <c r="V95" i="1"/>
  <c r="W92" i="1" s="1"/>
  <c r="H143" i="1"/>
  <c r="H181" i="1"/>
  <c r="H147" i="1"/>
  <c r="H167" i="1"/>
  <c r="H185" i="1"/>
  <c r="T133" i="1"/>
  <c r="U133" i="1" s="1"/>
  <c r="B152" i="1"/>
  <c r="C152" i="1" s="1"/>
  <c r="H151" i="1"/>
  <c r="F171" i="1"/>
  <c r="G171" i="1" s="1"/>
  <c r="H179" i="1"/>
  <c r="H189" i="1"/>
  <c r="J108" i="1"/>
  <c r="AD125" i="1"/>
  <c r="AB133" i="1"/>
  <c r="AC127" i="1" s="1"/>
  <c r="F152" i="1"/>
  <c r="G150" i="1" s="1"/>
  <c r="H144" i="1"/>
  <c r="H145" i="1"/>
  <c r="H148" i="1"/>
  <c r="H149" i="1"/>
  <c r="H161" i="1"/>
  <c r="H165" i="1"/>
  <c r="H169" i="1"/>
  <c r="F190" i="1"/>
  <c r="G188" i="1" s="1"/>
  <c r="H182" i="1"/>
  <c r="H183" i="1"/>
  <c r="H186" i="1"/>
  <c r="H187" i="1"/>
  <c r="J104" i="1"/>
  <c r="J107" i="1"/>
  <c r="J111" i="1"/>
  <c r="AD122" i="1"/>
  <c r="AD126" i="1"/>
  <c r="AD129" i="1"/>
  <c r="AD130" i="1"/>
  <c r="H142" i="1"/>
  <c r="D152" i="1"/>
  <c r="E150" i="1" s="1"/>
  <c r="H146" i="1"/>
  <c r="H150" i="1"/>
  <c r="H160" i="1"/>
  <c r="H162" i="1"/>
  <c r="H164" i="1"/>
  <c r="H166" i="1"/>
  <c r="H168" i="1"/>
  <c r="D171" i="1"/>
  <c r="E168" i="1" s="1"/>
  <c r="H170" i="1"/>
  <c r="H180" i="1"/>
  <c r="D190" i="1"/>
  <c r="E188" i="1" s="1"/>
  <c r="H184" i="1"/>
  <c r="H188" i="1"/>
  <c r="B190" i="1"/>
  <c r="B171" i="1"/>
  <c r="H141" i="1"/>
  <c r="J112" i="1"/>
  <c r="R76" i="1"/>
  <c r="S73" i="1" s="1"/>
  <c r="V68" i="1"/>
  <c r="V72" i="1"/>
  <c r="AD123" i="1"/>
  <c r="L133" i="1"/>
  <c r="M128" i="1" s="1"/>
  <c r="AD124" i="1"/>
  <c r="AD127" i="1"/>
  <c r="AD128" i="1"/>
  <c r="AD131" i="1"/>
  <c r="H76" i="1"/>
  <c r="I72" i="1" s="1"/>
  <c r="AD132" i="1"/>
  <c r="D133" i="1"/>
  <c r="E130" i="1" s="1"/>
  <c r="J110" i="1"/>
  <c r="J113" i="1"/>
  <c r="J133" i="1"/>
  <c r="K130" i="1" s="1"/>
  <c r="Z133" i="1"/>
  <c r="AA132" i="1" s="1"/>
  <c r="J105" i="1"/>
  <c r="H133" i="1"/>
  <c r="I129" i="1" s="1"/>
  <c r="P133" i="1"/>
  <c r="Q131" i="1" s="1"/>
  <c r="X133" i="1"/>
  <c r="Y132" i="1" s="1"/>
  <c r="J106" i="1"/>
  <c r="J109" i="1"/>
  <c r="B133" i="1"/>
  <c r="C130" i="1" s="1"/>
  <c r="R133" i="1"/>
  <c r="S132" i="1" s="1"/>
  <c r="B95" i="1"/>
  <c r="C94" i="1" s="1"/>
  <c r="F133" i="1"/>
  <c r="G131" i="1" s="1"/>
  <c r="N133" i="1"/>
  <c r="O132" i="1" s="1"/>
  <c r="V133" i="1"/>
  <c r="W132" i="1" s="1"/>
  <c r="J103" i="1"/>
  <c r="Z88" i="1"/>
  <c r="B76" i="1"/>
  <c r="C69" i="1" s="1"/>
  <c r="J76" i="1"/>
  <c r="K71" i="1" s="1"/>
  <c r="V67" i="1"/>
  <c r="V69" i="1"/>
  <c r="V71" i="1"/>
  <c r="V73" i="1"/>
  <c r="V75" i="1"/>
  <c r="P76" i="1"/>
  <c r="Q70" i="1" s="1"/>
  <c r="V66" i="1"/>
  <c r="V70" i="1"/>
  <c r="V74" i="1"/>
  <c r="F95" i="1"/>
  <c r="G94" i="1" s="1"/>
  <c r="Z92" i="1"/>
  <c r="H95" i="1"/>
  <c r="I89" i="1" s="1"/>
  <c r="D114" i="1"/>
  <c r="Z87" i="1"/>
  <c r="Z91" i="1"/>
  <c r="J95" i="1"/>
  <c r="K94" i="1" s="1"/>
  <c r="Z85" i="1"/>
  <c r="Z86" i="1"/>
  <c r="Z89" i="1"/>
  <c r="Z90" i="1"/>
  <c r="Z93" i="1"/>
  <c r="Z94" i="1"/>
  <c r="D95" i="1"/>
  <c r="E93" i="1" s="1"/>
  <c r="O94" i="1"/>
  <c r="O92" i="1"/>
  <c r="O90" i="1"/>
  <c r="O88" i="1"/>
  <c r="O86" i="1"/>
  <c r="O84" i="1"/>
  <c r="O95" i="1"/>
  <c r="O91" i="1"/>
  <c r="O87" i="1"/>
  <c r="O93" i="1"/>
  <c r="O89" i="1"/>
  <c r="O85" i="1"/>
  <c r="M95" i="1"/>
  <c r="M93" i="1"/>
  <c r="M91" i="1"/>
  <c r="M89" i="1"/>
  <c r="M87" i="1"/>
  <c r="M85" i="1"/>
  <c r="M94" i="1"/>
  <c r="M92" i="1"/>
  <c r="M88" i="1"/>
  <c r="M84" i="1"/>
  <c r="M90" i="1"/>
  <c r="M86" i="1"/>
  <c r="K90" i="1"/>
  <c r="S94" i="1"/>
  <c r="S92" i="1"/>
  <c r="S90" i="1"/>
  <c r="S88" i="1"/>
  <c r="S86" i="1"/>
  <c r="S84" i="1"/>
  <c r="S95" i="1"/>
  <c r="S93" i="1"/>
  <c r="S89" i="1"/>
  <c r="S85" i="1"/>
  <c r="S91" i="1"/>
  <c r="S87" i="1"/>
  <c r="Q95" i="1"/>
  <c r="Q93" i="1"/>
  <c r="Q91" i="1"/>
  <c r="Q89" i="1"/>
  <c r="Q87" i="1"/>
  <c r="Q85" i="1"/>
  <c r="Q94" i="1"/>
  <c r="Q92" i="1"/>
  <c r="Q90" i="1"/>
  <c r="Q86" i="1"/>
  <c r="Q88" i="1"/>
  <c r="Q84" i="1"/>
  <c r="Y95" i="1"/>
  <c r="Y93" i="1"/>
  <c r="Y91" i="1"/>
  <c r="Y89" i="1"/>
  <c r="Y87" i="1"/>
  <c r="Y85" i="1"/>
  <c r="Y94" i="1"/>
  <c r="Y92" i="1"/>
  <c r="Y90" i="1"/>
  <c r="Y86" i="1"/>
  <c r="Y88" i="1"/>
  <c r="Y84" i="1"/>
  <c r="Z84" i="1"/>
  <c r="V65" i="1"/>
  <c r="T46" i="1"/>
  <c r="H57" i="1"/>
  <c r="I55" i="1" s="1"/>
  <c r="T48" i="1"/>
  <c r="T49" i="1"/>
  <c r="T50" i="1"/>
  <c r="T52" i="1"/>
  <c r="T53" i="1"/>
  <c r="T54" i="1"/>
  <c r="T56" i="1"/>
  <c r="D76" i="1"/>
  <c r="E70" i="1" s="1"/>
  <c r="L76" i="1"/>
  <c r="M76" i="1" s="1"/>
  <c r="T76" i="1"/>
  <c r="U75" i="1" s="1"/>
  <c r="P57" i="1"/>
  <c r="Q57" i="1" s="1"/>
  <c r="F76" i="1"/>
  <c r="G71" i="1" s="1"/>
  <c r="N76" i="1"/>
  <c r="O69" i="1" s="1"/>
  <c r="Z29" i="1"/>
  <c r="Z33" i="1"/>
  <c r="Z37" i="1"/>
  <c r="G27" i="1"/>
  <c r="W32" i="1"/>
  <c r="W31" i="1"/>
  <c r="T47" i="1"/>
  <c r="T51" i="1"/>
  <c r="T55" i="1"/>
  <c r="F57" i="1"/>
  <c r="G54" i="1" s="1"/>
  <c r="N57" i="1"/>
  <c r="O54" i="1" s="1"/>
  <c r="G35" i="1"/>
  <c r="D57" i="1"/>
  <c r="E51" i="1" s="1"/>
  <c r="L57" i="1"/>
  <c r="M55" i="1" s="1"/>
  <c r="G32" i="1"/>
  <c r="B57" i="1"/>
  <c r="C50" i="1" s="1"/>
  <c r="J57" i="1"/>
  <c r="K56" i="1" s="1"/>
  <c r="R57" i="1"/>
  <c r="S54" i="1" s="1"/>
  <c r="G31" i="1"/>
  <c r="W28" i="1"/>
  <c r="W36" i="1"/>
  <c r="G28" i="1"/>
  <c r="G36" i="1"/>
  <c r="W27" i="1"/>
  <c r="W35" i="1"/>
  <c r="M37" i="1"/>
  <c r="M33" i="1"/>
  <c r="M29" i="1"/>
  <c r="M35" i="1"/>
  <c r="M27" i="1"/>
  <c r="M32" i="1"/>
  <c r="M38" i="1"/>
  <c r="M34" i="1"/>
  <c r="M30" i="1"/>
  <c r="M31" i="1"/>
  <c r="M36" i="1"/>
  <c r="M28" i="1"/>
  <c r="K37" i="1"/>
  <c r="K33" i="1"/>
  <c r="K29" i="1"/>
  <c r="K31" i="1"/>
  <c r="K36" i="1"/>
  <c r="K28" i="1"/>
  <c r="K38" i="1"/>
  <c r="K34" i="1"/>
  <c r="K30" i="1"/>
  <c r="K35" i="1"/>
  <c r="K27" i="1"/>
  <c r="K32" i="1"/>
  <c r="Z28" i="1"/>
  <c r="Z32" i="1"/>
  <c r="Z36" i="1"/>
  <c r="G30" i="1"/>
  <c r="G34" i="1"/>
  <c r="G38" i="1"/>
  <c r="W30" i="1"/>
  <c r="W34" i="1"/>
  <c r="W38" i="1"/>
  <c r="Z30" i="1"/>
  <c r="Z31" i="1"/>
  <c r="Z34" i="1"/>
  <c r="Z35" i="1"/>
  <c r="G29" i="1"/>
  <c r="G33" i="1"/>
  <c r="W29" i="1"/>
  <c r="W33" i="1"/>
  <c r="Z27" i="1"/>
  <c r="N38" i="1"/>
  <c r="T38" i="1"/>
  <c r="B38" i="1"/>
  <c r="H38" i="1"/>
  <c r="R38" i="1"/>
  <c r="X38" i="1"/>
  <c r="D38" i="1"/>
  <c r="G114" i="1" l="1"/>
  <c r="Q30" i="1"/>
  <c r="Q32" i="1"/>
  <c r="Q34" i="1"/>
  <c r="Q31" i="1"/>
  <c r="Q29" i="1"/>
  <c r="Q38" i="1"/>
  <c r="Q37" i="1"/>
  <c r="Q36" i="1"/>
  <c r="Q27" i="1"/>
  <c r="Q33" i="1"/>
  <c r="Q35" i="1"/>
  <c r="U89" i="1"/>
  <c r="U88" i="1"/>
  <c r="U86" i="1"/>
  <c r="U84" i="1"/>
  <c r="U87" i="1"/>
  <c r="U95" i="1"/>
  <c r="U92" i="1"/>
  <c r="U85" i="1"/>
  <c r="U93" i="1"/>
  <c r="U90" i="1"/>
  <c r="U94" i="1"/>
  <c r="G110" i="1"/>
  <c r="G106" i="1"/>
  <c r="G105" i="1"/>
  <c r="G109" i="1"/>
  <c r="G113" i="1"/>
  <c r="G104" i="1"/>
  <c r="G108" i="1"/>
  <c r="G112" i="1"/>
  <c r="G103" i="1"/>
  <c r="G107" i="1"/>
  <c r="C104" i="1"/>
  <c r="C112" i="1"/>
  <c r="C108" i="1"/>
  <c r="C107" i="1"/>
  <c r="C106" i="1"/>
  <c r="C110" i="1"/>
  <c r="C114" i="1"/>
  <c r="C103" i="1"/>
  <c r="C111" i="1"/>
  <c r="C105" i="1"/>
  <c r="C109" i="1"/>
  <c r="G160" i="1"/>
  <c r="G164" i="1"/>
  <c r="U126" i="1"/>
  <c r="I92" i="1"/>
  <c r="G168" i="1"/>
  <c r="U123" i="1"/>
  <c r="K67" i="1"/>
  <c r="K65" i="1"/>
  <c r="I91" i="1"/>
  <c r="G161" i="1"/>
  <c r="K87" i="1"/>
  <c r="K88" i="1"/>
  <c r="I131" i="1"/>
  <c r="M126" i="1"/>
  <c r="G169" i="1"/>
  <c r="U132" i="1"/>
  <c r="U131" i="1"/>
  <c r="U122" i="1"/>
  <c r="U129" i="1"/>
  <c r="U128" i="1"/>
  <c r="U124" i="1"/>
  <c r="U130" i="1"/>
  <c r="U127" i="1"/>
  <c r="U125" i="1"/>
  <c r="K124" i="1"/>
  <c r="S70" i="1"/>
  <c r="M125" i="1"/>
  <c r="E162" i="1"/>
  <c r="G165" i="1"/>
  <c r="Y129" i="1"/>
  <c r="E132" i="1"/>
  <c r="S69" i="1"/>
  <c r="C132" i="1"/>
  <c r="E125" i="1"/>
  <c r="E185" i="1"/>
  <c r="S68" i="1"/>
  <c r="K128" i="1"/>
  <c r="M132" i="1"/>
  <c r="I133" i="1"/>
  <c r="W90" i="1"/>
  <c r="K68" i="1"/>
  <c r="K75" i="1"/>
  <c r="I87" i="1"/>
  <c r="K95" i="1"/>
  <c r="W95" i="1"/>
  <c r="AC123" i="1"/>
  <c r="G144" i="1"/>
  <c r="I68" i="1"/>
  <c r="K66" i="1"/>
  <c r="K73" i="1"/>
  <c r="I86" i="1"/>
  <c r="K91" i="1"/>
  <c r="W89" i="1"/>
  <c r="G124" i="1"/>
  <c r="AC126" i="1"/>
  <c r="E152" i="1"/>
  <c r="G186" i="1"/>
  <c r="Q55" i="1"/>
  <c r="C128" i="1"/>
  <c r="G132" i="1"/>
  <c r="AC131" i="1"/>
  <c r="E144" i="1"/>
  <c r="G148" i="1"/>
  <c r="E166" i="1"/>
  <c r="G162" i="1"/>
  <c r="G166" i="1"/>
  <c r="G170" i="1"/>
  <c r="G179" i="1"/>
  <c r="I127" i="1"/>
  <c r="E148" i="1"/>
  <c r="G152" i="1"/>
  <c r="E170" i="1"/>
  <c r="G163" i="1"/>
  <c r="G167" i="1"/>
  <c r="G181" i="1"/>
  <c r="S126" i="1"/>
  <c r="AC128" i="1"/>
  <c r="AC125" i="1"/>
  <c r="AC133" i="1"/>
  <c r="E141" i="1"/>
  <c r="E145" i="1"/>
  <c r="E149" i="1"/>
  <c r="G141" i="1"/>
  <c r="G145" i="1"/>
  <c r="G149" i="1"/>
  <c r="E163" i="1"/>
  <c r="E167" i="1"/>
  <c r="E171" i="1"/>
  <c r="G180" i="1"/>
  <c r="G183" i="1"/>
  <c r="G187" i="1"/>
  <c r="AC124" i="1"/>
  <c r="AC130" i="1"/>
  <c r="AC129" i="1"/>
  <c r="E143" i="1"/>
  <c r="E147" i="1"/>
  <c r="E151" i="1"/>
  <c r="G143" i="1"/>
  <c r="G147" i="1"/>
  <c r="G151" i="1"/>
  <c r="E161" i="1"/>
  <c r="E165" i="1"/>
  <c r="E169" i="1"/>
  <c r="G190" i="1"/>
  <c r="G185" i="1"/>
  <c r="G189" i="1"/>
  <c r="E72" i="1"/>
  <c r="AC122" i="1"/>
  <c r="AC132" i="1"/>
  <c r="E142" i="1"/>
  <c r="E146" i="1"/>
  <c r="G142" i="1"/>
  <c r="G146" i="1"/>
  <c r="E160" i="1"/>
  <c r="E164" i="1"/>
  <c r="G182" i="1"/>
  <c r="G184" i="1"/>
  <c r="O76" i="1"/>
  <c r="K93" i="1"/>
  <c r="W85" i="1"/>
  <c r="W93" i="1"/>
  <c r="W88" i="1"/>
  <c r="C124" i="1"/>
  <c r="O122" i="1"/>
  <c r="C151" i="1"/>
  <c r="E183" i="1"/>
  <c r="W91" i="1"/>
  <c r="W86" i="1"/>
  <c r="W94" i="1"/>
  <c r="C147" i="1"/>
  <c r="E179" i="1"/>
  <c r="E190" i="1"/>
  <c r="M75" i="1"/>
  <c r="W87" i="1"/>
  <c r="W84" i="1"/>
  <c r="C143" i="1"/>
  <c r="E189" i="1"/>
  <c r="Q52" i="1"/>
  <c r="I67" i="1"/>
  <c r="C142" i="1"/>
  <c r="C150" i="1"/>
  <c r="O57" i="1"/>
  <c r="Q76" i="1"/>
  <c r="E92" i="1"/>
  <c r="E129" i="1"/>
  <c r="W125" i="1"/>
  <c r="G129" i="1"/>
  <c r="I122" i="1"/>
  <c r="C141" i="1"/>
  <c r="C145" i="1"/>
  <c r="C149" i="1"/>
  <c r="E182" i="1"/>
  <c r="E187" i="1"/>
  <c r="C146" i="1"/>
  <c r="H171" i="1"/>
  <c r="I171" i="1" s="1"/>
  <c r="I76" i="1"/>
  <c r="C90" i="1"/>
  <c r="E126" i="1"/>
  <c r="E133" i="1"/>
  <c r="G128" i="1"/>
  <c r="I128" i="1"/>
  <c r="C144" i="1"/>
  <c r="C148" i="1"/>
  <c r="E181" i="1"/>
  <c r="E186" i="1"/>
  <c r="H190" i="1"/>
  <c r="H191" i="1" s="1"/>
  <c r="Q53" i="1"/>
  <c r="S66" i="1"/>
  <c r="S75" i="1"/>
  <c r="S122" i="1"/>
  <c r="M124" i="1"/>
  <c r="M130" i="1"/>
  <c r="J114" i="1"/>
  <c r="K112" i="1" s="1"/>
  <c r="H152" i="1"/>
  <c r="I151" i="1" s="1"/>
  <c r="I51" i="1"/>
  <c r="Q54" i="1"/>
  <c r="I50" i="1"/>
  <c r="S74" i="1"/>
  <c r="S72" i="1"/>
  <c r="S71" i="1"/>
  <c r="G72" i="1"/>
  <c r="V76" i="1"/>
  <c r="L77" i="1" s="1"/>
  <c r="C91" i="1"/>
  <c r="G84" i="1"/>
  <c r="Y133" i="1"/>
  <c r="M129" i="1"/>
  <c r="M127" i="1"/>
  <c r="M133" i="1"/>
  <c r="E127" i="1"/>
  <c r="W126" i="1"/>
  <c r="G125" i="1"/>
  <c r="G133" i="1"/>
  <c r="I124" i="1"/>
  <c r="E180" i="1"/>
  <c r="E184" i="1"/>
  <c r="Q48" i="1"/>
  <c r="S67" i="1"/>
  <c r="Y130" i="1"/>
  <c r="M123" i="1"/>
  <c r="Q56" i="1"/>
  <c r="S76" i="1"/>
  <c r="S65" i="1"/>
  <c r="C95" i="1"/>
  <c r="Y123" i="1"/>
  <c r="AA122" i="1"/>
  <c r="M122" i="1"/>
  <c r="M131" i="1"/>
  <c r="W133" i="1"/>
  <c r="C190" i="1"/>
  <c r="C189" i="1"/>
  <c r="C188" i="1"/>
  <c r="C187" i="1"/>
  <c r="C186" i="1"/>
  <c r="C185" i="1"/>
  <c r="C184" i="1"/>
  <c r="C183" i="1"/>
  <c r="C182" i="1"/>
  <c r="C181" i="1"/>
  <c r="C180" i="1"/>
  <c r="C179" i="1"/>
  <c r="C171" i="1"/>
  <c r="C170" i="1"/>
  <c r="C169" i="1"/>
  <c r="C168" i="1"/>
  <c r="C167" i="1"/>
  <c r="C166" i="1"/>
  <c r="C165" i="1"/>
  <c r="C164" i="1"/>
  <c r="C163" i="1"/>
  <c r="C162" i="1"/>
  <c r="C161" i="1"/>
  <c r="C160" i="1"/>
  <c r="U68" i="1"/>
  <c r="I75" i="1"/>
  <c r="I74" i="1"/>
  <c r="C87" i="1"/>
  <c r="C89" i="1"/>
  <c r="E90" i="1"/>
  <c r="K54" i="1"/>
  <c r="Q46" i="1"/>
  <c r="Q47" i="1"/>
  <c r="I65" i="1"/>
  <c r="I69" i="1"/>
  <c r="I70" i="1"/>
  <c r="K70" i="1"/>
  <c r="K72" i="1"/>
  <c r="K69" i="1"/>
  <c r="C65" i="1"/>
  <c r="I94" i="1"/>
  <c r="I93" i="1"/>
  <c r="K85" i="1"/>
  <c r="K84" i="1"/>
  <c r="K92" i="1"/>
  <c r="C93" i="1"/>
  <c r="C84" i="1"/>
  <c r="C92" i="1"/>
  <c r="E94" i="1"/>
  <c r="K132" i="1"/>
  <c r="E122" i="1"/>
  <c r="E131" i="1"/>
  <c r="E128" i="1"/>
  <c r="G122" i="1"/>
  <c r="G126" i="1"/>
  <c r="G130" i="1"/>
  <c r="I123" i="1"/>
  <c r="I130" i="1"/>
  <c r="I126" i="1"/>
  <c r="I66" i="1"/>
  <c r="U67" i="1"/>
  <c r="C88" i="1"/>
  <c r="Q50" i="1"/>
  <c r="Q51" i="1"/>
  <c r="I71" i="1"/>
  <c r="I73" i="1"/>
  <c r="K74" i="1"/>
  <c r="K76" i="1"/>
  <c r="C67" i="1"/>
  <c r="I88" i="1"/>
  <c r="I85" i="1"/>
  <c r="I95" i="1"/>
  <c r="K89" i="1"/>
  <c r="K86" i="1"/>
  <c r="C85" i="1"/>
  <c r="C86" i="1"/>
  <c r="E91" i="1"/>
  <c r="E124" i="1"/>
  <c r="E123" i="1"/>
  <c r="G123" i="1"/>
  <c r="G127" i="1"/>
  <c r="I125" i="1"/>
  <c r="I132" i="1"/>
  <c r="K127" i="1"/>
  <c r="C123" i="1"/>
  <c r="C131" i="1"/>
  <c r="Y122" i="1"/>
  <c r="Q123" i="1"/>
  <c r="AA126" i="1"/>
  <c r="S130" i="1"/>
  <c r="K125" i="1"/>
  <c r="K129" i="1"/>
  <c r="K133" i="1"/>
  <c r="C125" i="1"/>
  <c r="C129" i="1"/>
  <c r="C133" i="1"/>
  <c r="W129" i="1"/>
  <c r="O126" i="1"/>
  <c r="Q126" i="1"/>
  <c r="K123" i="1"/>
  <c r="K131" i="1"/>
  <c r="C127" i="1"/>
  <c r="Y127" i="1"/>
  <c r="Q130" i="1"/>
  <c r="AA130" i="1"/>
  <c r="K122" i="1"/>
  <c r="K126" i="1"/>
  <c r="C122" i="1"/>
  <c r="C126" i="1"/>
  <c r="W122" i="1"/>
  <c r="W130" i="1"/>
  <c r="O130" i="1"/>
  <c r="E53" i="1"/>
  <c r="Q68" i="1"/>
  <c r="G87" i="1"/>
  <c r="Q124" i="1"/>
  <c r="AA125" i="1"/>
  <c r="AA133" i="1"/>
  <c r="S129" i="1"/>
  <c r="O129" i="1"/>
  <c r="M50" i="1"/>
  <c r="G52" i="1"/>
  <c r="Q49" i="1"/>
  <c r="T57" i="1"/>
  <c r="L58" i="1" s="1"/>
  <c r="C66" i="1"/>
  <c r="C73" i="1"/>
  <c r="U76" i="1"/>
  <c r="M72" i="1"/>
  <c r="O65" i="1"/>
  <c r="I84" i="1"/>
  <c r="I90" i="1"/>
  <c r="E86" i="1"/>
  <c r="E89" i="1"/>
  <c r="G92" i="1"/>
  <c r="Y125" i="1"/>
  <c r="Y124" i="1"/>
  <c r="Y131" i="1"/>
  <c r="Q125" i="1"/>
  <c r="Q132" i="1"/>
  <c r="Q129" i="1"/>
  <c r="AA123" i="1"/>
  <c r="AA127" i="1"/>
  <c r="AA131" i="1"/>
  <c r="S123" i="1"/>
  <c r="S127" i="1"/>
  <c r="S131" i="1"/>
  <c r="W123" i="1"/>
  <c r="W127" i="1"/>
  <c r="W131" i="1"/>
  <c r="O123" i="1"/>
  <c r="O127" i="1"/>
  <c r="O131" i="1"/>
  <c r="K47" i="1"/>
  <c r="M71" i="1"/>
  <c r="AD133" i="1"/>
  <c r="AB134" i="1" s="1"/>
  <c r="Q128" i="1"/>
  <c r="Q133" i="1"/>
  <c r="AA129" i="1"/>
  <c r="S125" i="1"/>
  <c r="S133" i="1"/>
  <c r="O125" i="1"/>
  <c r="O133" i="1"/>
  <c r="S52" i="1"/>
  <c r="M56" i="1"/>
  <c r="Q75" i="1"/>
  <c r="C68" i="1"/>
  <c r="C75" i="1"/>
  <c r="M69" i="1"/>
  <c r="M74" i="1"/>
  <c r="O75" i="1"/>
  <c r="Y128" i="1"/>
  <c r="Y126" i="1"/>
  <c r="Q127" i="1"/>
  <c r="Q122" i="1"/>
  <c r="AA124" i="1"/>
  <c r="AA128" i="1"/>
  <c r="S124" i="1"/>
  <c r="S128" i="1"/>
  <c r="W124" i="1"/>
  <c r="W128" i="1"/>
  <c r="O124" i="1"/>
  <c r="O128" i="1"/>
  <c r="I49" i="1"/>
  <c r="Q66" i="1"/>
  <c r="Q74" i="1"/>
  <c r="E68" i="1"/>
  <c r="G89" i="1"/>
  <c r="G90" i="1"/>
  <c r="K52" i="1"/>
  <c r="E54" i="1"/>
  <c r="I48" i="1"/>
  <c r="I56" i="1"/>
  <c r="I57" i="1"/>
  <c r="Q67" i="1"/>
  <c r="Q73" i="1"/>
  <c r="Q72" i="1"/>
  <c r="C74" i="1"/>
  <c r="C76" i="1"/>
  <c r="C71" i="1"/>
  <c r="M65" i="1"/>
  <c r="M70" i="1"/>
  <c r="E65" i="1"/>
  <c r="O72" i="1"/>
  <c r="O73" i="1"/>
  <c r="G73" i="1"/>
  <c r="G85" i="1"/>
  <c r="G93" i="1"/>
  <c r="G88" i="1"/>
  <c r="I52" i="1"/>
  <c r="Q71" i="1"/>
  <c r="G95" i="1"/>
  <c r="K51" i="1"/>
  <c r="I54" i="1"/>
  <c r="I53" i="1"/>
  <c r="Q65" i="1"/>
  <c r="Q69" i="1"/>
  <c r="C70" i="1"/>
  <c r="C72" i="1"/>
  <c r="M73" i="1"/>
  <c r="M66" i="1"/>
  <c r="E73" i="1"/>
  <c r="O68" i="1"/>
  <c r="O67" i="1"/>
  <c r="G67" i="1"/>
  <c r="G91" i="1"/>
  <c r="G86" i="1"/>
  <c r="E114" i="1"/>
  <c r="E111" i="1"/>
  <c r="E109" i="1"/>
  <c r="E107" i="1"/>
  <c r="E104" i="1"/>
  <c r="E113" i="1"/>
  <c r="E112" i="1"/>
  <c r="E110" i="1"/>
  <c r="E108" i="1"/>
  <c r="E106" i="1"/>
  <c r="E105" i="1"/>
  <c r="E103" i="1"/>
  <c r="Z95" i="1"/>
  <c r="L96" i="1" s="1"/>
  <c r="E88" i="1"/>
  <c r="E87" i="1"/>
  <c r="E95" i="1"/>
  <c r="E84" i="1"/>
  <c r="E85" i="1"/>
  <c r="M67" i="1"/>
  <c r="M68" i="1"/>
  <c r="E75" i="1"/>
  <c r="E74" i="1"/>
  <c r="O70" i="1"/>
  <c r="O71" i="1"/>
  <c r="G76" i="1"/>
  <c r="G75" i="1"/>
  <c r="E69" i="1"/>
  <c r="E66" i="1"/>
  <c r="E76" i="1"/>
  <c r="G65" i="1"/>
  <c r="U65" i="1"/>
  <c r="U74" i="1"/>
  <c r="K57" i="1"/>
  <c r="E49" i="1"/>
  <c r="U72" i="1"/>
  <c r="S51" i="1"/>
  <c r="K55" i="1"/>
  <c r="C46" i="1"/>
  <c r="E48" i="1"/>
  <c r="G53" i="1"/>
  <c r="I46" i="1"/>
  <c r="I47" i="1"/>
  <c r="U69" i="1"/>
  <c r="U71" i="1"/>
  <c r="U70" i="1"/>
  <c r="E67" i="1"/>
  <c r="E71" i="1"/>
  <c r="O66" i="1"/>
  <c r="O74" i="1"/>
  <c r="G66" i="1"/>
  <c r="G70" i="1"/>
  <c r="G69" i="1"/>
  <c r="U66" i="1"/>
  <c r="U73" i="1"/>
  <c r="G68" i="1"/>
  <c r="G74" i="1"/>
  <c r="C57" i="1"/>
  <c r="K53" i="1"/>
  <c r="K50" i="1"/>
  <c r="C55" i="1"/>
  <c r="C54" i="1"/>
  <c r="E50" i="1"/>
  <c r="E47" i="1"/>
  <c r="E57" i="1"/>
  <c r="S57" i="1"/>
  <c r="K49" i="1"/>
  <c r="K46" i="1"/>
  <c r="C51" i="1"/>
  <c r="C52" i="1"/>
  <c r="M53" i="1"/>
  <c r="E56" i="1"/>
  <c r="E55" i="1"/>
  <c r="G57" i="1"/>
  <c r="O51" i="1"/>
  <c r="K48" i="1"/>
  <c r="C49" i="1"/>
  <c r="C48" i="1"/>
  <c r="C56" i="1"/>
  <c r="E46" i="1"/>
  <c r="E52" i="1"/>
  <c r="O49" i="1"/>
  <c r="O50" i="1"/>
  <c r="C47" i="1"/>
  <c r="C53" i="1"/>
  <c r="O53" i="1"/>
  <c r="O52" i="1"/>
  <c r="S47" i="1"/>
  <c r="S50" i="1"/>
  <c r="M46" i="1"/>
  <c r="M51" i="1"/>
  <c r="G55" i="1"/>
  <c r="G50" i="1"/>
  <c r="S53" i="1"/>
  <c r="S48" i="1"/>
  <c r="S56" i="1"/>
  <c r="M48" i="1"/>
  <c r="M49" i="1"/>
  <c r="M57" i="1"/>
  <c r="O47" i="1"/>
  <c r="O48" i="1"/>
  <c r="O56" i="1"/>
  <c r="G51" i="1"/>
  <c r="G48" i="1"/>
  <c r="G56" i="1"/>
  <c r="S55" i="1"/>
  <c r="M52" i="1"/>
  <c r="G49" i="1"/>
  <c r="S49" i="1"/>
  <c r="S46" i="1"/>
  <c r="M54" i="1"/>
  <c r="M47" i="1"/>
  <c r="O55" i="1"/>
  <c r="O46" i="1"/>
  <c r="G47" i="1"/>
  <c r="G46" i="1"/>
  <c r="Y37" i="1"/>
  <c r="Y33" i="1"/>
  <c r="Y29" i="1"/>
  <c r="Y35" i="1"/>
  <c r="Y27" i="1"/>
  <c r="Y32" i="1"/>
  <c r="Y38" i="1"/>
  <c r="Y34" i="1"/>
  <c r="Y30" i="1"/>
  <c r="Y31" i="1"/>
  <c r="Y36" i="1"/>
  <c r="Y28" i="1"/>
  <c r="U37" i="1"/>
  <c r="U33" i="1"/>
  <c r="U29" i="1"/>
  <c r="U31" i="1"/>
  <c r="U32" i="1"/>
  <c r="U38" i="1"/>
  <c r="U34" i="1"/>
  <c r="U30" i="1"/>
  <c r="U35" i="1"/>
  <c r="U27" i="1"/>
  <c r="U36" i="1"/>
  <c r="U28" i="1"/>
  <c r="E37" i="1"/>
  <c r="E33" i="1"/>
  <c r="E29" i="1"/>
  <c r="E35" i="1"/>
  <c r="E27" i="1"/>
  <c r="E28" i="1"/>
  <c r="E38" i="1"/>
  <c r="E34" i="1"/>
  <c r="E30" i="1"/>
  <c r="E31" i="1"/>
  <c r="E36" i="1"/>
  <c r="E32" i="1"/>
  <c r="C37" i="1"/>
  <c r="C33" i="1"/>
  <c r="C29" i="1"/>
  <c r="C35" i="1"/>
  <c r="C27" i="1"/>
  <c r="C36" i="1"/>
  <c r="C28" i="1"/>
  <c r="C38" i="1"/>
  <c r="C34" i="1"/>
  <c r="C30" i="1"/>
  <c r="C31" i="1"/>
  <c r="C32" i="1"/>
  <c r="I37" i="1"/>
  <c r="I33" i="1"/>
  <c r="I29" i="1"/>
  <c r="I35" i="1"/>
  <c r="I27" i="1"/>
  <c r="I32" i="1"/>
  <c r="I38" i="1"/>
  <c r="I34" i="1"/>
  <c r="I30" i="1"/>
  <c r="I31" i="1"/>
  <c r="I36" i="1"/>
  <c r="I28" i="1"/>
  <c r="S37" i="1"/>
  <c r="S33" i="1"/>
  <c r="S29" i="1"/>
  <c r="S35" i="1"/>
  <c r="S36" i="1"/>
  <c r="S28" i="1"/>
  <c r="S38" i="1"/>
  <c r="S34" i="1"/>
  <c r="S30" i="1"/>
  <c r="S31" i="1"/>
  <c r="S27" i="1"/>
  <c r="S32" i="1"/>
  <c r="O37" i="1"/>
  <c r="O33" i="1"/>
  <c r="O29" i="1"/>
  <c r="O31" i="1"/>
  <c r="O36" i="1"/>
  <c r="O28" i="1"/>
  <c r="O38" i="1"/>
  <c r="O34" i="1"/>
  <c r="O30" i="1"/>
  <c r="O35" i="1"/>
  <c r="O27" i="1"/>
  <c r="O32" i="1"/>
  <c r="Z38" i="1"/>
  <c r="I143" i="1" l="1"/>
  <c r="I165" i="1"/>
  <c r="I152" i="1"/>
  <c r="I142" i="1"/>
  <c r="D153" i="1"/>
  <c r="W75" i="1"/>
  <c r="J58" i="1"/>
  <c r="B77" i="1"/>
  <c r="U56" i="1"/>
  <c r="P58" i="1"/>
  <c r="I186" i="1"/>
  <c r="K109" i="1"/>
  <c r="I148" i="1"/>
  <c r="I147" i="1"/>
  <c r="H58" i="1"/>
  <c r="I161" i="1"/>
  <c r="I181" i="1"/>
  <c r="U47" i="1"/>
  <c r="U53" i="1"/>
  <c r="U48" i="1"/>
  <c r="I146" i="1"/>
  <c r="H153" i="1"/>
  <c r="B153" i="1"/>
  <c r="F172" i="1"/>
  <c r="B58" i="1"/>
  <c r="U50" i="1"/>
  <c r="K108" i="1"/>
  <c r="T58" i="1"/>
  <c r="U46" i="1"/>
  <c r="D58" i="1"/>
  <c r="I144" i="1"/>
  <c r="I150" i="1"/>
  <c r="F153" i="1"/>
  <c r="I169" i="1"/>
  <c r="D191" i="1"/>
  <c r="D115" i="1"/>
  <c r="K113" i="1"/>
  <c r="I162" i="1"/>
  <c r="I166" i="1"/>
  <c r="I170" i="1"/>
  <c r="D172" i="1"/>
  <c r="I182" i="1"/>
  <c r="I188" i="1"/>
  <c r="F191" i="1"/>
  <c r="K106" i="1"/>
  <c r="K107" i="1"/>
  <c r="I160" i="1"/>
  <c r="I164" i="1"/>
  <c r="I168" i="1"/>
  <c r="H172" i="1"/>
  <c r="I180" i="1"/>
  <c r="I185" i="1"/>
  <c r="I190" i="1"/>
  <c r="J115" i="1"/>
  <c r="K114" i="1"/>
  <c r="B172" i="1"/>
  <c r="I163" i="1"/>
  <c r="I167" i="1"/>
  <c r="B191" i="1"/>
  <c r="I184" i="1"/>
  <c r="I189" i="1"/>
  <c r="W67" i="1"/>
  <c r="H77" i="1"/>
  <c r="W66" i="1"/>
  <c r="P77" i="1"/>
  <c r="V77" i="1"/>
  <c r="W65" i="1"/>
  <c r="T77" i="1"/>
  <c r="W70" i="1"/>
  <c r="J77" i="1"/>
  <c r="W68" i="1"/>
  <c r="F77" i="1"/>
  <c r="W69" i="1"/>
  <c r="D77" i="1"/>
  <c r="I179" i="1"/>
  <c r="I183" i="1"/>
  <c r="I187" i="1"/>
  <c r="W76" i="1"/>
  <c r="W73" i="1"/>
  <c r="W74" i="1"/>
  <c r="R77" i="1"/>
  <c r="W72" i="1"/>
  <c r="N77" i="1"/>
  <c r="W71" i="1"/>
  <c r="K103" i="1"/>
  <c r="H115" i="1"/>
  <c r="K105" i="1"/>
  <c r="B115" i="1"/>
  <c r="U55" i="1"/>
  <c r="U49" i="1"/>
  <c r="F58" i="1"/>
  <c r="U54" i="1"/>
  <c r="K110" i="1"/>
  <c r="K104" i="1"/>
  <c r="K111" i="1"/>
  <c r="F115" i="1"/>
  <c r="I141" i="1"/>
  <c r="I145" i="1"/>
  <c r="I149" i="1"/>
  <c r="X96" i="1"/>
  <c r="AA88" i="1"/>
  <c r="N96" i="1"/>
  <c r="AE127" i="1"/>
  <c r="T134" i="1"/>
  <c r="X134" i="1"/>
  <c r="AE126" i="1"/>
  <c r="L134" i="1"/>
  <c r="H134" i="1"/>
  <c r="AE132" i="1"/>
  <c r="AE125" i="1"/>
  <c r="B134" i="1"/>
  <c r="P134" i="1"/>
  <c r="AE128" i="1"/>
  <c r="J134" i="1"/>
  <c r="AE131" i="1"/>
  <c r="D134" i="1"/>
  <c r="AE123" i="1"/>
  <c r="AE133" i="1"/>
  <c r="Z134" i="1"/>
  <c r="U51" i="1"/>
  <c r="R58" i="1"/>
  <c r="U57" i="1"/>
  <c r="N58" i="1"/>
  <c r="U52" i="1"/>
  <c r="AE122" i="1"/>
  <c r="AE129" i="1"/>
  <c r="V134" i="1"/>
  <c r="AD134" i="1"/>
  <c r="AE130" i="1"/>
  <c r="F134" i="1"/>
  <c r="R134" i="1"/>
  <c r="AE124" i="1"/>
  <c r="N134" i="1"/>
  <c r="AA95" i="1"/>
  <c r="Z96" i="1"/>
  <c r="D96" i="1"/>
  <c r="AA91" i="1"/>
  <c r="R96" i="1"/>
  <c r="AA93" i="1"/>
  <c r="F96" i="1"/>
  <c r="AA86" i="1"/>
  <c r="AA94" i="1"/>
  <c r="AA87" i="1"/>
  <c r="J96" i="1"/>
  <c r="AA89" i="1"/>
  <c r="P96" i="1"/>
  <c r="AA84" i="1"/>
  <c r="AA92" i="1"/>
  <c r="T96" i="1"/>
  <c r="B96" i="1"/>
  <c r="AA85" i="1"/>
  <c r="H96" i="1"/>
  <c r="V96" i="1"/>
  <c r="AA90" i="1"/>
  <c r="AA37" i="1"/>
  <c r="AA33" i="1"/>
  <c r="AA29" i="1"/>
  <c r="AA31" i="1"/>
  <c r="AA36" i="1"/>
  <c r="AA28" i="1"/>
  <c r="AA38" i="1"/>
  <c r="AA34" i="1"/>
  <c r="AA30" i="1"/>
  <c r="AA35" i="1"/>
  <c r="AA27" i="1"/>
  <c r="AA32" i="1"/>
  <c r="X39" i="1"/>
  <c r="N39" i="1"/>
  <c r="Z39" i="1"/>
  <c r="F39" i="1"/>
  <c r="J39" i="1"/>
  <c r="L39" i="1"/>
  <c r="B39" i="1"/>
  <c r="T39" i="1"/>
  <c r="V39" i="1"/>
  <c r="P39" i="1"/>
  <c r="D39" i="1"/>
  <c r="H39" i="1"/>
  <c r="R39" i="1"/>
  <c r="F19" i="1" l="1"/>
  <c r="N19" i="1"/>
  <c r="V19" i="1"/>
  <c r="J19" i="1"/>
  <c r="R19" i="1"/>
  <c r="Z19" i="1"/>
  <c r="AB8" i="1"/>
  <c r="B19" i="1"/>
  <c r="H19" i="1"/>
  <c r="P19" i="1"/>
  <c r="D19" i="1"/>
  <c r="L19" i="1"/>
  <c r="T19" i="1"/>
  <c r="AB16" i="1"/>
  <c r="AB11" i="1"/>
  <c r="AB12" i="1"/>
  <c r="AB18" i="1"/>
  <c r="AB13" i="1"/>
  <c r="AB14" i="1"/>
  <c r="AB15" i="1"/>
  <c r="AB17" i="1"/>
  <c r="AB10" i="1"/>
  <c r="AB9" i="1"/>
  <c r="X19" i="1"/>
  <c r="Q17" i="1" l="1"/>
  <c r="Q13" i="1"/>
  <c r="Q9" i="1"/>
  <c r="Q18" i="1"/>
  <c r="Q16" i="1"/>
  <c r="Q14" i="1"/>
  <c r="Q12" i="1"/>
  <c r="Q10" i="1"/>
  <c r="Q8" i="1"/>
  <c r="Q19" i="1"/>
  <c r="Q15" i="1"/>
  <c r="Q11" i="1"/>
  <c r="AA19" i="1"/>
  <c r="AA17" i="1"/>
  <c r="AA15" i="1"/>
  <c r="AA13" i="1"/>
  <c r="AA11" i="1"/>
  <c r="AA9" i="1"/>
  <c r="AA14" i="1"/>
  <c r="AA10" i="1"/>
  <c r="AA18" i="1"/>
  <c r="AA16" i="1"/>
  <c r="AA12" i="1"/>
  <c r="AA8" i="1"/>
  <c r="O18" i="1"/>
  <c r="O16" i="1"/>
  <c r="O14" i="1"/>
  <c r="O12" i="1"/>
  <c r="O10" i="1"/>
  <c r="O8" i="1"/>
  <c r="O19" i="1"/>
  <c r="O15" i="1"/>
  <c r="O11" i="1"/>
  <c r="O17" i="1"/>
  <c r="O13" i="1"/>
  <c r="O9" i="1"/>
  <c r="E18" i="1"/>
  <c r="E14" i="1"/>
  <c r="E10" i="1"/>
  <c r="E19" i="1"/>
  <c r="E17" i="1"/>
  <c r="E15" i="1"/>
  <c r="E13" i="1"/>
  <c r="E11" i="1"/>
  <c r="E9" i="1"/>
  <c r="E16" i="1"/>
  <c r="E12" i="1"/>
  <c r="E8" i="1"/>
  <c r="W18" i="1"/>
  <c r="W16" i="1"/>
  <c r="W14" i="1"/>
  <c r="W12" i="1"/>
  <c r="W10" i="1"/>
  <c r="W8" i="1"/>
  <c r="W17" i="1"/>
  <c r="W13" i="1"/>
  <c r="W9" i="1"/>
  <c r="W19" i="1"/>
  <c r="W15" i="1"/>
  <c r="W11" i="1"/>
  <c r="Y19" i="1"/>
  <c r="Y15" i="1"/>
  <c r="Y11" i="1"/>
  <c r="Y18" i="1"/>
  <c r="Y16" i="1"/>
  <c r="Y14" i="1"/>
  <c r="Y12" i="1"/>
  <c r="Y10" i="1"/>
  <c r="Y8" i="1"/>
  <c r="Y17" i="1"/>
  <c r="Y13" i="1"/>
  <c r="Y9" i="1"/>
  <c r="M16" i="1"/>
  <c r="M12" i="1"/>
  <c r="M8" i="1"/>
  <c r="M19" i="1"/>
  <c r="M17" i="1"/>
  <c r="M15" i="1"/>
  <c r="M13" i="1"/>
  <c r="M11" i="1"/>
  <c r="M9" i="1"/>
  <c r="M18" i="1"/>
  <c r="M14" i="1"/>
  <c r="M10" i="1"/>
  <c r="C19" i="1"/>
  <c r="C17" i="1"/>
  <c r="C15" i="1"/>
  <c r="C13" i="1"/>
  <c r="C11" i="1"/>
  <c r="C9" i="1"/>
  <c r="C16" i="1"/>
  <c r="C12" i="1"/>
  <c r="C8" i="1"/>
  <c r="C18" i="1"/>
  <c r="C14" i="1"/>
  <c r="C10" i="1"/>
  <c r="K19" i="1"/>
  <c r="K17" i="1"/>
  <c r="K15" i="1"/>
  <c r="K13" i="1"/>
  <c r="K11" i="1"/>
  <c r="K9" i="1"/>
  <c r="K18" i="1"/>
  <c r="K14" i="1"/>
  <c r="K10" i="1"/>
  <c r="K16" i="1"/>
  <c r="K12" i="1"/>
  <c r="K8" i="1"/>
  <c r="U18" i="1"/>
  <c r="U14" i="1"/>
  <c r="U10" i="1"/>
  <c r="U19" i="1"/>
  <c r="U17" i="1"/>
  <c r="U15" i="1"/>
  <c r="U13" i="1"/>
  <c r="U11" i="1"/>
  <c r="U9" i="1"/>
  <c r="U16" i="1"/>
  <c r="U12" i="1"/>
  <c r="U8" i="1"/>
  <c r="I19" i="1"/>
  <c r="I15" i="1"/>
  <c r="I11" i="1"/>
  <c r="I18" i="1"/>
  <c r="I16" i="1"/>
  <c r="I14" i="1"/>
  <c r="I12" i="1"/>
  <c r="I10" i="1"/>
  <c r="I8" i="1"/>
  <c r="I17" i="1"/>
  <c r="I13" i="1"/>
  <c r="I9" i="1"/>
  <c r="S19" i="1"/>
  <c r="S17" i="1"/>
  <c r="S15" i="1"/>
  <c r="S13" i="1"/>
  <c r="S11" i="1"/>
  <c r="S9" i="1"/>
  <c r="S16" i="1"/>
  <c r="S12" i="1"/>
  <c r="S8" i="1"/>
  <c r="S18" i="1"/>
  <c r="S14" i="1"/>
  <c r="S10" i="1"/>
  <c r="G18" i="1"/>
  <c r="G16" i="1"/>
  <c r="G14" i="1"/>
  <c r="G12" i="1"/>
  <c r="G10" i="1"/>
  <c r="G8" i="1"/>
  <c r="G17" i="1"/>
  <c r="G13" i="1"/>
  <c r="G9" i="1"/>
  <c r="G19" i="1"/>
  <c r="G15" i="1"/>
  <c r="G11" i="1"/>
  <c r="AB19" i="1"/>
  <c r="AC16" i="1" l="1"/>
  <c r="AC12" i="1"/>
  <c r="AC8" i="1"/>
  <c r="AC19" i="1"/>
  <c r="AC17" i="1"/>
  <c r="AC15" i="1"/>
  <c r="AC13" i="1"/>
  <c r="AC11" i="1"/>
  <c r="AC9" i="1"/>
  <c r="AC18" i="1"/>
  <c r="AC14" i="1"/>
  <c r="AC10" i="1"/>
  <c r="Z20" i="1"/>
  <c r="R20" i="1"/>
  <c r="J20" i="1"/>
  <c r="B20" i="1"/>
  <c r="X20" i="1"/>
  <c r="AB20" i="1"/>
  <c r="T20" i="1"/>
  <c r="L20" i="1"/>
  <c r="D20" i="1"/>
  <c r="V20" i="1"/>
  <c r="N20" i="1"/>
  <c r="F20" i="1"/>
  <c r="P20" i="1"/>
  <c r="H20" i="1"/>
</calcChain>
</file>

<file path=xl/sharedStrings.xml><?xml version="1.0" encoding="utf-8"?>
<sst xmlns="http://schemas.openxmlformats.org/spreadsheetml/2006/main" count="5957" uniqueCount="557">
  <si>
    <t>Provincie van het ziekenhuis</t>
  </si>
  <si>
    <t>West-Vlaanderen</t>
  </si>
  <si>
    <t>Oost-Vlaanderen</t>
  </si>
  <si>
    <t>Antwerpen</t>
  </si>
  <si>
    <t>Limburg</t>
  </si>
  <si>
    <t>Vlaams-Brabant</t>
  </si>
  <si>
    <t>Brussels Hoofdstedelijk Gewest</t>
  </si>
  <si>
    <t>Henegouwen</t>
  </si>
  <si>
    <t>Waals-Brabant</t>
  </si>
  <si>
    <t>Luik</t>
  </si>
  <si>
    <t>Namen</t>
  </si>
  <si>
    <t>Luxemburg</t>
  </si>
  <si>
    <t>% per nationaliteit</t>
  </si>
  <si>
    <t>Totaal</t>
  </si>
  <si>
    <t>Aantal</t>
  </si>
  <si>
    <t>%</t>
  </si>
  <si>
    <t>Onbekend</t>
  </si>
  <si>
    <t>Provincie van het ziekenhuis versus nationaliteit van de moeder</t>
  </si>
  <si>
    <t>Index (klikken)</t>
  </si>
  <si>
    <t>Provincie van het ziekenhuis versus verblijfsduur van de moeder</t>
  </si>
  <si>
    <t>0 nacht</t>
  </si>
  <si>
    <t>1 nacht</t>
  </si>
  <si>
    <t>2 nachten</t>
  </si>
  <si>
    <t>3 nachten</t>
  </si>
  <si>
    <t>4 nachten</t>
  </si>
  <si>
    <t>5 nachten</t>
  </si>
  <si>
    <t>6 nachten</t>
  </si>
  <si>
    <t>7 nachten</t>
  </si>
  <si>
    <t>8 nachten</t>
  </si>
  <si>
    <t>9 nachten</t>
  </si>
  <si>
    <t>10 nachten</t>
  </si>
  <si>
    <t>% per verblijfsduur</t>
  </si>
  <si>
    <t>≥ 11 nachten</t>
  </si>
  <si>
    <t>Provincie van het ziekenhuis versus zwangerschapsduur</t>
  </si>
  <si>
    <t>Provincie van het ziekenhuis versus leeftijd van de moeder</t>
  </si>
  <si>
    <t>% per leeftijd</t>
  </si>
  <si>
    <t>Provincie van het ziekenhuis versus geboortegewicht</t>
  </si>
  <si>
    <t>% per gewicht</t>
  </si>
  <si>
    <t>&lt; 500 g</t>
  </si>
  <si>
    <t>500 - 999 g</t>
  </si>
  <si>
    <t>1 000 - 1 499 g</t>
  </si>
  <si>
    <t>1 500 - 1 999 g</t>
  </si>
  <si>
    <t>2 000 - 2 499 g</t>
  </si>
  <si>
    <t>2 500 - 2 999 g</t>
  </si>
  <si>
    <t>3 000 - 3 499 g</t>
  </si>
  <si>
    <t>3 500 - 3 999 g</t>
  </si>
  <si>
    <t>4 000 - 4 499 g</t>
  </si>
  <si>
    <t>4 500 - 4 999 g</t>
  </si>
  <si>
    <t>≥ 5 000 g</t>
  </si>
  <si>
    <t>Provincie van het ziekenhuis versus geslacht van de baby</t>
  </si>
  <si>
    <t>% per geslacht</t>
  </si>
  <si>
    <t>Provincie van het ziekenhuis versus verblijfsduur van de baby</t>
  </si>
  <si>
    <t>11 - 20 nachten</t>
  </si>
  <si>
    <t>21 - 30 nachten</t>
  </si>
  <si>
    <t>≥ 31 nachten</t>
  </si>
  <si>
    <t>Provincie van het ziekenhuis versus eerdere sectio</t>
  </si>
  <si>
    <t>Provincie van het ziekenhuis versus peridurale verdoving</t>
  </si>
  <si>
    <t>Provincie van het ziekenhuis versus geïnduceerde bevalling</t>
  </si>
  <si>
    <t>Geïnduceerd</t>
  </si>
  <si>
    <t>Niet geïnduceerd</t>
  </si>
  <si>
    <t>Nationaliteit van de moeder versus regio van het ziekenhuis</t>
  </si>
  <si>
    <t>% per regio</t>
  </si>
  <si>
    <t>Vlaams Gewest</t>
  </si>
  <si>
    <t>Waals Gewest</t>
  </si>
  <si>
    <t>Brussels H. Gewest</t>
  </si>
  <si>
    <t>Nationaliteit van de moeder versus provincie van het ziekenhuis</t>
  </si>
  <si>
    <t>Nationaliteit van de moeder versus verblijfsduur van de moeder</t>
  </si>
  <si>
    <t>Nationaliteit van de moeder versus zwangerschapsduur</t>
  </si>
  <si>
    <t>Nationaliteit van de moeder versus leeftijd van de moeder</t>
  </si>
  <si>
    <t>Nationaliteit van de moeder versus geboortegewicht</t>
  </si>
  <si>
    <t>Nationaliteit van de moeder versus geslacht van de baby</t>
  </si>
  <si>
    <t>Nationaliteit van de moeder versus verblijfsduur van de baby</t>
  </si>
  <si>
    <t>Nationaliteit van de moeder versus eerdere sectio</t>
  </si>
  <si>
    <t>Nationaliteit van de moeder versus peridurale verdoving</t>
  </si>
  <si>
    <t>Nationaliteit van de moeder versus geïnduceerde bevalling</t>
  </si>
  <si>
    <t>Nationaliteit van de moeder</t>
  </si>
  <si>
    <r>
      <rPr>
        <sz val="10"/>
        <color theme="1"/>
        <rFont val="Calibri"/>
        <family val="2"/>
        <scheme val="minor"/>
      </rPr>
      <t xml:space="preserve">DE - </t>
    </r>
    <r>
      <rPr>
        <b/>
        <sz val="10"/>
        <color theme="1"/>
        <rFont val="Calibri"/>
        <family val="2"/>
        <scheme val="minor"/>
      </rPr>
      <t>Duitsland</t>
    </r>
  </si>
  <si>
    <r>
      <rPr>
        <sz val="10"/>
        <color theme="1"/>
        <rFont val="Calibri"/>
        <family val="2"/>
        <scheme val="minor"/>
      </rPr>
      <t xml:space="preserve">FR - </t>
    </r>
    <r>
      <rPr>
        <b/>
        <sz val="10"/>
        <color theme="1"/>
        <rFont val="Calibri"/>
        <family val="2"/>
        <scheme val="minor"/>
      </rPr>
      <t>Frankrijk</t>
    </r>
  </si>
  <si>
    <r>
      <rPr>
        <sz val="10"/>
        <color theme="1"/>
        <rFont val="Calibri"/>
        <family val="2"/>
        <scheme val="minor"/>
      </rPr>
      <t xml:space="preserve">UK - </t>
    </r>
    <r>
      <rPr>
        <b/>
        <sz val="10"/>
        <color theme="1"/>
        <rFont val="Calibri"/>
        <family val="2"/>
        <scheme val="minor"/>
      </rPr>
      <t>Ver. Koninkrijk</t>
    </r>
  </si>
  <si>
    <r>
      <rPr>
        <sz val="10"/>
        <color theme="1"/>
        <rFont val="Calibri"/>
        <family val="2"/>
        <scheme val="minor"/>
      </rPr>
      <t xml:space="preserve">LU - </t>
    </r>
    <r>
      <rPr>
        <b/>
        <sz val="10"/>
        <color theme="1"/>
        <rFont val="Calibri"/>
        <family val="2"/>
        <scheme val="minor"/>
      </rPr>
      <t>Luxemburg</t>
    </r>
  </si>
  <si>
    <r>
      <rPr>
        <sz val="10"/>
        <color theme="1"/>
        <rFont val="Calibri"/>
        <family val="2"/>
        <scheme val="minor"/>
      </rPr>
      <t xml:space="preserve">NL - </t>
    </r>
    <r>
      <rPr>
        <b/>
        <sz val="10"/>
        <color theme="1"/>
        <rFont val="Calibri"/>
        <family val="2"/>
        <scheme val="minor"/>
      </rPr>
      <t>Nederland</t>
    </r>
  </si>
  <si>
    <r>
      <rPr>
        <sz val="10"/>
        <color theme="1"/>
        <rFont val="Calibri"/>
        <family val="2"/>
        <scheme val="minor"/>
      </rPr>
      <t xml:space="preserve">EU - </t>
    </r>
    <r>
      <rPr>
        <b/>
        <sz val="10"/>
        <color theme="1"/>
        <rFont val="Calibri"/>
        <family val="2"/>
        <scheme val="minor"/>
      </rPr>
      <t>Europa andere EU</t>
    </r>
  </si>
  <si>
    <r>
      <rPr>
        <sz val="10"/>
        <color theme="1"/>
        <rFont val="Calibri"/>
        <family val="2"/>
        <scheme val="minor"/>
      </rPr>
      <t xml:space="preserve">ER - </t>
    </r>
    <r>
      <rPr>
        <b/>
        <sz val="10"/>
        <color theme="1"/>
        <rFont val="Calibri"/>
        <family val="2"/>
        <scheme val="minor"/>
      </rPr>
      <t>Europa niet-EU</t>
    </r>
  </si>
  <si>
    <r>
      <rPr>
        <sz val="10"/>
        <color theme="1"/>
        <rFont val="Calibri"/>
        <family val="2"/>
        <scheme val="minor"/>
      </rPr>
      <t xml:space="preserve">AF - </t>
    </r>
    <r>
      <rPr>
        <b/>
        <sz val="10"/>
        <color theme="1"/>
        <rFont val="Calibri"/>
        <family val="2"/>
        <scheme val="minor"/>
      </rPr>
      <t>Afrika</t>
    </r>
  </si>
  <si>
    <r>
      <rPr>
        <sz val="10"/>
        <color theme="1"/>
        <rFont val="Calibri"/>
        <family val="2"/>
        <scheme val="minor"/>
      </rPr>
      <t xml:space="preserve">AM - </t>
    </r>
    <r>
      <rPr>
        <b/>
        <sz val="10"/>
        <color theme="1"/>
        <rFont val="Calibri"/>
        <family val="2"/>
        <scheme val="minor"/>
      </rPr>
      <t>Amerika</t>
    </r>
  </si>
  <si>
    <r>
      <rPr>
        <sz val="10"/>
        <color theme="1"/>
        <rFont val="Calibri"/>
        <family val="2"/>
        <scheme val="minor"/>
      </rPr>
      <t xml:space="preserve">AZ - </t>
    </r>
    <r>
      <rPr>
        <b/>
        <sz val="10"/>
        <color theme="1"/>
        <rFont val="Calibri"/>
        <family val="2"/>
        <scheme val="minor"/>
      </rPr>
      <t>Azië</t>
    </r>
  </si>
  <si>
    <r>
      <rPr>
        <sz val="10"/>
        <color theme="1"/>
        <rFont val="Calibri"/>
        <family val="2"/>
        <scheme val="minor"/>
      </rPr>
      <t xml:space="preserve">OC - </t>
    </r>
    <r>
      <rPr>
        <b/>
        <sz val="10"/>
        <color theme="1"/>
        <rFont val="Calibri"/>
        <family val="2"/>
        <scheme val="minor"/>
      </rPr>
      <t>Oceanië</t>
    </r>
  </si>
  <si>
    <r>
      <rPr>
        <sz val="10"/>
        <color theme="1"/>
        <rFont val="Calibri Light"/>
        <family val="2"/>
      </rPr>
      <t xml:space="preserve">OO - </t>
    </r>
    <r>
      <rPr>
        <b/>
        <sz val="10"/>
        <color theme="1"/>
        <rFont val="Calibri"/>
        <family val="2"/>
        <scheme val="minor"/>
      </rPr>
      <t>Onbekend</t>
    </r>
  </si>
  <si>
    <r>
      <rPr>
        <sz val="10"/>
        <color theme="1"/>
        <rFont val="Calibri Light"/>
        <family val="2"/>
      </rPr>
      <t xml:space="preserve">BE - </t>
    </r>
    <r>
      <rPr>
        <b/>
        <sz val="10"/>
        <color theme="1"/>
        <rFont val="Calibri"/>
        <family val="2"/>
        <scheme val="minor"/>
      </rPr>
      <t>België</t>
    </r>
  </si>
  <si>
    <t>≤ 21 weken</t>
  </si>
  <si>
    <t>22 - 27 weken</t>
  </si>
  <si>
    <t>28 - 32 weken</t>
  </si>
  <si>
    <t>33 - 37 weken</t>
  </si>
  <si>
    <t>38 - 40 weken</t>
  </si>
  <si>
    <t>41 - 42 weken</t>
  </si>
  <si>
    <t>43 - 45 weken</t>
  </si>
  <si>
    <t>≥ 46 weken</t>
  </si>
  <si>
    <t>10 - 15 jaar</t>
  </si>
  <si>
    <t>16 - 20 jaar</t>
  </si>
  <si>
    <t>21 - 25 jaar</t>
  </si>
  <si>
    <t>26 - 30 jaar</t>
  </si>
  <si>
    <t>31 - 35 jaar</t>
  </si>
  <si>
    <t>36 - 40 jaar</t>
  </si>
  <si>
    <t>41 - 45 jaar</t>
  </si>
  <si>
    <t>46 - 50 jaar</t>
  </si>
  <si>
    <t>51 - 60 jaar</t>
  </si>
  <si>
    <t>61 - 70 jaar</t>
  </si>
  <si>
    <r>
      <rPr>
        <sz val="10"/>
        <color theme="1"/>
        <rFont val="Calibri Light"/>
        <family val="2"/>
      </rPr>
      <t xml:space="preserve">0 - </t>
    </r>
    <r>
      <rPr>
        <b/>
        <sz val="10"/>
        <color theme="1"/>
        <rFont val="Calibri"/>
        <family val="2"/>
        <scheme val="minor"/>
      </rPr>
      <t>Onbepaalbaar</t>
    </r>
  </si>
  <si>
    <r>
      <rPr>
        <sz val="10"/>
        <color theme="1"/>
        <rFont val="Calibri Light"/>
        <family val="2"/>
      </rPr>
      <t xml:space="preserve">1 - </t>
    </r>
    <r>
      <rPr>
        <b/>
        <sz val="10"/>
        <color theme="1"/>
        <rFont val="Calibri"/>
        <family val="2"/>
        <scheme val="minor"/>
      </rPr>
      <t>Mannelijk</t>
    </r>
  </si>
  <si>
    <r>
      <rPr>
        <sz val="10"/>
        <color theme="1"/>
        <rFont val="Calibri Light"/>
        <family val="2"/>
      </rPr>
      <t xml:space="preserve">2 - </t>
    </r>
    <r>
      <rPr>
        <b/>
        <sz val="10"/>
        <color theme="1"/>
        <rFont val="Calibri"/>
        <family val="2"/>
        <scheme val="minor"/>
      </rPr>
      <t>Vrouwelijk</t>
    </r>
  </si>
  <si>
    <r>
      <rPr>
        <sz val="10"/>
        <color theme="1"/>
        <rFont val="Calibri Light"/>
        <family val="2"/>
      </rPr>
      <t xml:space="preserve">3 - </t>
    </r>
    <r>
      <rPr>
        <b/>
        <sz val="10"/>
        <color theme="1"/>
        <rFont val="Calibri"/>
        <family val="2"/>
        <scheme val="minor"/>
      </rPr>
      <t>Veranderd</t>
    </r>
  </si>
  <si>
    <r>
      <rPr>
        <sz val="10"/>
        <color theme="1"/>
        <rFont val="Calibri Light"/>
        <family val="2"/>
      </rPr>
      <t xml:space="preserve">Y - </t>
    </r>
    <r>
      <rPr>
        <b/>
        <sz val="10"/>
        <color theme="1"/>
        <rFont val="Calibri"/>
        <family val="2"/>
        <scheme val="minor"/>
      </rPr>
      <t>Eerdere sectio</t>
    </r>
  </si>
  <si>
    <r>
      <rPr>
        <sz val="10"/>
        <color theme="1"/>
        <rFont val="Calibri Light"/>
        <family val="2"/>
      </rPr>
      <t xml:space="preserve">N - </t>
    </r>
    <r>
      <rPr>
        <b/>
        <sz val="10"/>
        <color theme="1"/>
        <rFont val="Calibri"/>
        <family val="2"/>
        <scheme val="minor"/>
      </rPr>
      <t>Geen eerdere sectio</t>
    </r>
  </si>
  <si>
    <r>
      <rPr>
        <sz val="10"/>
        <color theme="1"/>
        <rFont val="Calibri Light"/>
        <family val="2"/>
      </rPr>
      <t xml:space="preserve">U - </t>
    </r>
    <r>
      <rPr>
        <b/>
        <sz val="10"/>
        <color theme="1"/>
        <rFont val="Calibri"/>
        <family val="2"/>
        <scheme val="minor"/>
      </rPr>
      <t>Onbekend</t>
    </r>
  </si>
  <si>
    <r>
      <rPr>
        <sz val="10"/>
        <color theme="1"/>
        <rFont val="Calibri Light"/>
        <family val="2"/>
      </rPr>
      <t xml:space="preserve">Y - </t>
    </r>
    <r>
      <rPr>
        <b/>
        <sz val="10"/>
        <color theme="1"/>
        <rFont val="Calibri"/>
        <family val="2"/>
        <scheme val="minor"/>
      </rPr>
      <t>Peridurale verdoving</t>
    </r>
  </si>
  <si>
    <r>
      <rPr>
        <sz val="10"/>
        <color theme="1"/>
        <rFont val="Calibri Light"/>
        <family val="2"/>
      </rPr>
      <t xml:space="preserve">N - </t>
    </r>
    <r>
      <rPr>
        <b/>
        <sz val="10"/>
        <color theme="1"/>
        <rFont val="Calibri"/>
        <family val="2"/>
        <scheme val="minor"/>
      </rPr>
      <t>Geen verdoving</t>
    </r>
  </si>
  <si>
    <r>
      <rPr>
        <sz val="10"/>
        <color theme="1"/>
        <rFont val="Calibri Light"/>
        <family val="2"/>
      </rPr>
      <t xml:space="preserve">Y - </t>
    </r>
    <r>
      <rPr>
        <b/>
        <sz val="10"/>
        <color theme="1"/>
        <rFont val="Calibri"/>
        <family val="2"/>
        <scheme val="minor"/>
      </rPr>
      <t>Geïnduceerd</t>
    </r>
  </si>
  <si>
    <r>
      <rPr>
        <sz val="10"/>
        <color theme="1"/>
        <rFont val="Calibri Light"/>
        <family val="2"/>
      </rPr>
      <t xml:space="preserve">N - </t>
    </r>
    <r>
      <rPr>
        <b/>
        <sz val="10"/>
        <color theme="1"/>
        <rFont val="Calibri"/>
        <family val="2"/>
        <scheme val="minor"/>
      </rPr>
      <t>Niet geïnduceerd</t>
    </r>
  </si>
  <si>
    <t>≥ 11</t>
  </si>
  <si>
    <t>nacht</t>
  </si>
  <si>
    <t>nachten</t>
  </si>
  <si>
    <t>Verblijfsduur 
van de moeder</t>
  </si>
  <si>
    <t>% per provincie</t>
  </si>
  <si>
    <t>Verblijfsduur van de moeder versus provincie van het ziekenhuis</t>
  </si>
  <si>
    <t>Verblijfsduur van de moeder versus zwangerschapsduur</t>
  </si>
  <si>
    <t>Verblijfsduur van de moeder versus leeftijd van de moeder</t>
  </si>
  <si>
    <t>Verblijfsduur van de moeder versus geboortegewicht</t>
  </si>
  <si>
    <t>Verblijfsduur van de moeder versus geslacht van de baby</t>
  </si>
  <si>
    <t>Verblijfsduur van de moeder versus verblijfsduur van de baby</t>
  </si>
  <si>
    <t>Verblijfsduur van de moeder versus eerdere sectio</t>
  </si>
  <si>
    <t>Verblijfsduur van de moeder versus peridurale verdoving</t>
  </si>
  <si>
    <t>Verblijfsduur van de moeder versus geïnduceerde bevalling</t>
  </si>
  <si>
    <t>Verblijfsduur van de moeder versus regio van het ziekenhuis</t>
  </si>
  <si>
    <t>Verblijfsduur van de moeder versus nationaliteit van de moeder</t>
  </si>
  <si>
    <t>Zwangerschapsduur versus regio van het ziekenhuis</t>
  </si>
  <si>
    <t>Zwangerschapsduur versus provincie van het ziekenhuis</t>
  </si>
  <si>
    <t>Zwangerschapsduur versus nationaliteit van de moeder</t>
  </si>
  <si>
    <t>Zwangerschapsduur versus leeftijd van de moeder</t>
  </si>
  <si>
    <t>Zwangerschapsduur versus geboortegewicht</t>
  </si>
  <si>
    <t>Zwangerschapsduur versus geslacht van de baby</t>
  </si>
  <si>
    <t>Zwangerschapsduur versus verblijfsduur van de baby</t>
  </si>
  <si>
    <t>Zwangerschapsduur versus eerdere sectio</t>
  </si>
  <si>
    <t>Zwangerschapsduur versus peridurale verdoving</t>
  </si>
  <si>
    <t>Zwangerschapsduur versus geïnduceerde bevalling</t>
  </si>
  <si>
    <t>Zwangerschapsduur</t>
  </si>
  <si>
    <t>≤ 21</t>
  </si>
  <si>
    <t>weken</t>
  </si>
  <si>
    <t>22 - 27</t>
  </si>
  <si>
    <t>28 - 32</t>
  </si>
  <si>
    <t>33 - 37</t>
  </si>
  <si>
    <t>38 - 40</t>
  </si>
  <si>
    <t>41 - 42</t>
  </si>
  <si>
    <t>43 - 45</t>
  </si>
  <si>
    <t>≥ 46</t>
  </si>
  <si>
    <t>Zwangerschapsduur versus verblijfsduur van de moeder</t>
  </si>
  <si>
    <t>Leeftijd van de moeder versus regio van het ziekenhuis</t>
  </si>
  <si>
    <t>Leeftijd van de moeder versus provincie van het ziekenhuis</t>
  </si>
  <si>
    <t>Leeftijd van de moeder versus nationaliteit van de moeder</t>
  </si>
  <si>
    <t>Leeftijd van de moeder versus zwangerschapsduur</t>
  </si>
  <si>
    <t>Leeftijd van de moeder versus geboortegewicht</t>
  </si>
  <si>
    <t>Leeftijd van de moeder versus geslacht van de baby</t>
  </si>
  <si>
    <t>Leeftijd van de moeder versus eerdere sectio</t>
  </si>
  <si>
    <t>Leeftijd van de moeder versus peridurale verdoving</t>
  </si>
  <si>
    <t>Leeftijd van de moeder versus geïnduceerde bevalling</t>
  </si>
  <si>
    <t>Leeftijd van de moeder</t>
  </si>
  <si>
    <t>jaar</t>
  </si>
  <si>
    <t>10 - 15</t>
  </si>
  <si>
    <t>16 - 20</t>
  </si>
  <si>
    <t>21 - 25</t>
  </si>
  <si>
    <t>26 - 30</t>
  </si>
  <si>
    <t>31 - 35</t>
  </si>
  <si>
    <t>36 - 40</t>
  </si>
  <si>
    <t>41 - 45</t>
  </si>
  <si>
    <t>46 - 50</t>
  </si>
  <si>
    <t>51 - 60</t>
  </si>
  <si>
    <t>61 - 70</t>
  </si>
  <si>
    <t>Leeftijd van de moeder versus verblijfsduur van de moeder</t>
  </si>
  <si>
    <t>Leeftijd van de moeder versus verblijfsduur van de baby</t>
  </si>
  <si>
    <t>Geboortegewicht van de baby versus regio van het ziekenhuis</t>
  </si>
  <si>
    <t>Geboortegewicht van de baby versus provincie van het ziekenhuis</t>
  </si>
  <si>
    <t>Geboortegewicht van de baby versus nationaliteit van de moeder</t>
  </si>
  <si>
    <t>Geboortegewicht van de baby versus zwangerschapsduur</t>
  </si>
  <si>
    <t>Geboortegewicht van de baby versus leeftijd van de moeder</t>
  </si>
  <si>
    <t>Geboortegewicht van de baby versus verblijfsduur van de baby</t>
  </si>
  <si>
    <t>Geboortegewicht van de baby versus eerdere sectio</t>
  </si>
  <si>
    <t>Geboortegewicht van de baby versus peridurale verdoving</t>
  </si>
  <si>
    <t>Geboortegewicht van de baby versus geïnduceerde bevalling</t>
  </si>
  <si>
    <t>Geboortegewicht 
van de baby</t>
  </si>
  <si>
    <t>Geboortegewicht van de baby versus verblijfsduur van de moeder</t>
  </si>
  <si>
    <t>Geboortegewicht van de baby versus geslacht</t>
  </si>
  <si>
    <t>500 - 999</t>
  </si>
  <si>
    <t>1 000 - 1 499</t>
  </si>
  <si>
    <t>2 000 - 2 499</t>
  </si>
  <si>
    <t>2 500 - 2 999</t>
  </si>
  <si>
    <t>1 500 - 1 999</t>
  </si>
  <si>
    <t>3 000 - 3 499</t>
  </si>
  <si>
    <t>3 500 - 3 999</t>
  </si>
  <si>
    <t>4 000 - 4 499</t>
  </si>
  <si>
    <t>4 500 - 4 999</t>
  </si>
  <si>
    <t>≥ 5 000</t>
  </si>
  <si>
    <t>g</t>
  </si>
  <si>
    <t>Niet bekend</t>
  </si>
  <si>
    <t>&lt;  500</t>
  </si>
  <si>
    <t>Geslacht van de baby versus regio van het ziekenhuis</t>
  </si>
  <si>
    <t>Geslacht van de baby versus provincie van het ziekenhuis</t>
  </si>
  <si>
    <t>Geslacht van de baby versus nationaliteit van de moeder</t>
  </si>
  <si>
    <t>Geslacht van de baby versus verblijfsduur van de moeder</t>
  </si>
  <si>
    <t>Geslacht van de baby versus zwangerschapsduur</t>
  </si>
  <si>
    <t>Geslacht van de baby versus leeftijd van de moeder</t>
  </si>
  <si>
    <t>Geslacht van de baby versus verblijfsduur van de baby</t>
  </si>
  <si>
    <t>Geslacht van de baby versus eerdere sectio</t>
  </si>
  <si>
    <t>Geslacht van de baby versus peridurale verdoving</t>
  </si>
  <si>
    <t>Geslacht van de baby versus geïnduceerde bevalling</t>
  </si>
  <si>
    <t>Geslacht van de baby versus geboortegewicht</t>
  </si>
  <si>
    <t>Geslacht van de baby</t>
  </si>
  <si>
    <t>Onbepaalbaar</t>
  </si>
  <si>
    <t>Mannelijk</t>
  </si>
  <si>
    <t>Vrouwelijk</t>
  </si>
  <si>
    <t>Veranderd</t>
  </si>
  <si>
    <t>0 -</t>
  </si>
  <si>
    <t>1 -</t>
  </si>
  <si>
    <t>2 -</t>
  </si>
  <si>
    <t>3 -</t>
  </si>
  <si>
    <t>Verblijfsduur van de baby versus provincie van het ziekenhuis</t>
  </si>
  <si>
    <t>Verblijfsduur van de baby versus nationaliteit van de moeder</t>
  </si>
  <si>
    <t>Verblijfsduur van de baby versus zwangerschapsduur</t>
  </si>
  <si>
    <t>Verblijfsduur van de baby versus leeftijd van de moeder</t>
  </si>
  <si>
    <t>Verblijfsduur van de baby versus geboortegewicht</t>
  </si>
  <si>
    <t>Verblijfsduur van de baby versus eerdere sectio</t>
  </si>
  <si>
    <t>Verblijfsduur van de baby versus peridurale verdoving</t>
  </si>
  <si>
    <t>Verblijfsduur van de baby versus geïnduceerde bevalling</t>
  </si>
  <si>
    <t>Verblijfsduur van de baby versus regio van het ziekenhuis</t>
  </si>
  <si>
    <t>Verblijfsduur 
van de baby</t>
  </si>
  <si>
    <t>11 - 20</t>
  </si>
  <si>
    <t>≥ 31</t>
  </si>
  <si>
    <t>21 - 30</t>
  </si>
  <si>
    <t>Verblijfsduur van de baby versus verblijfsduur van de moeder</t>
  </si>
  <si>
    <t>Verblijfsduur van de baby versus geslacht</t>
  </si>
  <si>
    <t>Sectio versus regio van het ziekenhuis</t>
  </si>
  <si>
    <t>Sectio versus provincie van het ziekenhuis</t>
  </si>
  <si>
    <t>Sectio versus verblijfsduur van de moeder</t>
  </si>
  <si>
    <t>Sectio versus zwangerschapsduur</t>
  </si>
  <si>
    <t>Sectio versus leeftijd van de moeder</t>
  </si>
  <si>
    <t>Sectio versus geboortegewicht</t>
  </si>
  <si>
    <t>Sectio versus geslacht</t>
  </si>
  <si>
    <t>Sectio versus verblijfsduur van de baby</t>
  </si>
  <si>
    <t>Sectio versus peridurale verdoving</t>
  </si>
  <si>
    <t>Sectio versus geïnduceerde bevalling</t>
  </si>
  <si>
    <t>Sectio versus nationaliteit van de moeder</t>
  </si>
  <si>
    <t>Eerdere sectio</t>
  </si>
  <si>
    <t>Y -</t>
  </si>
  <si>
    <t>N -</t>
  </si>
  <si>
    <t>U -</t>
  </si>
  <si>
    <t>Peridurale verdoving versus regio van het ziekenhuis</t>
  </si>
  <si>
    <t>Peridurale verdoving versus provincie van het ziekenhuis</t>
  </si>
  <si>
    <t>Peridurale verdoving versus nationaliteit van de moeder</t>
  </si>
  <si>
    <t>Peridurale verdoving versus verblijfsduur van de moeder</t>
  </si>
  <si>
    <t>Peridurale verdoving versus zwangerschapsduur</t>
  </si>
  <si>
    <t>Peridurale verdoving versus leeftijd van de moeder</t>
  </si>
  <si>
    <t>Peridurale verdoving versus geboortegewicht</t>
  </si>
  <si>
    <t>Peridurale verdoving versus geslacht</t>
  </si>
  <si>
    <t>Peridurale verdoving versus verblijfsduur van de baby</t>
  </si>
  <si>
    <t>Peridurale verdoving versus geïnduceerde bevalling</t>
  </si>
  <si>
    <t>Peridurale verdoving</t>
  </si>
  <si>
    <t>Geen verdoving</t>
  </si>
  <si>
    <t>Geïnduceerde bevalling versus regio van het ziekenhuis</t>
  </si>
  <si>
    <t>Geïnduceerde bevalling</t>
  </si>
  <si>
    <t>Geïnduceerde bevalling versus provincie van het ziekenhuis</t>
  </si>
  <si>
    <t>Geïnduceerde bevalling versus nationaliteit van de moeder</t>
  </si>
  <si>
    <t>Geïnduceerde bevalling versus verblijfsduur van de moeder</t>
  </si>
  <si>
    <t>Geïnduceerde bevalling versus zwangerschapsduur</t>
  </si>
  <si>
    <t>Geïnduceerde bevalling versus leeftijd van de moeder</t>
  </si>
  <si>
    <t>Geïnduceerde bevalling versus geboortegewicht</t>
  </si>
  <si>
    <t>Geïnduceerde bevalling versus geslacht</t>
  </si>
  <si>
    <t>Geïnduceerde bevalling versus verblijfsduur van de baby</t>
  </si>
  <si>
    <t>Geïnduceerde</t>
  </si>
  <si>
    <t>Geïnduceerde bevalling versus sectio</t>
  </si>
  <si>
    <t>Geïnduceerde bevalling versus peridurale verdoving</t>
  </si>
  <si>
    <t>Verdeling van het aantal bevallingen per provincie</t>
  </si>
  <si>
    <t>OO</t>
  </si>
  <si>
    <t>BE</t>
  </si>
  <si>
    <t>DE</t>
  </si>
  <si>
    <t>FR</t>
  </si>
  <si>
    <t>UK</t>
  </si>
  <si>
    <t>LU</t>
  </si>
  <si>
    <t>NL</t>
  </si>
  <si>
    <t>EU</t>
  </si>
  <si>
    <t>ER</t>
  </si>
  <si>
    <t>AF</t>
  </si>
  <si>
    <t>AM</t>
  </si>
  <si>
    <t>AZ</t>
  </si>
  <si>
    <t>OC</t>
  </si>
  <si>
    <r>
      <t xml:space="preserve">-  </t>
    </r>
    <r>
      <rPr>
        <b/>
        <sz val="10"/>
        <color theme="1"/>
        <rFont val="Calibri"/>
        <family val="2"/>
        <scheme val="minor"/>
      </rPr>
      <t>Onbekend</t>
    </r>
  </si>
  <si>
    <r>
      <t xml:space="preserve">-  </t>
    </r>
    <r>
      <rPr>
        <b/>
        <sz val="10"/>
        <color theme="1"/>
        <rFont val="Calibri"/>
        <family val="2"/>
        <scheme val="minor"/>
      </rPr>
      <t>Duitsland</t>
    </r>
  </si>
  <si>
    <r>
      <t xml:space="preserve">-  </t>
    </r>
    <r>
      <rPr>
        <b/>
        <sz val="10"/>
        <color theme="1"/>
        <rFont val="Calibri"/>
        <family val="2"/>
        <scheme val="minor"/>
      </rPr>
      <t>België</t>
    </r>
  </si>
  <si>
    <r>
      <t xml:space="preserve">-  </t>
    </r>
    <r>
      <rPr>
        <b/>
        <sz val="10"/>
        <color theme="1"/>
        <rFont val="Calibri"/>
        <family val="2"/>
        <scheme val="minor"/>
      </rPr>
      <t>Frankrijk</t>
    </r>
  </si>
  <si>
    <r>
      <t xml:space="preserve">-  </t>
    </r>
    <r>
      <rPr>
        <b/>
        <sz val="10"/>
        <color theme="1"/>
        <rFont val="Calibri"/>
        <family val="2"/>
        <scheme val="minor"/>
      </rPr>
      <t>Verenigd Koninkrijk</t>
    </r>
  </si>
  <si>
    <r>
      <t xml:space="preserve">-  </t>
    </r>
    <r>
      <rPr>
        <b/>
        <sz val="10"/>
        <color theme="1"/>
        <rFont val="Calibri"/>
        <family val="2"/>
        <scheme val="minor"/>
      </rPr>
      <t>Luxemburg</t>
    </r>
  </si>
  <si>
    <r>
      <t xml:space="preserve">-  </t>
    </r>
    <r>
      <rPr>
        <b/>
        <sz val="10"/>
        <color theme="1"/>
        <rFont val="Calibri"/>
        <family val="2"/>
        <scheme val="minor"/>
      </rPr>
      <t>Nederland</t>
    </r>
  </si>
  <si>
    <r>
      <t xml:space="preserve">-  </t>
    </r>
    <r>
      <rPr>
        <b/>
        <sz val="10"/>
        <color theme="1"/>
        <rFont val="Calibri"/>
        <family val="2"/>
        <scheme val="minor"/>
      </rPr>
      <t>Europa EU</t>
    </r>
  </si>
  <si>
    <r>
      <t xml:space="preserve">-  </t>
    </r>
    <r>
      <rPr>
        <b/>
        <sz val="10"/>
        <color theme="1"/>
        <rFont val="Calibri"/>
        <family val="2"/>
        <scheme val="minor"/>
      </rPr>
      <t>Europa niet-EU</t>
    </r>
  </si>
  <si>
    <r>
      <t xml:space="preserve">-  </t>
    </r>
    <r>
      <rPr>
        <b/>
        <sz val="10"/>
        <color theme="1"/>
        <rFont val="Calibri"/>
        <family val="2"/>
        <scheme val="minor"/>
      </rPr>
      <t>Afrika</t>
    </r>
  </si>
  <si>
    <r>
      <t xml:space="preserve">-  </t>
    </r>
    <r>
      <rPr>
        <b/>
        <sz val="10"/>
        <color theme="1"/>
        <rFont val="Calibri"/>
        <family val="2"/>
        <scheme val="minor"/>
      </rPr>
      <t>Amerika</t>
    </r>
  </si>
  <si>
    <r>
      <t xml:space="preserve">-  </t>
    </r>
    <r>
      <rPr>
        <b/>
        <sz val="10"/>
        <color theme="1"/>
        <rFont val="Calibri"/>
        <family val="2"/>
        <scheme val="minor"/>
      </rPr>
      <t>Azië</t>
    </r>
  </si>
  <si>
    <r>
      <t xml:space="preserve">-  </t>
    </r>
    <r>
      <rPr>
        <b/>
        <sz val="10"/>
        <color theme="1"/>
        <rFont val="Calibri"/>
        <family val="2"/>
        <scheme val="minor"/>
      </rPr>
      <t>Oceanië</t>
    </r>
  </si>
  <si>
    <t>Verdeling van de verblijfsduur van de moeder</t>
  </si>
  <si>
    <t>Verdeling van de zwangerschapsduur</t>
  </si>
  <si>
    <t>Verdeling van de leeftijd van de moeder</t>
  </si>
  <si>
    <t>Verdeling van het geboortegewicht</t>
  </si>
  <si>
    <t>Verdeling van het geslacht van de baby</t>
  </si>
  <si>
    <t>Verdeling van de verblijfsduur van de baby</t>
  </si>
  <si>
    <t>Verdeling aantal moeders met eerdere sectio</t>
  </si>
  <si>
    <t>Verdeling aantal moeders met peridurale verdoving</t>
  </si>
  <si>
    <t>Geen eerdere sectio</t>
  </si>
  <si>
    <t>Verblijfsduur van de moeder per provincie van het ziekenhuis</t>
  </si>
  <si>
    <t>België</t>
  </si>
  <si>
    <t>Leeftijd van de moeder per provincie van het ziekenhuis</t>
  </si>
  <si>
    <t>Verblijfsduur van de moeder per nationaliteit van de moeder</t>
  </si>
  <si>
    <t xml:space="preserve"> Leeftijd van de moeder per nationaliteit van de moeder</t>
  </si>
  <si>
    <t>11-20</t>
  </si>
  <si>
    <t>21-30</t>
  </si>
  <si>
    <t>0</t>
  </si>
  <si>
    <t>1</t>
  </si>
  <si>
    <t>2</t>
  </si>
  <si>
    <t>3</t>
  </si>
  <si>
    <t>4</t>
  </si>
  <si>
    <t>5</t>
  </si>
  <si>
    <t>6</t>
  </si>
  <si>
    <t>7</t>
  </si>
  <si>
    <t>8</t>
  </si>
  <si>
    <t>9</t>
  </si>
  <si>
    <t>10</t>
  </si>
  <si>
    <t>Peridurale verdoving over nationaliteit van de moeder</t>
  </si>
  <si>
    <t>Peridurale verdoving per nationaliteit van de moeder</t>
  </si>
  <si>
    <t>Peridurale verdoving over provincie van het ziekenhuis</t>
  </si>
  <si>
    <t xml:space="preserve">Peridurale verdoving per provincie van het ziekenhuis </t>
  </si>
  <si>
    <t>MZG registratiejaar</t>
  </si>
  <si>
    <t>Semesters</t>
  </si>
  <si>
    <t>1 en 2</t>
  </si>
  <si>
    <t>Nationaal niveau
Alle ziekenhuizen
Alle geboorteverblijven waarvan de moeder ook aanwezig is in het ziekenhuis</t>
  </si>
  <si>
    <t xml:space="preserve">Geselecteerde gegevens
</t>
  </si>
  <si>
    <t>Overzicht van de gebruikte gegevens voor het rapport Moeder-Baby</t>
  </si>
  <si>
    <t>Selectie van de moeders</t>
  </si>
  <si>
    <t>Algemene informatie</t>
  </si>
  <si>
    <t>Selectie van de baby's</t>
  </si>
  <si>
    <r>
      <t xml:space="preserve">Overzicht </t>
    </r>
    <r>
      <rPr>
        <b/>
        <i/>
        <sz val="10"/>
        <rFont val="Arial"/>
        <family val="2"/>
      </rPr>
      <t>Nationale feedback Moeder-Baby</t>
    </r>
  </si>
  <si>
    <t>Publicatie van de FOD Volksgezondheid, DG Gezondheidszorg, Dienst Datamanagement, Cel Databankbeheer</t>
  </si>
  <si>
    <t>Titel</t>
  </si>
  <si>
    <t>Koppeling tussen moeder en baby</t>
  </si>
  <si>
    <t>Kwaliteit van de gegevens</t>
  </si>
  <si>
    <t>Twee types datasets: één op niveau van de moeders en één op niveau van de baby's</t>
  </si>
  <si>
    <t>Weergave in de tabellen en grafieken</t>
  </si>
  <si>
    <t>Inleiding</t>
  </si>
  <si>
    <t>MZG Nationale Feedback Moeder-Baby</t>
  </si>
  <si>
    <t>Overzicht</t>
  </si>
  <si>
    <t>Tabellen</t>
  </si>
  <si>
    <t>Grafieken</t>
  </si>
  <si>
    <t>Nationaliteit van de moeder: A2_CODE_INDIC_NAT</t>
  </si>
  <si>
    <t>Verblijfsduur van de moeder (aantal nachten)</t>
  </si>
  <si>
    <t>Leeftijd van de moeder: A1_YEAR_BIRTH (jaren)</t>
  </si>
  <si>
    <t>Geboortegewicht van de baby: M4_WEIGHT_BIRTH (gram)</t>
  </si>
  <si>
    <t>Geslacht van de baby: A2_CODE_SEX</t>
  </si>
  <si>
    <t>Verblijfsduur van de baby (aantal nachten)</t>
  </si>
  <si>
    <t>Eerdere sectio: M4_SECTIO_Y_N</t>
  </si>
  <si>
    <t>Peridurale verdoving: M4_PERIDURAL_Y_N</t>
  </si>
  <si>
    <t>Geïnduceerde bevalling: M4_INDUCED_Y_N</t>
  </si>
  <si>
    <t>Enkelvoudige grafieken van één enkele variabele</t>
  </si>
  <si>
    <t>Geboortegewicht</t>
  </si>
  <si>
    <t>Contact: info.rhmzg@gezondheid.belgie.be</t>
  </si>
  <si>
    <t>Zwangerschapsduur: M4_NUMBER_WEEK_PREG (weken)</t>
  </si>
  <si>
    <t>Tabellen: provincie van het ziekenhuis</t>
  </si>
  <si>
    <t>Tabellen: nationaliteit van de moeder  (A2_CODE_INDIC_NAT)</t>
  </si>
  <si>
    <t xml:space="preserve">Tabellen: verblijfsduur van de moeder  (aantal nachten) </t>
  </si>
  <si>
    <t xml:space="preserve">Tabellen: leeftijd van de moeder  - A1_YEAR_BIRTH (jaren) </t>
  </si>
  <si>
    <t xml:space="preserve">Tabellen: geboortegewicht van de baby - M4_WEIGHT_BIRTH (gram) </t>
  </si>
  <si>
    <t>Tabellen: geslacht van de baby - A2_CODE_SEX</t>
  </si>
  <si>
    <t xml:space="preserve">Tabellen: verblijfsduur van de baby  (aantal nachten) </t>
  </si>
  <si>
    <t>Tabellen: eerdere sectio - M4_SECTIO_Y_N</t>
  </si>
  <si>
    <t>Tabellen: peridurale verdoving - M4_PERIDURAL_Y_N</t>
  </si>
  <si>
    <t>Tabellen: geïnduceerde bevalling - M4_INDUCED_Y_N</t>
  </si>
  <si>
    <t>Grafieken: enkelvoudige grafieken van één enkele variabele</t>
  </si>
  <si>
    <t>Grafieken: provincie van het ziekenhuis</t>
  </si>
  <si>
    <t>Grafieken: nationaliteit van de moeder</t>
  </si>
  <si>
    <t>Grafieken: geboortegewicht</t>
  </si>
  <si>
    <r>
      <rPr>
        <b/>
        <sz val="10"/>
        <color rgb="FFFF0000"/>
        <rFont val="Calibri"/>
        <family val="2"/>
        <scheme val="minor"/>
      </rPr>
      <t xml:space="preserve">Eerst lezen  </t>
    </r>
    <r>
      <rPr>
        <u/>
        <sz val="10"/>
        <color indexed="12"/>
        <rFont val="Calibri"/>
        <family val="2"/>
        <scheme val="minor"/>
      </rPr>
      <t>Navigatie doorheen dit Excel document</t>
    </r>
  </si>
  <si>
    <t>Grafiek: verdeling van het aantal bevallingen per provincie</t>
  </si>
  <si>
    <t>Verdeling van de nationaliteit van de moeder</t>
  </si>
  <si>
    <t>Grafiek: verdeling van de nationaliteit van de moeder</t>
  </si>
  <si>
    <t>Grafiek: verdeling van de verblijfsduur van de moeder</t>
  </si>
  <si>
    <t>Grafiek: verdeling van de zwangerschapsduur</t>
  </si>
  <si>
    <t>Grafiek: verdeling van de leeftijd van de moeder</t>
  </si>
  <si>
    <t>Grafiek: verdeling van het geboortegewicht</t>
  </si>
  <si>
    <t>Grafiek: verdeling van het geslacht van de baby</t>
  </si>
  <si>
    <t>Grafiek: verdeling van de verblijfsduur van de baby</t>
  </si>
  <si>
    <t>Grafiek: verdeling aantal moeders met eerdere sectio</t>
  </si>
  <si>
    <t>Grafiek: verdeling aantal moeders met peridurale verdoving</t>
  </si>
  <si>
    <t>Grafiek: peridurale verdoving over provincie van het ziekenhuis</t>
  </si>
  <si>
    <t>Grafiek: leeftijd van de moeder per nationaliteit van de moeder</t>
  </si>
  <si>
    <t xml:space="preserve"> Geboortegewicht per nationaliteit van de moeder</t>
  </si>
  <si>
    <t>Grafiek: geboortegewicht per nationaliteit van de moeder</t>
  </si>
  <si>
    <t>Grafiek: peridurale verdoving per nationaliteit van de moeder</t>
  </si>
  <si>
    <t>Grafiek: verblijfsduur van de moeder per provincie van het ziekenhuis</t>
  </si>
  <si>
    <t>Grafiek: verblijfsduur van de moeder per nationaliteit van de moeder</t>
  </si>
  <si>
    <t>Grafiek: geboortegewicht per zwangerschapsduur</t>
  </si>
  <si>
    <t xml:space="preserve"> Geboortegewicht per leeftijd van de moeder</t>
  </si>
  <si>
    <t>Grafiek: geboortegewicht per leeftijd van de moeder</t>
  </si>
  <si>
    <t>Grafiek: leeftijd van de moeder per provincie van het ziekenhuis</t>
  </si>
  <si>
    <t>Geslacht baby per geboortegewicht</t>
  </si>
  <si>
    <t>Geslacht baby over geboortegewicht</t>
  </si>
  <si>
    <t>Geboortegewicht per verblijfsduur van de baby</t>
  </si>
  <si>
    <t>Grafiek: geslacht baby per geboortegewicht</t>
  </si>
  <si>
    <t>Grafiek: geboortegewicht per verblijfsduur van de baby</t>
  </si>
  <si>
    <t>Grafiek: peridurale verdoving per provincie van het ziekenhuis</t>
  </si>
  <si>
    <t>Peridurale verdoving versus eerdere sectio</t>
  </si>
  <si>
    <r>
      <t xml:space="preserve">Y - </t>
    </r>
    <r>
      <rPr>
        <b/>
        <sz val="10"/>
        <color theme="1"/>
        <rFont val="Calibri Light"/>
        <family val="2"/>
      </rPr>
      <t>Eerdere sectio</t>
    </r>
  </si>
  <si>
    <t xml:space="preserve">Tabellen: zwangerschapsduur - M4_NUMBER_WEEK_PREG (weken) </t>
  </si>
  <si>
    <t>Grafiek: peridurale verdoving over nationaliteit van de moeder</t>
  </si>
  <si>
    <t>Geboortegewicht per verblijfsduur van de moeder</t>
  </si>
  <si>
    <t>Grafiek: geboortegewicht per verblijfsduur van de moeder</t>
  </si>
  <si>
    <t>Grafiek: geslacht baby over geboortegewicht</t>
  </si>
  <si>
    <t>Verdeling het aantal geïnduceerde bevallingen</t>
  </si>
  <si>
    <t>Grafiek: verdeling van het aantal geïnduceerde bevallingen</t>
  </si>
  <si>
    <t xml:space="preserve"> Geboortegewicht per zwangerschapsduur</t>
  </si>
  <si>
    <t>% per zwangerschapsduur</t>
  </si>
  <si>
    <t>% per “inductie”</t>
  </si>
  <si>
    <t>% per “verdoving”</t>
  </si>
  <si>
    <t>% per “sectio”</t>
  </si>
  <si>
    <t>http://www.health.belgium.be/nl/gezondheid/organisatie-van-de-gezondheidszorg/ziekenhuizen/registratiesystemen/mzg/richtlijnen-mzg#Richtlijnen</t>
  </si>
  <si>
    <t>etiq</t>
  </si>
  <si>
    <t>COUNT</t>
  </si>
  <si>
    <t>PERCENT</t>
  </si>
  <si>
    <t>11</t>
  </si>
  <si>
    <t>12</t>
  </si>
  <si>
    <t>13</t>
  </si>
  <si>
    <t>14</t>
  </si>
  <si>
    <t>&gt; 14</t>
  </si>
  <si>
    <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</si>
  <si>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</si>
  <si>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</si>
  <si>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</si>
  <si>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</si>
  <si>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</si>
  <si>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</si>
  <si>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</si>
  <si>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</si>
  <si>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</si>
  <si>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</si>
  <si>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</si>
  <si>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</si>
  <si>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</si>
  <si>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</si>
  <si>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</si>
  <si>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</si>
  <si>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</si>
  <si>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</si>
  <si>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</si>
  <si>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</si>
  <si>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</si>
  <si>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</si>
  <si>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</si>
  <si>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</si>
  <si>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</si>
  <si>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47</t>
  </si>
  <si>
    <t>50</t>
  </si>
  <si>
    <t>15</t>
  </si>
  <si>
    <t>16</t>
  </si>
  <si>
    <t>17</t>
  </si>
  <si>
    <t>18</t>
  </si>
  <si>
    <t>19</t>
  </si>
  <si>
    <t>45</t>
  </si>
  <si>
    <t>46</t>
  </si>
  <si>
    <t>48</t>
  </si>
  <si>
    <t>49</t>
  </si>
  <si>
    <t>51</t>
  </si>
  <si>
    <t>52</t>
  </si>
  <si>
    <t>53</t>
  </si>
  <si>
    <t>56</t>
  </si>
  <si>
    <t>100</t>
  </si>
  <si>
    <t>200</t>
  </si>
  <si>
    <t>300</t>
  </si>
  <si>
    <t>400</t>
  </si>
  <si>
    <t>500</t>
  </si>
  <si>
    <t>600</t>
  </si>
  <si>
    <t>700</t>
  </si>
  <si>
    <t>800</t>
  </si>
  <si>
    <t>900</t>
  </si>
  <si>
    <t>1 000</t>
  </si>
  <si>
    <t>1 100</t>
  </si>
  <si>
    <t>1 200</t>
  </si>
  <si>
    <t>1 300</t>
  </si>
  <si>
    <t>1 400</t>
  </si>
  <si>
    <t>1 500</t>
  </si>
  <si>
    <t>1 600</t>
  </si>
  <si>
    <t>1 700</t>
  </si>
  <si>
    <t>1 800</t>
  </si>
  <si>
    <t>1 900</t>
  </si>
  <si>
    <t>2 000</t>
  </si>
  <si>
    <t>2 100</t>
  </si>
  <si>
    <t>2 200</t>
  </si>
  <si>
    <t>2 300</t>
  </si>
  <si>
    <t>2 400</t>
  </si>
  <si>
    <t>2 500</t>
  </si>
  <si>
    <t>2 600</t>
  </si>
  <si>
    <t>2 700</t>
  </si>
  <si>
    <t>2 800</t>
  </si>
  <si>
    <t>2 900</t>
  </si>
  <si>
    <t>3 000</t>
  </si>
  <si>
    <t>3 100</t>
  </si>
  <si>
    <t>3 200</t>
  </si>
  <si>
    <t>3 300</t>
  </si>
  <si>
    <t>3 400</t>
  </si>
  <si>
    <t>3 500</t>
  </si>
  <si>
    <t>3 600</t>
  </si>
  <si>
    <t>3 700</t>
  </si>
  <si>
    <t>3 800</t>
  </si>
  <si>
    <t>3 900</t>
  </si>
  <si>
    <t>4 000</t>
  </si>
  <si>
    <t>4 100</t>
  </si>
  <si>
    <t>4 200</t>
  </si>
  <si>
    <t>4 300</t>
  </si>
  <si>
    <t>4 400</t>
  </si>
  <si>
    <t>4 500</t>
  </si>
  <si>
    <t>4 600</t>
  </si>
  <si>
    <t>4 700</t>
  </si>
  <si>
    <t>4 800</t>
  </si>
  <si>
    <t>4 900</t>
  </si>
  <si>
    <t>5 000</t>
  </si>
  <si>
    <t>5 100</t>
  </si>
  <si>
    <t>5 200</t>
  </si>
  <si>
    <t>5 300</t>
  </si>
  <si>
    <t>5 400</t>
  </si>
  <si>
    <t>5 500</t>
  </si>
  <si>
    <t>5 600</t>
  </si>
  <si>
    <t>5 700</t>
  </si>
  <si>
    <t>6 000</t>
  </si>
  <si>
    <t>6 400</t>
  </si>
  <si>
    <t>6 500</t>
  </si>
  <si>
    <t>7 000</t>
  </si>
  <si>
    <t>8 000</t>
  </si>
  <si>
    <t>9 000</t>
  </si>
  <si>
    <t>&gt; 21</t>
  </si>
  <si>
    <t>COL1</t>
  </si>
  <si>
    <t>COL2</t>
  </si>
  <si>
    <t>COL3</t>
  </si>
  <si>
    <t>COL4</t>
  </si>
  <si>
    <t>COL5</t>
  </si>
  <si>
    <t>COL6</t>
  </si>
  <si>
    <t>COL7</t>
  </si>
  <si>
    <t>COL8</t>
  </si>
  <si>
    <t>COL9</t>
  </si>
  <si>
    <t>COL10</t>
  </si>
  <si>
    <t>COL11</t>
  </si>
  <si>
    <t>COL12</t>
  </si>
  <si>
    <t>COL13</t>
  </si>
  <si>
    <t>COL14</t>
  </si>
  <si>
    <t>Laatste update: 31/08/2017</t>
  </si>
  <si>
    <t>De statistieken betreffende de meerlingzwangerschap, de bevallingswijze en het aantal doodgeboortes worden niet verwerkt dit jaar als gevolg van de overgang naar het ICD-10-BE codificatiesysteem. Ze zullen weer beschikbaar zijn in het rapport van 2016.</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</si>
</sst>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0"/>
      <name val="MS Sans Serif"/>
      <family val="2"/>
    </font>
    <font>
      <b/>
      <sz val="11"/>
      <color theme="1"/>
      <name val="Calibri"/>
      <family val="2"/>
      <scheme val="minor"/>
    </font>
    <font>
      <sz val="10"/>
      <color theme="1"/>
      <name val="Calibri"/>
      <family val="2"/>
      <scheme val="minor"/>
    </font>
    <font>
      <b/>
      <sz val="10"/>
      <color theme="1"/>
      <name val="Calibri"/>
      <family val="2"/>
      <scheme val="minor"/>
    </font>
    <font>
      <b/>
      <u/>
      <sz val="11"/>
      <color rgb="FF0066FF"/>
      <name val="Calibri"/>
      <family val="2"/>
      <scheme val="minor"/>
    </font>
    <font>
      <b/>
      <sz val="11"/>
      <color rgb="FFCC0066"/>
      <name val="Calibri"/>
      <family val="2"/>
      <scheme val="minor"/>
    </font>
    <font>
      <b/>
      <sz val="11"/>
      <name val="Calibri"/>
      <family val="2"/>
      <scheme val="minor"/>
    </font>
    <font>
      <b/>
      <sz val="14"/>
      <color rgb="FF0033CC"/>
      <name val="Calibri"/>
      <family val="2"/>
      <scheme val="minor"/>
    </font>
    <font>
      <b/>
      <sz val="11"/>
      <color rgb="FF0033CC"/>
      <name val="Calibri"/>
      <family val="2"/>
      <scheme val="minor"/>
    </font>
    <font>
      <sz val="11"/>
      <color rgb="FF0033CC"/>
      <name val="Calibri"/>
      <family val="2"/>
      <scheme val="minor"/>
    </font>
    <font>
      <sz val="10"/>
      <color theme="1"/>
      <name val="Calibri Light"/>
      <family val="2"/>
    </font>
    <font>
      <b/>
      <sz val="10"/>
      <color theme="1"/>
      <name val="Calibri"/>
      <family val="2"/>
    </font>
    <font>
      <b/>
      <sz val="11"/>
      <color rgb="FF0066FF"/>
      <name val="Calibri"/>
      <family val="2"/>
      <scheme val="minor"/>
    </font>
    <font>
      <b/>
      <u/>
      <sz val="12"/>
      <color rgb="FF0066FF"/>
      <name val="Calibri"/>
      <family val="2"/>
      <scheme val="minor"/>
    </font>
    <font>
      <sz val="11"/>
      <color rgb="FFFF0066"/>
      <name val="Calibri"/>
      <family val="2"/>
      <scheme val="minor"/>
    </font>
    <font>
      <u/>
      <sz val="11"/>
      <color rgb="FF0066FF"/>
      <name val="Calibri"/>
      <family val="2"/>
      <scheme val="minor"/>
    </font>
    <font>
      <sz val="10"/>
      <color theme="1"/>
      <name val="Calibri"/>
      <family val="2"/>
    </font>
    <font>
      <sz val="11"/>
      <color theme="0"/>
      <name val="Calibri"/>
      <family val="2"/>
      <scheme val="minor"/>
    </font>
    <font>
      <b/>
      <sz val="10"/>
      <name val="Arial"/>
      <family val="2"/>
    </font>
    <font>
      <sz val="10"/>
      <name val="Arial"/>
      <family val="2"/>
    </font>
    <font>
      <b/>
      <i/>
      <sz val="10"/>
      <name val="Arial"/>
      <family val="2"/>
    </font>
    <font>
      <u/>
      <sz val="10"/>
      <color indexed="12"/>
      <name val="Arial"/>
      <family val="2"/>
    </font>
    <font>
      <b/>
      <sz val="12"/>
      <name val="Calibri"/>
      <family val="2"/>
      <scheme val="minor"/>
    </font>
    <font>
      <u/>
      <sz val="10"/>
      <color indexed="12"/>
      <name val="Calibri"/>
      <family val="2"/>
      <scheme val="minor"/>
    </font>
    <font>
      <sz val="10"/>
      <name val="Calibri"/>
      <family val="2"/>
      <scheme val="minor"/>
    </font>
    <font>
      <b/>
      <sz val="12"/>
      <color theme="0"/>
      <name val="Calibri"/>
      <family val="2"/>
      <scheme val="minor"/>
    </font>
    <font>
      <b/>
      <sz val="10"/>
      <color rgb="FFFF0000"/>
      <name val="Arial Narrow"/>
      <family val="2"/>
    </font>
    <font>
      <b/>
      <sz val="10"/>
      <color rgb="FFFF0000"/>
      <name val="Calibri"/>
      <family val="2"/>
      <scheme val="minor"/>
    </font>
    <font>
      <b/>
      <sz val="10"/>
      <color theme="1"/>
      <name val="Calibri Light"/>
      <family val="2"/>
    </font>
    <font>
      <sz val="11"/>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4"/>
        <bgColor indexed="64"/>
      </patternFill>
    </fill>
    <fill>
      <patternFill patternType="solid">
        <fgColor theme="3" tint="0.79998168889431442"/>
        <bgColor indexed="64"/>
      </patternFill>
    </fill>
    <fill>
      <patternFill patternType="solid">
        <fgColor rgb="FFE9EFF7"/>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diagonal/>
    </border>
    <border>
      <left style="thin">
        <color auto="1"/>
      </left>
      <right/>
      <top/>
      <bottom/>
      <diagonal/>
    </border>
  </borders>
  <cellStyleXfs count="3">
    <xf numFmtId="0" fontId="0" fillId="0" borderId="0"/>
    <xf numFmtId="0" fontId="1" fillId="0" borderId="0"/>
    <xf numFmtId="0" fontId="22" fillId="0" borderId="0" applyNumberFormat="0" applyFill="0" applyBorder="0" applyAlignment="0" applyProtection="0">
      <alignment vertical="top"/>
      <protection locked="0"/>
    </xf>
  </cellStyleXfs>
  <cellXfs count="172">
    <xf numFmtId="0" fontId="0" fillId="0" borderId="0" xfId="0"/>
    <xf numFmtId="0" fontId="2" fillId="0" borderId="0" xfId="0" applyFont="1"/>
    <xf numFmtId="3" fontId="3" fillId="0" borderId="1" xfId="0" applyNumberFormat="1" applyFont="1" applyBorder="1" applyAlignment="1">
      <alignment horizontal="right" indent="1"/>
    </xf>
    <xf numFmtId="4" fontId="3" fillId="0" borderId="1" xfId="0" applyNumberFormat="1" applyFont="1" applyBorder="1" applyAlignment="1">
      <alignment horizontal="right" indent="1"/>
    </xf>
    <xf numFmtId="3" fontId="3" fillId="0" borderId="11" xfId="0" applyNumberFormat="1" applyFont="1" applyBorder="1" applyAlignment="1">
      <alignment horizontal="right" indent="1"/>
    </xf>
    <xf numFmtId="4" fontId="3" fillId="0" borderId="11" xfId="0" applyNumberFormat="1" applyFont="1" applyBorder="1" applyAlignment="1">
      <alignment horizontal="right" indent="1"/>
    </xf>
    <xf numFmtId="3" fontId="3" fillId="0" borderId="14" xfId="0" applyNumberFormat="1" applyFont="1" applyBorder="1" applyAlignment="1">
      <alignment horizontal="right" indent="1"/>
    </xf>
    <xf numFmtId="4" fontId="3" fillId="0" borderId="14" xfId="0" applyNumberFormat="1" applyFont="1" applyBorder="1" applyAlignment="1">
      <alignment horizontal="right" indent="1"/>
    </xf>
    <xf numFmtId="3" fontId="3" fillId="0" borderId="18" xfId="0" applyNumberFormat="1" applyFont="1" applyBorder="1" applyAlignment="1">
      <alignment horizontal="right" indent="1"/>
    </xf>
    <xf numFmtId="3" fontId="3" fillId="0" borderId="19" xfId="0" applyNumberFormat="1" applyFont="1" applyBorder="1" applyAlignment="1">
      <alignment horizontal="right" indent="1"/>
    </xf>
    <xf numFmtId="3" fontId="3" fillId="0" borderId="20" xfId="0" applyNumberFormat="1" applyFont="1" applyBorder="1" applyAlignment="1">
      <alignment horizontal="right" indent="1"/>
    </xf>
    <xf numFmtId="4" fontId="3" fillId="0" borderId="28" xfId="0" applyNumberFormat="1" applyFont="1" applyBorder="1" applyAlignment="1">
      <alignment horizontal="right" indent="1"/>
    </xf>
    <xf numFmtId="4" fontId="3" fillId="0" borderId="29" xfId="0" applyNumberFormat="1" applyFont="1" applyBorder="1" applyAlignment="1">
      <alignment horizontal="right" indent="1"/>
    </xf>
    <xf numFmtId="4" fontId="3" fillId="0" borderId="30" xfId="0" applyNumberFormat="1" applyFont="1" applyBorder="1" applyAlignment="1">
      <alignment horizontal="right" indent="1"/>
    </xf>
    <xf numFmtId="3" fontId="3" fillId="3" borderId="16" xfId="0" applyNumberFormat="1" applyFont="1" applyFill="1" applyBorder="1" applyAlignment="1">
      <alignment horizontal="right" indent="1"/>
    </xf>
    <xf numFmtId="4" fontId="3" fillId="3" borderId="3" xfId="0" applyNumberFormat="1" applyFont="1" applyFill="1" applyBorder="1" applyAlignment="1">
      <alignment horizontal="right" indent="1"/>
    </xf>
    <xf numFmtId="3" fontId="3" fillId="3" borderId="3" xfId="0" applyNumberFormat="1" applyFont="1" applyFill="1" applyBorder="1" applyAlignment="1">
      <alignment horizontal="right" indent="1"/>
    </xf>
    <xf numFmtId="4" fontId="3" fillId="3" borderId="26" xfId="0" applyNumberFormat="1" applyFont="1" applyFill="1" applyBorder="1" applyAlignment="1">
      <alignment horizontal="right" indent="1"/>
    </xf>
    <xf numFmtId="4" fontId="3" fillId="3" borderId="17" xfId="0" applyNumberFormat="1" applyFont="1" applyFill="1" applyBorder="1" applyAlignment="1">
      <alignment horizontal="centerContinuous"/>
    </xf>
    <xf numFmtId="0" fontId="3" fillId="3" borderId="8" xfId="0" applyFont="1" applyFill="1" applyBorder="1" applyAlignment="1">
      <alignment horizontal="centerContinuous"/>
    </xf>
    <xf numFmtId="4" fontId="3" fillId="3" borderId="8" xfId="0" applyNumberFormat="1" applyFont="1" applyFill="1" applyBorder="1" applyAlignment="1">
      <alignment horizontal="centerContinuous"/>
    </xf>
    <xf numFmtId="0" fontId="3" fillId="3" borderId="27" xfId="0" applyFont="1" applyFill="1" applyBorder="1" applyAlignment="1">
      <alignment horizontal="centerContinuous"/>
    </xf>
    <xf numFmtId="3" fontId="3" fillId="3" borderId="2" xfId="0" applyNumberFormat="1" applyFont="1" applyFill="1" applyBorder="1" applyAlignment="1">
      <alignment horizontal="right" indent="1"/>
    </xf>
    <xf numFmtId="4" fontId="3" fillId="3" borderId="4" xfId="0" applyNumberFormat="1" applyFont="1" applyFill="1" applyBorder="1" applyAlignment="1">
      <alignment horizontal="right" indent="1"/>
    </xf>
    <xf numFmtId="4" fontId="3" fillId="3" borderId="7" xfId="0" applyNumberFormat="1" applyFont="1" applyFill="1" applyBorder="1" applyAlignment="1">
      <alignment horizontal="centerContinuous"/>
    </xf>
    <xf numFmtId="0" fontId="3" fillId="3" borderId="9" xfId="0" applyFont="1" applyFill="1" applyBorder="1" applyAlignment="1">
      <alignment horizontal="centerContinuous"/>
    </xf>
    <xf numFmtId="3" fontId="3" fillId="4" borderId="10" xfId="0" applyNumberFormat="1" applyFont="1" applyFill="1" applyBorder="1" applyAlignment="1">
      <alignment horizontal="right" indent="1"/>
    </xf>
    <xf numFmtId="4" fontId="3" fillId="4" borderId="12" xfId="0" applyNumberFormat="1" applyFont="1" applyFill="1" applyBorder="1" applyAlignment="1">
      <alignment horizontal="right" indent="1"/>
    </xf>
    <xf numFmtId="3" fontId="3" fillId="4" borderId="5" xfId="0" applyNumberFormat="1" applyFont="1" applyFill="1" applyBorder="1" applyAlignment="1">
      <alignment horizontal="right" indent="1"/>
    </xf>
    <xf numFmtId="4" fontId="3" fillId="4" borderId="6" xfId="0" applyNumberFormat="1" applyFont="1" applyFill="1" applyBorder="1" applyAlignment="1">
      <alignment horizontal="right" indent="1"/>
    </xf>
    <xf numFmtId="3" fontId="3" fillId="4" borderId="13" xfId="0" applyNumberFormat="1" applyFont="1" applyFill="1" applyBorder="1" applyAlignment="1">
      <alignment horizontal="right" indent="1"/>
    </xf>
    <xf numFmtId="4" fontId="3" fillId="4" borderId="15" xfId="0" applyNumberFormat="1" applyFont="1" applyFill="1" applyBorder="1" applyAlignment="1">
      <alignment horizontal="right" indent="1"/>
    </xf>
    <xf numFmtId="0" fontId="4" fillId="5" borderId="16" xfId="0" applyFont="1" applyFill="1" applyBorder="1" applyAlignment="1">
      <alignment horizontal="centerContinuous"/>
    </xf>
    <xf numFmtId="0" fontId="4" fillId="5" borderId="3" xfId="0" applyFont="1" applyFill="1" applyBorder="1" applyAlignment="1">
      <alignment horizontal="centerContinuous"/>
    </xf>
    <xf numFmtId="0" fontId="4" fillId="5" borderId="26" xfId="0" applyFont="1" applyFill="1" applyBorder="1" applyAlignment="1">
      <alignment horizontal="centerContinuous"/>
    </xf>
    <xf numFmtId="0" fontId="4" fillId="5" borderId="2" xfId="0" applyFont="1" applyFill="1" applyBorder="1" applyAlignment="1">
      <alignment horizontal="centerContinuous"/>
    </xf>
    <xf numFmtId="0" fontId="4" fillId="5" borderId="4" xfId="0" applyFont="1" applyFill="1" applyBorder="1" applyAlignment="1">
      <alignment horizontal="centerContinuous"/>
    </xf>
    <xf numFmtId="0" fontId="3" fillId="5" borderId="17" xfId="0" applyFont="1" applyFill="1" applyBorder="1" applyAlignment="1">
      <alignment horizontal="right" indent="1"/>
    </xf>
    <xf numFmtId="0" fontId="3" fillId="5" borderId="8" xfId="0" applyFont="1" applyFill="1" applyBorder="1" applyAlignment="1">
      <alignment horizontal="center"/>
    </xf>
    <xf numFmtId="0" fontId="3" fillId="5" borderId="8" xfId="0" applyFont="1" applyFill="1" applyBorder="1" applyAlignment="1">
      <alignment horizontal="right" indent="1"/>
    </xf>
    <xf numFmtId="0" fontId="3" fillId="5" borderId="27" xfId="0" applyFont="1" applyFill="1" applyBorder="1" applyAlignment="1">
      <alignment horizontal="center"/>
    </xf>
    <xf numFmtId="0" fontId="3" fillId="5" borderId="7" xfId="0" applyFont="1" applyFill="1" applyBorder="1" applyAlignment="1">
      <alignment horizontal="right" indent="1"/>
    </xf>
    <xf numFmtId="0" fontId="3" fillId="5" borderId="9" xfId="0" applyFont="1" applyFill="1" applyBorder="1" applyAlignment="1">
      <alignment horizontal="center"/>
    </xf>
    <xf numFmtId="0" fontId="4" fillId="2" borderId="23" xfId="0" applyFont="1" applyFill="1" applyBorder="1" applyAlignment="1">
      <alignment horizontal="left" indent="1"/>
    </xf>
    <xf numFmtId="0" fontId="4" fillId="2" borderId="24" xfId="0" applyFont="1" applyFill="1" applyBorder="1" applyAlignment="1">
      <alignment horizontal="left" indent="1"/>
    </xf>
    <xf numFmtId="0" fontId="4" fillId="2" borderId="25" xfId="0" applyFont="1" applyFill="1" applyBorder="1" applyAlignment="1">
      <alignment horizontal="left" indent="1"/>
    </xf>
    <xf numFmtId="0" fontId="3" fillId="5" borderId="21" xfId="0" applyFont="1" applyFill="1" applyBorder="1" applyAlignment="1">
      <alignment horizontal="left" indent="1"/>
    </xf>
    <xf numFmtId="0" fontId="3" fillId="5" borderId="22" xfId="0" applyFont="1" applyFill="1" applyBorder="1" applyAlignment="1">
      <alignment horizontal="left" indent="1"/>
    </xf>
    <xf numFmtId="0" fontId="5" fillId="0" borderId="0" xfId="0" applyFont="1" applyAlignment="1">
      <alignment horizontal="right"/>
    </xf>
    <xf numFmtId="0" fontId="6" fillId="0" borderId="0" xfId="0" applyFont="1"/>
    <xf numFmtId="0" fontId="3" fillId="3" borderId="17" xfId="0" applyFont="1" applyFill="1" applyBorder="1" applyAlignment="1">
      <alignment horizontal="centerContinuous"/>
    </xf>
    <xf numFmtId="0" fontId="7" fillId="0" borderId="0" xfId="0" applyFont="1"/>
    <xf numFmtId="0" fontId="11" fillId="2" borderId="41" xfId="0" applyFont="1" applyFill="1" applyBorder="1" applyAlignment="1">
      <alignment horizontal="right"/>
    </xf>
    <xf numFmtId="0" fontId="11" fillId="2" borderId="42" xfId="0" applyFont="1" applyFill="1" applyBorder="1" applyAlignment="1">
      <alignment horizontal="right"/>
    </xf>
    <xf numFmtId="0" fontId="11" fillId="2" borderId="37" xfId="0" applyFont="1" applyFill="1" applyBorder="1" applyAlignment="1">
      <alignment horizontal="right"/>
    </xf>
    <xf numFmtId="0" fontId="11" fillId="2" borderId="43" xfId="0" applyFont="1" applyFill="1" applyBorder="1" applyAlignment="1">
      <alignment horizontal="right"/>
    </xf>
    <xf numFmtId="0" fontId="8" fillId="5" borderId="29" xfId="0" applyFont="1" applyFill="1" applyBorder="1" applyAlignment="1">
      <alignment horizontal="left"/>
    </xf>
    <xf numFmtId="0" fontId="9" fillId="5" borderId="45" xfId="0" applyFont="1" applyFill="1" applyBorder="1" applyAlignment="1"/>
    <xf numFmtId="0" fontId="10" fillId="5" borderId="45" xfId="0" applyFont="1" applyFill="1" applyBorder="1" applyAlignment="1"/>
    <xf numFmtId="0" fontId="12" fillId="2" borderId="43" xfId="0" applyFont="1" applyFill="1" applyBorder="1" applyAlignment="1">
      <alignment horizontal="right"/>
    </xf>
    <xf numFmtId="0" fontId="12" fillId="2" borderId="41" xfId="0" applyFont="1" applyFill="1" applyBorder="1" applyAlignment="1">
      <alignment horizontal="right"/>
    </xf>
    <xf numFmtId="0" fontId="12" fillId="2" borderId="42" xfId="0" applyFont="1" applyFill="1" applyBorder="1" applyAlignment="1">
      <alignment horizontal="right"/>
    </xf>
    <xf numFmtId="0" fontId="4" fillId="2" borderId="44" xfId="0" applyFont="1" applyFill="1" applyBorder="1" applyAlignment="1">
      <alignment horizontal="left"/>
    </xf>
    <xf numFmtId="0" fontId="5" fillId="0" borderId="0" xfId="0" applyFont="1" applyAlignment="1">
      <alignment horizontal="left"/>
    </xf>
    <xf numFmtId="0" fontId="13" fillId="0" borderId="0" xfId="0" applyFont="1" applyAlignment="1">
      <alignment horizontal="left"/>
    </xf>
    <xf numFmtId="0" fontId="12" fillId="2" borderId="41" xfId="0" applyFont="1" applyFill="1" applyBorder="1" applyAlignment="1">
      <alignment horizontal="left" indent="2"/>
    </xf>
    <xf numFmtId="17" fontId="12" fillId="2" borderId="43" xfId="0" quotePrefix="1" applyNumberFormat="1" applyFont="1" applyFill="1" applyBorder="1" applyAlignment="1">
      <alignment horizontal="right"/>
    </xf>
    <xf numFmtId="0" fontId="12" fillId="2" borderId="41" xfId="0" quotePrefix="1" applyFont="1" applyFill="1" applyBorder="1" applyAlignment="1">
      <alignment horizontal="right"/>
    </xf>
    <xf numFmtId="0" fontId="15" fillId="6" borderId="0" xfId="0" applyFont="1" applyFill="1"/>
    <xf numFmtId="4" fontId="3" fillId="3" borderId="17" xfId="0" applyNumberFormat="1" applyFont="1" applyFill="1" applyBorder="1" applyAlignment="1">
      <alignment horizontal="center"/>
    </xf>
    <xf numFmtId="0" fontId="3" fillId="3" borderId="8" xfId="0" applyFont="1" applyFill="1" applyBorder="1" applyAlignment="1">
      <alignment horizontal="center"/>
    </xf>
    <xf numFmtId="4" fontId="3" fillId="3" borderId="8" xfId="0" applyNumberFormat="1" applyFont="1" applyFill="1" applyBorder="1" applyAlignment="1">
      <alignment horizontal="center"/>
    </xf>
    <xf numFmtId="4" fontId="3" fillId="3" borderId="7" xfId="0" applyNumberFormat="1" applyFont="1" applyFill="1" applyBorder="1" applyAlignment="1">
      <alignment horizontal="center"/>
    </xf>
    <xf numFmtId="0" fontId="3" fillId="3" borderId="9" xfId="0" applyFont="1" applyFill="1" applyBorder="1" applyAlignment="1">
      <alignment horizontal="center"/>
    </xf>
    <xf numFmtId="0" fontId="12" fillId="2" borderId="42" xfId="0" applyFont="1" applyFill="1" applyBorder="1" applyAlignment="1">
      <alignment horizontal="left" indent="3"/>
    </xf>
    <xf numFmtId="0" fontId="16" fillId="0" borderId="0" xfId="0" applyFont="1" applyAlignment="1">
      <alignment horizontal="left"/>
    </xf>
    <xf numFmtId="17" fontId="12" fillId="2" borderId="42" xfId="0" quotePrefix="1" applyNumberFormat="1" applyFont="1" applyFill="1" applyBorder="1" applyAlignment="1">
      <alignment horizontal="right"/>
    </xf>
    <xf numFmtId="0" fontId="12" fillId="2" borderId="42" xfId="0" quotePrefix="1" applyFont="1" applyFill="1" applyBorder="1" applyAlignment="1">
      <alignment horizontal="right"/>
    </xf>
    <xf numFmtId="0" fontId="3" fillId="2" borderId="39" xfId="0" quotePrefix="1" applyFont="1" applyFill="1" applyBorder="1" applyAlignment="1">
      <alignment horizontal="left"/>
    </xf>
    <xf numFmtId="0" fontId="17" fillId="2" borderId="44" xfId="0" quotePrefix="1" applyFont="1" applyFill="1" applyBorder="1" applyAlignment="1">
      <alignment horizontal="left"/>
    </xf>
    <xf numFmtId="0" fontId="3" fillId="2" borderId="40" xfId="0" quotePrefix="1" applyFont="1" applyFill="1" applyBorder="1" applyAlignment="1">
      <alignment horizontal="left"/>
    </xf>
    <xf numFmtId="0" fontId="4" fillId="5" borderId="35" xfId="0" applyFont="1" applyFill="1" applyBorder="1" applyAlignment="1">
      <alignment horizontal="centerContinuous"/>
    </xf>
    <xf numFmtId="0" fontId="4" fillId="5" borderId="36" xfId="0" applyFont="1" applyFill="1" applyBorder="1" applyAlignment="1">
      <alignment horizontal="centerContinuous"/>
    </xf>
    <xf numFmtId="0" fontId="0" fillId="0" borderId="0" xfId="0" quotePrefix="1"/>
    <xf numFmtId="0" fontId="18" fillId="0" borderId="0" xfId="0" quotePrefix="1" applyFont="1"/>
    <xf numFmtId="0" fontId="18" fillId="0" borderId="0" xfId="0" applyFont="1"/>
    <xf numFmtId="0" fontId="0" fillId="0" borderId="0" xfId="0" applyFill="1"/>
    <xf numFmtId="0" fontId="0" fillId="0" borderId="0" xfId="0" applyFill="1" applyAlignment="1">
      <alignment vertical="center"/>
    </xf>
    <xf numFmtId="0" fontId="20" fillId="0" borderId="0" xfId="0" applyFont="1" applyFill="1"/>
    <xf numFmtId="0" fontId="19" fillId="0" borderId="0" xfId="0" applyFont="1" applyFill="1" applyAlignment="1">
      <alignment horizontal="left" indent="1"/>
    </xf>
    <xf numFmtId="0" fontId="0" fillId="0" borderId="48" xfId="0" applyBorder="1" applyAlignment="1">
      <alignment horizontal="left" vertical="center" indent="1"/>
    </xf>
    <xf numFmtId="0" fontId="20" fillId="0" borderId="49" xfId="0" applyFont="1" applyBorder="1" applyAlignment="1">
      <alignment horizontal="left" vertical="center" indent="1"/>
    </xf>
    <xf numFmtId="0" fontId="20" fillId="0" borderId="50" xfId="0" applyFont="1" applyBorder="1" applyAlignment="1">
      <alignment horizontal="left" vertical="center" wrapText="1" indent="1"/>
    </xf>
    <xf numFmtId="0" fontId="4" fillId="2" borderId="48" xfId="0" applyFont="1" applyFill="1" applyBorder="1" applyAlignment="1">
      <alignment horizontal="left" vertical="center" indent="1"/>
    </xf>
    <xf numFmtId="0" fontId="4" fillId="2" borderId="49" xfId="0" applyFont="1" applyFill="1" applyBorder="1" applyAlignment="1">
      <alignment horizontal="left" vertical="center" indent="1"/>
    </xf>
    <xf numFmtId="0" fontId="4" fillId="2" borderId="50" xfId="0" applyFont="1" applyFill="1" applyBorder="1" applyAlignment="1">
      <alignment horizontal="left" vertical="center" wrapText="1" indent="1"/>
    </xf>
    <xf numFmtId="0" fontId="19" fillId="7" borderId="30" xfId="0" applyFont="1" applyFill="1" applyBorder="1" applyAlignment="1">
      <alignment horizontal="centerContinuous" vertical="center"/>
    </xf>
    <xf numFmtId="0" fontId="19" fillId="7" borderId="19" xfId="0" applyFont="1" applyFill="1" applyBorder="1" applyAlignment="1">
      <alignment horizontal="centerContinuous" vertical="center"/>
    </xf>
    <xf numFmtId="0" fontId="0" fillId="0" borderId="0" xfId="0" applyAlignment="1">
      <alignment wrapText="1"/>
    </xf>
    <xf numFmtId="0" fontId="0" fillId="0" borderId="0" xfId="0" applyAlignment="1"/>
    <xf numFmtId="0" fontId="24" fillId="0" borderId="0" xfId="2" applyFont="1" applyAlignment="1" applyProtection="1">
      <alignment horizontal="left" vertical="top" wrapText="1" indent="1"/>
    </xf>
    <xf numFmtId="0" fontId="24" fillId="0" borderId="0" xfId="2" applyFont="1" applyAlignment="1" applyProtection="1">
      <alignment horizontal="left" vertical="center" indent="1"/>
    </xf>
    <xf numFmtId="0" fontId="24" fillId="0" borderId="0" xfId="2" applyFont="1" applyFill="1" applyAlignment="1" applyProtection="1">
      <alignment horizontal="left" vertical="center" indent="1"/>
    </xf>
    <xf numFmtId="0" fontId="25" fillId="0" borderId="0" xfId="0" applyFont="1" applyFill="1" applyAlignment="1">
      <alignment horizontal="left" vertical="center" indent="1"/>
    </xf>
    <xf numFmtId="0" fontId="25" fillId="0" borderId="0" xfId="0" applyFont="1" applyAlignment="1">
      <alignment horizontal="left" vertical="center" indent="1"/>
    </xf>
    <xf numFmtId="0" fontId="26" fillId="8" borderId="1" xfId="0" applyFont="1" applyFill="1" applyBorder="1" applyAlignment="1">
      <alignment horizontal="left" vertical="center" wrapText="1" indent="1"/>
    </xf>
    <xf numFmtId="0" fontId="23" fillId="9" borderId="1" xfId="0" applyFont="1" applyFill="1" applyBorder="1" applyAlignment="1">
      <alignment horizontal="left" vertical="center" wrapText="1" indent="1"/>
    </xf>
    <xf numFmtId="0" fontId="2" fillId="9" borderId="1" xfId="0" applyFont="1" applyFill="1" applyBorder="1" applyAlignment="1">
      <alignment horizontal="center"/>
    </xf>
    <xf numFmtId="0" fontId="2" fillId="9" borderId="1" xfId="0" applyFont="1" applyFill="1" applyBorder="1" applyAlignment="1">
      <alignment horizontal="center" vertical="center"/>
    </xf>
    <xf numFmtId="0" fontId="18" fillId="0" borderId="0" xfId="0" applyFont="1" applyAlignment="1">
      <alignment vertical="center"/>
    </xf>
    <xf numFmtId="0" fontId="0" fillId="0" borderId="0" xfId="0" applyAlignment="1">
      <alignment vertical="center"/>
    </xf>
    <xf numFmtId="0" fontId="24" fillId="0" borderId="0" xfId="2" applyFont="1" applyAlignment="1" applyProtection="1">
      <alignment horizontal="left" vertical="center" wrapText="1" indent="1"/>
    </xf>
    <xf numFmtId="0" fontId="7" fillId="0" borderId="0" xfId="0" applyFont="1" applyAlignment="1">
      <alignment horizontal="centerContinuous" vertical="center"/>
    </xf>
    <xf numFmtId="0" fontId="25" fillId="0" borderId="0" xfId="0" applyFont="1" applyAlignment="1">
      <alignment horizontal="centerContinuous" vertical="center"/>
    </xf>
    <xf numFmtId="0" fontId="0" fillId="0" borderId="0" xfId="0" applyAlignment="1">
      <alignment horizontal="centerContinuous"/>
    </xf>
    <xf numFmtId="0" fontId="22" fillId="0" borderId="0" xfId="2" applyAlignment="1" applyProtection="1">
      <alignment horizontal="left" indent="1"/>
    </xf>
    <xf numFmtId="0" fontId="22" fillId="0" borderId="0" xfId="2" applyAlignment="1" applyProtection="1"/>
    <xf numFmtId="0" fontId="27" fillId="0" borderId="0" xfId="2" applyFont="1" applyFill="1" applyAlignment="1" applyProtection="1">
      <alignment horizontal="center" vertical="center"/>
    </xf>
    <xf numFmtId="0" fontId="10" fillId="6" borderId="0" xfId="0" applyFont="1" applyFill="1" applyBorder="1" applyAlignment="1"/>
    <xf numFmtId="0" fontId="14" fillId="6" borderId="0" xfId="0" applyFont="1" applyFill="1" applyBorder="1" applyAlignment="1">
      <alignment horizontal="center" vertical="center"/>
    </xf>
    <xf numFmtId="0" fontId="10" fillId="5" borderId="19" xfId="0" applyFont="1" applyFill="1" applyBorder="1" applyAlignment="1"/>
    <xf numFmtId="0" fontId="9" fillId="5" borderId="19" xfId="0" applyFont="1" applyFill="1" applyBorder="1" applyAlignment="1"/>
    <xf numFmtId="0" fontId="14" fillId="6" borderId="52" xfId="0" applyFont="1" applyFill="1" applyBorder="1" applyAlignment="1">
      <alignment horizontal="center" vertical="center"/>
    </xf>
    <xf numFmtId="0" fontId="0" fillId="0" borderId="0" xfId="0" applyAlignment="1"/>
    <xf numFmtId="0" fontId="11" fillId="5" borderId="16" xfId="0" applyFont="1" applyFill="1" applyBorder="1" applyAlignment="1">
      <alignment horizontal="centerContinuous"/>
    </xf>
    <xf numFmtId="0" fontId="0" fillId="0" borderId="0" xfId="0" applyAlignment="1"/>
    <xf numFmtId="0" fontId="22" fillId="0" borderId="0" xfId="2" applyAlignment="1" applyProtection="1"/>
    <xf numFmtId="0" fontId="24" fillId="0" borderId="0" xfId="2" applyFont="1" applyAlignment="1" applyProtection="1">
      <alignment horizontal="left"/>
    </xf>
    <xf numFmtId="0" fontId="22" fillId="0" borderId="0" xfId="2" applyAlignment="1" applyProtection="1">
      <alignment horizontal="left" vertical="center" indent="1"/>
    </xf>
    <xf numFmtId="0" fontId="30" fillId="0" borderId="0" xfId="0" applyFont="1" applyFill="1" applyAlignment="1">
      <alignment horizontal="center" vertical="center"/>
    </xf>
    <xf numFmtId="0" fontId="0" fillId="0" borderId="0" xfId="0" applyAlignment="1"/>
    <xf numFmtId="0" fontId="22" fillId="0" borderId="0" xfId="2" applyAlignment="1" applyProtection="1">
      <alignment horizontal="center"/>
    </xf>
    <xf numFmtId="0" fontId="22" fillId="10" borderId="0" xfId="2" applyFill="1" applyAlignment="1" applyProtection="1">
      <alignment horizontal="left" indent="1"/>
    </xf>
    <xf numFmtId="0" fontId="0" fillId="10" borderId="0" xfId="0" applyFill="1" applyAlignment="1">
      <alignment horizontal="left" indent="1"/>
    </xf>
    <xf numFmtId="0" fontId="0" fillId="0" borderId="29" xfId="0" applyBorder="1" applyAlignment="1">
      <alignment horizontal="left" vertical="center" wrapText="1" indent="1"/>
    </xf>
    <xf numFmtId="0" fontId="0" fillId="0" borderId="19" xfId="0" applyBorder="1" applyAlignment="1">
      <alignment horizontal="left" vertical="center" wrapText="1" indent="1"/>
    </xf>
    <xf numFmtId="0" fontId="3" fillId="5" borderId="21" xfId="0" applyFont="1" applyFill="1" applyBorder="1" applyAlignment="1">
      <alignment horizontal="left" vertical="center" indent="1"/>
    </xf>
    <xf numFmtId="0" fontId="3" fillId="5" borderId="22" xfId="0" applyFont="1" applyFill="1" applyBorder="1" applyAlignment="1">
      <alignment horizontal="left" vertical="center" indent="1"/>
    </xf>
    <xf numFmtId="0" fontId="24" fillId="0" borderId="51" xfId="2" applyFont="1" applyBorder="1" applyAlignment="1" applyProtection="1"/>
    <xf numFmtId="0" fontId="24" fillId="6" borderId="0" xfId="2" applyFont="1" applyFill="1" applyBorder="1" applyAlignment="1" applyProtection="1">
      <alignment horizontal="left" vertical="center"/>
    </xf>
    <xf numFmtId="0" fontId="30" fillId="0" borderId="0" xfId="0" applyFont="1" applyAlignment="1"/>
    <xf numFmtId="0" fontId="3" fillId="5" borderId="31" xfId="0" applyFont="1" applyFill="1" applyBorder="1" applyAlignment="1">
      <alignment horizontal="left" vertical="center" wrapText="1" indent="1"/>
    </xf>
    <xf numFmtId="0" fontId="0" fillId="0" borderId="32" xfId="0" applyBorder="1" applyAlignment="1">
      <alignment horizontal="left" indent="1"/>
    </xf>
    <xf numFmtId="0" fontId="0" fillId="0" borderId="33" xfId="0" applyBorder="1" applyAlignment="1">
      <alignment horizontal="left" indent="1"/>
    </xf>
    <xf numFmtId="0" fontId="0" fillId="0" borderId="34" xfId="0" applyBorder="1" applyAlignment="1">
      <alignment horizontal="left" indent="1"/>
    </xf>
    <xf numFmtId="0" fontId="3" fillId="5" borderId="35" xfId="0" applyFont="1" applyFill="1" applyBorder="1" applyAlignment="1">
      <alignment horizontal="left" indent="1"/>
    </xf>
    <xf numFmtId="0" fontId="3" fillId="5" borderId="36" xfId="0" applyFont="1" applyFill="1" applyBorder="1" applyAlignment="1">
      <alignment horizontal="left" indent="1"/>
    </xf>
    <xf numFmtId="0" fontId="3" fillId="5" borderId="37" xfId="0" applyFont="1" applyFill="1" applyBorder="1" applyAlignment="1">
      <alignment horizontal="left" indent="1"/>
    </xf>
    <xf numFmtId="0" fontId="3" fillId="5" borderId="38" xfId="0" applyFont="1" applyFill="1" applyBorder="1" applyAlignment="1">
      <alignment horizontal="left" indent="1"/>
    </xf>
    <xf numFmtId="0" fontId="24" fillId="0" borderId="51" xfId="2" applyFont="1" applyBorder="1" applyAlignment="1" applyProtection="1">
      <alignment horizontal="left"/>
    </xf>
    <xf numFmtId="0" fontId="0" fillId="0" borderId="51" xfId="0" applyBorder="1" applyAlignment="1"/>
    <xf numFmtId="0" fontId="22" fillId="0" borderId="0" xfId="2" applyAlignment="1" applyProtection="1">
      <alignment horizontal="left" indent="1"/>
    </xf>
    <xf numFmtId="4" fontId="3" fillId="3" borderId="27" xfId="0" applyNumberFormat="1" applyFont="1" applyFill="1" applyBorder="1" applyAlignment="1">
      <alignment horizontal="center"/>
    </xf>
    <xf numFmtId="0" fontId="0" fillId="0" borderId="17" xfId="0" applyBorder="1" applyAlignment="1">
      <alignment horizontal="center"/>
    </xf>
    <xf numFmtId="0" fontId="24" fillId="0" borderId="0" xfId="2" applyFont="1" applyAlignment="1" applyProtection="1"/>
    <xf numFmtId="0" fontId="30" fillId="0" borderId="51" xfId="0" applyFont="1" applyBorder="1" applyAlignment="1"/>
    <xf numFmtId="0" fontId="0" fillId="0" borderId="47" xfId="0" applyBorder="1" applyAlignment="1">
      <alignment horizontal="center"/>
    </xf>
    <xf numFmtId="0" fontId="3" fillId="5" borderId="31" xfId="0" applyFont="1" applyFill="1" applyBorder="1" applyAlignment="1">
      <alignment horizontal="center" vertical="center" wrapText="1"/>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4" fillId="5" borderId="26" xfId="0" applyFont="1" applyFill="1" applyBorder="1" applyAlignment="1">
      <alignment horizontal="center"/>
    </xf>
    <xf numFmtId="0" fontId="0" fillId="0" borderId="46" xfId="0" applyBorder="1" applyAlignment="1">
      <alignment horizontal="center"/>
    </xf>
    <xf numFmtId="0" fontId="3" fillId="5" borderId="32" xfId="0" applyFont="1" applyFill="1" applyBorder="1" applyAlignment="1">
      <alignment horizontal="left" vertical="center" wrapText="1" indent="1"/>
    </xf>
    <xf numFmtId="0" fontId="3" fillId="5" borderId="33" xfId="0" applyFont="1" applyFill="1" applyBorder="1" applyAlignment="1">
      <alignment horizontal="left" vertical="center" wrapText="1" indent="1"/>
    </xf>
    <xf numFmtId="0" fontId="3" fillId="5" borderId="34" xfId="0" applyFont="1" applyFill="1" applyBorder="1" applyAlignment="1">
      <alignment horizontal="left" vertical="center" wrapText="1" indent="1"/>
    </xf>
    <xf numFmtId="0" fontId="0" fillId="0" borderId="16" xfId="0" applyBorder="1" applyAlignment="1">
      <alignment horizontal="center"/>
    </xf>
    <xf numFmtId="0" fontId="4" fillId="5" borderId="35" xfId="0" applyFont="1" applyFill="1" applyBorder="1" applyAlignment="1">
      <alignment horizontal="center"/>
    </xf>
    <xf numFmtId="0" fontId="0" fillId="0" borderId="36" xfId="0" applyBorder="1" applyAlignment="1">
      <alignment horizontal="center"/>
    </xf>
    <xf numFmtId="0" fontId="0" fillId="0" borderId="38" xfId="0" applyBorder="1" applyAlignment="1">
      <alignment horizontal="center"/>
    </xf>
    <xf numFmtId="4" fontId="3" fillId="3" borderId="37" xfId="0" applyNumberFormat="1" applyFont="1" applyFill="1" applyBorder="1" applyAlignment="1">
      <alignment horizontal="center"/>
    </xf>
    <xf numFmtId="0" fontId="24" fillId="0" borderId="0" xfId="2" applyFont="1" applyAlignment="1" applyProtection="1">
      <alignment horizontal="left"/>
    </xf>
  </cellXfs>
  <cellStyles count="3">
    <cellStyle name="Lien hypertexte" xfId="2" builtinId="8"/>
    <cellStyle name="Normal" xfId="0" builtinId="0"/>
    <cellStyle name="Normal 2" xfId="1"/>
  </cellStyles>
  <dxfs count="0"/>
  <tableStyles count="0" defaultTableStyle="TableStyleMedium9" defaultPivotStyle="PivotStyleLight16"/>
  <colors>
    <mruColors>
      <color rgb="FF000000"/>
      <color rgb="FFE9EFF7"/>
      <color rgb="FFD8E3F0"/>
      <color rgb="FFFFFFFF"/>
      <color rgb="FFCCDAEC"/>
      <color rgb="FFDDDDDD"/>
      <color rgb="FFCC0066"/>
      <color rgb="FFFF0066"/>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b="1" i="0" baseline="0"/>
              <a:t>Aantal bevallingen per provincie van het ziekenhuis</a:t>
            </a:r>
            <a:endParaRPr lang="fr-FR" sz="1400"/>
          </a:p>
        </c:rich>
      </c:tx>
      <c:overlay val="0"/>
      <c:spPr>
        <a:noFill/>
      </c:spPr>
    </c:title>
    <c:autoTitleDeleted val="0"/>
    <c:plotArea>
      <c:layout/>
      <c:barChart>
        <c:barDir val="col"/>
        <c:grouping val="clustered"/>
        <c:varyColors val="0"/>
        <c:ser>
          <c:idx val="0"/>
          <c:order val="0"/>
          <c:tx>
            <c:v>N</c:v>
          </c:tx>
          <c:invertIfNegative val="0"/>
          <c:dLbls>
            <c:delete val="1"/>
          </c:dLbls>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'Provincie ziekenhuis'!$AB$8:$AB$18</c:f>
              <c:numCache>
                <c:formatCode>#,##0</c:formatCode>
                <c:ptCount val="11"/>
                <c:pt idx="0">
                  <c:v>10934</c:v>
                </c:pt>
                <c:pt idx="1">
                  <c:v>15022</c:v>
                </c:pt>
                <c:pt idx="2">
                  <c:v>20484</c:v>
                </c:pt>
                <c:pt idx="3">
                  <c:v>7653</c:v>
                </c:pt>
                <c:pt idx="4">
                  <c:v>6071</c:v>
                </c:pt>
                <c:pt idx="5">
                  <c:v>24923</c:v>
                </c:pt>
                <c:pt idx="6">
                  <c:v>13378</c:v>
                </c:pt>
                <c:pt idx="7">
                  <c:v>1453</c:v>
                </c:pt>
                <c:pt idx="8">
                  <c:v>8339</c:v>
                </c:pt>
                <c:pt idx="9">
                  <c:v>4640</c:v>
                </c:pt>
                <c:pt idx="10">
                  <c:v>2611</c:v>
                </c:pt>
              </c:numCache>
            </c:numRef>
          </c:val>
        </c:ser>
        <c:dLbls>
          <c:showLegendKey val="0"/>
          <c:showVal val="1"/>
          <c:showCatName val="0"/>
          <c:showSerName val="0"/>
          <c:showPercent val="0"/>
          <c:showBubbleSize val="0"/>
        </c:dLbls>
        <c:gapWidth val="150"/>
        <c:axId val="169769720"/>
        <c:axId val="169770112"/>
      </c:barChart>
      <c:barChart>
        <c:barDir val="col"/>
        <c:grouping val="clustered"/>
        <c:varyColors val="0"/>
        <c:ser>
          <c:idx val="1"/>
          <c:order val="1"/>
          <c:tx>
            <c:v>pct</c:v>
          </c:tx>
          <c:spPr>
            <a:noFill/>
            <a:ln>
              <a:noFill/>
            </a:ln>
          </c:spPr>
          <c:invertIfNegative val="0"/>
          <c:dLbls>
            <c:delete val="1"/>
          </c:dLbls>
          <c:val>
            <c:numRef>
              <c:f>'Provincie ziekenhuis'!$AC$8:$AC$18</c:f>
              <c:numCache>
                <c:formatCode>#,##0.00</c:formatCode>
                <c:ptCount val="11"/>
                <c:pt idx="0">
                  <c:v>9.4660110122242607</c:v>
                </c:pt>
                <c:pt idx="1">
                  <c:v>13.005159815770337</c:v>
                </c:pt>
                <c:pt idx="2">
                  <c:v>17.73383661737715</c:v>
                </c:pt>
                <c:pt idx="3">
                  <c:v>6.6255151158361318</c:v>
                </c:pt>
                <c:pt idx="4">
                  <c:v>5.2559130103542611</c:v>
                </c:pt>
                <c:pt idx="5">
                  <c:v>21.576860477196387</c:v>
                </c:pt>
                <c:pt idx="6">
                  <c:v>11.58188177442255</c:v>
                </c:pt>
                <c:pt idx="7">
                  <c:v>1.2579215292447277</c:v>
                </c:pt>
                <c:pt idx="8">
                  <c:v>7.2194133739654403</c:v>
                </c:pt>
                <c:pt idx="9">
                  <c:v>4.0170377809329221</c:v>
                </c:pt>
                <c:pt idx="10">
                  <c:v>2.2604494926758321</c:v>
                </c:pt>
              </c:numCache>
            </c:numRef>
          </c:val>
        </c:ser>
        <c:dLbls>
          <c:showLegendKey val="0"/>
          <c:showVal val="1"/>
          <c:showCatName val="0"/>
          <c:showSerName val="0"/>
          <c:showPercent val="0"/>
          <c:showBubbleSize val="0"/>
        </c:dLbls>
        <c:gapWidth val="150"/>
        <c:axId val="200190976"/>
        <c:axId val="200190584"/>
      </c:barChart>
      <c:catAx>
        <c:axId val="169769720"/>
        <c:scaling>
          <c:orientation val="minMax"/>
        </c:scaling>
        <c:delete val="0"/>
        <c:axPos val="b"/>
        <c:numFmt formatCode="General" sourceLinked="0"/>
        <c:majorTickMark val="out"/>
        <c:minorTickMark val="none"/>
        <c:tickLblPos val="nextTo"/>
        <c:crossAx val="169770112"/>
        <c:crosses val="autoZero"/>
        <c:auto val="1"/>
        <c:lblAlgn val="ctr"/>
        <c:lblOffset val="100"/>
        <c:noMultiLvlLbl val="0"/>
      </c:catAx>
      <c:valAx>
        <c:axId val="169770112"/>
        <c:scaling>
          <c:orientation val="minMax"/>
          <c:min val="0"/>
        </c:scaling>
        <c:delete val="0"/>
        <c:axPos val="l"/>
        <c:majorGridlines/>
        <c:numFmt formatCode="#\ ##0" sourceLinked="0"/>
        <c:majorTickMark val="out"/>
        <c:minorTickMark val="none"/>
        <c:tickLblPos val="nextTo"/>
        <c:crossAx val="169769720"/>
        <c:crosses val="autoZero"/>
        <c:crossBetween val="between"/>
      </c:valAx>
      <c:valAx>
        <c:axId val="200190584"/>
        <c:scaling>
          <c:orientation val="minMax"/>
          <c:max val="26"/>
          <c:min val="0"/>
        </c:scaling>
        <c:delete val="0"/>
        <c:axPos val="r"/>
        <c:title>
          <c:tx>
            <c:rich>
              <a:bodyPr rot="0" vert="horz"/>
              <a:lstStyle/>
              <a:p>
                <a:pPr>
                  <a:defRPr/>
                </a:pPr>
                <a:r>
                  <a:rPr lang="fr-FR"/>
                  <a:t>%</a:t>
                </a:r>
              </a:p>
            </c:rich>
          </c:tx>
          <c:layout>
            <c:manualLayout>
              <c:xMode val="edge"/>
              <c:yMode val="edge"/>
              <c:x val="0.91304004188936849"/>
              <c:y val="6.9732997949527614E-2"/>
            </c:manualLayout>
          </c:layout>
          <c:overlay val="0"/>
        </c:title>
        <c:numFmt formatCode="[&lt;10]\ \ \ General;#\ ##0" sourceLinked="0"/>
        <c:majorTickMark val="out"/>
        <c:minorTickMark val="none"/>
        <c:tickLblPos val="nextTo"/>
        <c:crossAx val="200190976"/>
        <c:crosses val="max"/>
        <c:crossBetween val="between"/>
      </c:valAx>
      <c:catAx>
        <c:axId val="200190976"/>
        <c:scaling>
          <c:orientation val="minMax"/>
        </c:scaling>
        <c:delete val="1"/>
        <c:axPos val="b"/>
        <c:majorTickMark val="out"/>
        <c:minorTickMark val="none"/>
        <c:tickLblPos val="nextTo"/>
        <c:crossAx val="200190584"/>
        <c:crosses val="autoZero"/>
        <c:auto val="1"/>
        <c:lblAlgn val="ctr"/>
        <c:lblOffset val="100"/>
        <c:noMultiLvlLbl val="0"/>
      </c:catAx>
    </c:plotArea>
    <c:plotVisOnly val="1"/>
    <c:dispBlanksAs val="gap"/>
    <c:showDLblsOverMax val="0"/>
  </c:chart>
  <c:spPr>
    <a:solidFill>
      <a:schemeClr val="accent4">
        <a:alpha val="10000"/>
      </a:schemeClr>
    </a:solidFill>
    <a:ln>
      <a:solidFill>
        <a:sysClr val="windowText" lastClr="000000"/>
      </a:solidFill>
    </a:ln>
  </c:spPr>
  <c:printSettings>
    <c:headerFooter/>
    <c:pageMargins b="0.7500000000000091" l="0.70000000000000062" r="0.70000000000000062" t="0.750000000000009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Aantal bevallingen met peridurale verdoving</a:t>
            </a:r>
            <a:endParaRPr lang="fr-FR" sz="1400"/>
          </a:p>
        </c:rich>
      </c:tx>
      <c:overlay val="0"/>
    </c:title>
    <c:autoTitleDeleted val="0"/>
    <c:plotArea>
      <c:layout/>
      <c:barChart>
        <c:barDir val="col"/>
        <c:grouping val="clustered"/>
        <c:varyColors val="0"/>
        <c:ser>
          <c:idx val="0"/>
          <c:order val="0"/>
          <c:invertIfNegative val="0"/>
          <c:cat>
            <c:strRef>
              <c:f>'GR enkelvoudig'!$L$143:$L$145</c:f>
              <c:strCache>
                <c:ptCount val="3"/>
                <c:pt idx="0">
                  <c:v>Y - Peridurale verdoving</c:v>
                </c:pt>
                <c:pt idx="1">
                  <c:v>N - Geen verdoving</c:v>
                </c:pt>
                <c:pt idx="2">
                  <c:v>U - Onbekend</c:v>
                </c:pt>
              </c:strCache>
            </c:strRef>
          </c:cat>
          <c:val>
            <c:numRef>
              <c:f>'Peridurale verdoving'!$K$85:$K$87</c:f>
              <c:numCache>
                <c:formatCode>#,##0</c:formatCode>
                <c:ptCount val="3"/>
                <c:pt idx="0">
                  <c:v>61694</c:v>
                </c:pt>
                <c:pt idx="1">
                  <c:v>33156</c:v>
                </c:pt>
                <c:pt idx="2">
                  <c:v>22741</c:v>
                </c:pt>
              </c:numCache>
            </c:numRef>
          </c:val>
        </c:ser>
        <c:dLbls>
          <c:showLegendKey val="0"/>
          <c:showVal val="0"/>
          <c:showCatName val="0"/>
          <c:showSerName val="0"/>
          <c:showPercent val="0"/>
          <c:showBubbleSize val="0"/>
        </c:dLbls>
        <c:gapWidth val="150"/>
        <c:axId val="200762336"/>
        <c:axId val="200762728"/>
      </c:barChart>
      <c:barChart>
        <c:barDir val="col"/>
        <c:grouping val="clustered"/>
        <c:varyColors val="0"/>
        <c:ser>
          <c:idx val="1"/>
          <c:order val="1"/>
          <c:spPr>
            <a:noFill/>
          </c:spPr>
          <c:invertIfNegative val="0"/>
          <c:cat>
            <c:strRef>
              <c:f>'GR enkelvoudig'!$L$143:$L$145</c:f>
              <c:strCache>
                <c:ptCount val="3"/>
                <c:pt idx="0">
                  <c:v>Y - Peridurale verdoving</c:v>
                </c:pt>
                <c:pt idx="1">
                  <c:v>N - Geen verdoving</c:v>
                </c:pt>
                <c:pt idx="2">
                  <c:v>U - Onbekend</c:v>
                </c:pt>
              </c:strCache>
            </c:strRef>
          </c:cat>
          <c:val>
            <c:numRef>
              <c:f>'Peridurale verdoving'!$L$85:$L$87</c:f>
              <c:numCache>
                <c:formatCode>#,##0.00</c:formatCode>
                <c:ptCount val="3"/>
                <c:pt idx="0">
                  <c:v>52.46489952462349</c:v>
                </c:pt>
                <c:pt idx="1">
                  <c:v>28.196035410873282</c:v>
                </c:pt>
                <c:pt idx="2">
                  <c:v>19.339065064503234</c:v>
                </c:pt>
              </c:numCache>
            </c:numRef>
          </c:val>
        </c:ser>
        <c:dLbls>
          <c:showLegendKey val="0"/>
          <c:showVal val="0"/>
          <c:showCatName val="0"/>
          <c:showSerName val="0"/>
          <c:showPercent val="0"/>
          <c:showBubbleSize val="0"/>
        </c:dLbls>
        <c:gapWidth val="150"/>
        <c:axId val="200763512"/>
        <c:axId val="200763120"/>
      </c:barChart>
      <c:catAx>
        <c:axId val="200762336"/>
        <c:scaling>
          <c:orientation val="minMax"/>
        </c:scaling>
        <c:delete val="0"/>
        <c:axPos val="b"/>
        <c:numFmt formatCode="General" sourceLinked="0"/>
        <c:majorTickMark val="out"/>
        <c:minorTickMark val="none"/>
        <c:tickLblPos val="nextTo"/>
        <c:crossAx val="200762728"/>
        <c:crosses val="autoZero"/>
        <c:auto val="1"/>
        <c:lblAlgn val="ctr"/>
        <c:lblOffset val="100"/>
        <c:noMultiLvlLbl val="0"/>
      </c:catAx>
      <c:valAx>
        <c:axId val="200762728"/>
        <c:scaling>
          <c:orientation val="minMax"/>
          <c:min val="0"/>
        </c:scaling>
        <c:delete val="0"/>
        <c:axPos val="l"/>
        <c:majorGridlines/>
        <c:numFmt formatCode="#\ ##0" sourceLinked="0"/>
        <c:majorTickMark val="out"/>
        <c:minorTickMark val="none"/>
        <c:tickLblPos val="nextTo"/>
        <c:crossAx val="200762336"/>
        <c:crosses val="autoZero"/>
        <c:crossBetween val="between"/>
      </c:valAx>
      <c:valAx>
        <c:axId val="200763120"/>
        <c:scaling>
          <c:orientation val="minMax"/>
          <c:max val="60"/>
          <c:min val="0"/>
        </c:scaling>
        <c:delete val="0"/>
        <c:axPos val="r"/>
        <c:title>
          <c:tx>
            <c:rich>
              <a:bodyPr rot="0" vert="horz"/>
              <a:lstStyle/>
              <a:p>
                <a:pPr>
                  <a:defRPr/>
                </a:pPr>
                <a:r>
                  <a:rPr lang="fr-FR"/>
                  <a:t>%</a:t>
                </a:r>
              </a:p>
            </c:rich>
          </c:tx>
          <c:layout>
            <c:manualLayout>
              <c:xMode val="edge"/>
              <c:yMode val="edge"/>
              <c:x val="0.9116697789150936"/>
              <c:y val="3.7370864231348687E-2"/>
            </c:manualLayout>
          </c:layout>
          <c:overlay val="0"/>
        </c:title>
        <c:numFmt formatCode="[&lt;10]\ \ \ General;#\ ##0" sourceLinked="0"/>
        <c:majorTickMark val="out"/>
        <c:minorTickMark val="none"/>
        <c:tickLblPos val="nextTo"/>
        <c:crossAx val="200763512"/>
        <c:crosses val="max"/>
        <c:crossBetween val="between"/>
      </c:valAx>
      <c:catAx>
        <c:axId val="200763512"/>
        <c:scaling>
          <c:orientation val="minMax"/>
        </c:scaling>
        <c:delete val="1"/>
        <c:axPos val="b"/>
        <c:numFmt formatCode="General" sourceLinked="1"/>
        <c:majorTickMark val="out"/>
        <c:minorTickMark val="none"/>
        <c:tickLblPos val="nextTo"/>
        <c:crossAx val="200763120"/>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22" l="0.70000000000000062" r="0.70000000000000062" t="0.750000000000005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Aantal geïnduceerde bevallingen </a:t>
            </a:r>
            <a:endParaRPr lang="fr-FR" sz="1400"/>
          </a:p>
        </c:rich>
      </c:tx>
      <c:overlay val="0"/>
    </c:title>
    <c:autoTitleDeleted val="0"/>
    <c:plotArea>
      <c:layout/>
      <c:barChart>
        <c:barDir val="col"/>
        <c:grouping val="clustered"/>
        <c:varyColors val="0"/>
        <c:ser>
          <c:idx val="0"/>
          <c:order val="0"/>
          <c:invertIfNegative val="0"/>
          <c:cat>
            <c:strRef>
              <c:f>'GR enkelvoudig'!$C$170:$C$172</c:f>
              <c:strCache>
                <c:ptCount val="3"/>
                <c:pt idx="0">
                  <c:v>Y - Geïnduceerde</c:v>
                </c:pt>
                <c:pt idx="1">
                  <c:v>N - Niet geïnduceerd</c:v>
                </c:pt>
                <c:pt idx="2">
                  <c:v>U - Onbekend</c:v>
                </c:pt>
              </c:strCache>
            </c:strRef>
          </c:cat>
          <c:val>
            <c:numRef>
              <c:f>Geïnduceerd!$K$85:$K$87</c:f>
              <c:numCache>
                <c:formatCode>#,##0</c:formatCode>
                <c:ptCount val="3"/>
                <c:pt idx="0">
                  <c:v>22846</c:v>
                </c:pt>
                <c:pt idx="1">
                  <c:v>71168</c:v>
                </c:pt>
                <c:pt idx="2">
                  <c:v>23577</c:v>
                </c:pt>
              </c:numCache>
            </c:numRef>
          </c:val>
        </c:ser>
        <c:dLbls>
          <c:showLegendKey val="0"/>
          <c:showVal val="0"/>
          <c:showCatName val="0"/>
          <c:showSerName val="0"/>
          <c:showPercent val="0"/>
          <c:showBubbleSize val="0"/>
        </c:dLbls>
        <c:gapWidth val="150"/>
        <c:axId val="200764296"/>
        <c:axId val="200764688"/>
      </c:barChart>
      <c:barChart>
        <c:barDir val="col"/>
        <c:grouping val="clustered"/>
        <c:varyColors val="0"/>
        <c:ser>
          <c:idx val="1"/>
          <c:order val="1"/>
          <c:spPr>
            <a:noFill/>
          </c:spPr>
          <c:invertIfNegative val="0"/>
          <c:cat>
            <c:strRef>
              <c:f>'GR enkelvoudig'!$C$170:$C$172</c:f>
              <c:strCache>
                <c:ptCount val="3"/>
                <c:pt idx="0">
                  <c:v>Y - Geïnduceerde</c:v>
                </c:pt>
                <c:pt idx="1">
                  <c:v>N - Niet geïnduceerd</c:v>
                </c:pt>
                <c:pt idx="2">
                  <c:v>U - Onbekend</c:v>
                </c:pt>
              </c:strCache>
            </c:strRef>
          </c:cat>
          <c:val>
            <c:numRef>
              <c:f>Geïnduceerd!$L$85:$L$87</c:f>
              <c:numCache>
                <c:formatCode>#,##0.00</c:formatCode>
                <c:ptCount val="3"/>
                <c:pt idx="0">
                  <c:v>19.428357612402312</c:v>
                </c:pt>
                <c:pt idx="1">
                  <c:v>60.521638560774207</c:v>
                </c:pt>
                <c:pt idx="2">
                  <c:v>20.050003826823481</c:v>
                </c:pt>
              </c:numCache>
            </c:numRef>
          </c:val>
        </c:ser>
        <c:dLbls>
          <c:showLegendKey val="0"/>
          <c:showVal val="0"/>
          <c:showCatName val="0"/>
          <c:showSerName val="0"/>
          <c:showPercent val="0"/>
          <c:showBubbleSize val="0"/>
        </c:dLbls>
        <c:gapWidth val="150"/>
        <c:axId val="200872144"/>
        <c:axId val="200871752"/>
      </c:barChart>
      <c:catAx>
        <c:axId val="200764296"/>
        <c:scaling>
          <c:orientation val="minMax"/>
        </c:scaling>
        <c:delete val="0"/>
        <c:axPos val="b"/>
        <c:numFmt formatCode="General" sourceLinked="0"/>
        <c:majorTickMark val="out"/>
        <c:minorTickMark val="none"/>
        <c:tickLblPos val="nextTo"/>
        <c:crossAx val="200764688"/>
        <c:crosses val="autoZero"/>
        <c:auto val="1"/>
        <c:lblAlgn val="ctr"/>
        <c:lblOffset val="100"/>
        <c:noMultiLvlLbl val="0"/>
      </c:catAx>
      <c:valAx>
        <c:axId val="200764688"/>
        <c:scaling>
          <c:orientation val="minMax"/>
          <c:min val="0"/>
        </c:scaling>
        <c:delete val="0"/>
        <c:axPos val="l"/>
        <c:majorGridlines/>
        <c:numFmt formatCode="#\ ##0" sourceLinked="0"/>
        <c:majorTickMark val="out"/>
        <c:minorTickMark val="none"/>
        <c:tickLblPos val="nextTo"/>
        <c:crossAx val="200764296"/>
        <c:crosses val="autoZero"/>
        <c:crossBetween val="between"/>
      </c:valAx>
      <c:valAx>
        <c:axId val="200871752"/>
        <c:scaling>
          <c:orientation val="minMax"/>
          <c:max val="69"/>
          <c:min val="0"/>
        </c:scaling>
        <c:delete val="0"/>
        <c:axPos val="r"/>
        <c:title>
          <c:tx>
            <c:rich>
              <a:bodyPr rot="0" vert="horz"/>
              <a:lstStyle/>
              <a:p>
                <a:pPr>
                  <a:defRPr/>
                </a:pPr>
                <a:r>
                  <a:rPr lang="fr-FR"/>
                  <a:t>%</a:t>
                </a:r>
              </a:p>
            </c:rich>
          </c:tx>
          <c:layout>
            <c:manualLayout>
              <c:xMode val="edge"/>
              <c:yMode val="edge"/>
              <c:x val="0.90947391819798451"/>
              <c:y val="2.4101868153364642E-2"/>
            </c:manualLayout>
          </c:layout>
          <c:overlay val="0"/>
        </c:title>
        <c:numFmt formatCode="[&lt;10]\ \ \ General;#\ ##0" sourceLinked="0"/>
        <c:majorTickMark val="out"/>
        <c:minorTickMark val="none"/>
        <c:tickLblPos val="nextTo"/>
        <c:crossAx val="200872144"/>
        <c:crosses val="max"/>
        <c:crossBetween val="between"/>
      </c:valAx>
      <c:catAx>
        <c:axId val="200872144"/>
        <c:scaling>
          <c:orientation val="minMax"/>
        </c:scaling>
        <c:delete val="1"/>
        <c:axPos val="b"/>
        <c:numFmt formatCode="General" sourceLinked="1"/>
        <c:majorTickMark val="out"/>
        <c:minorTickMark val="none"/>
        <c:tickLblPos val="nextTo"/>
        <c:crossAx val="200871752"/>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 l="0.70000000000000062" r="0.70000000000000062" t="0.75000000000000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500" b="1" i="0" baseline="0"/>
              <a:t>Verblijfsduur van de moeder per provincie van het ziekenhuis </a:t>
            </a:r>
          </a:p>
          <a:p>
            <a:pPr>
              <a:defRPr/>
            </a:pPr>
            <a:r>
              <a:rPr lang="fr-FR" sz="1200" b="1" i="0" baseline="0"/>
              <a:t>(100 % per provincie)</a:t>
            </a:r>
            <a:endParaRPr lang="fr-FR" sz="1200"/>
          </a:p>
        </c:rich>
      </c:tx>
      <c:overlay val="0"/>
    </c:title>
    <c:autoTitleDeleted val="0"/>
    <c:plotArea>
      <c:layout/>
      <c:barChart>
        <c:barDir val="col"/>
        <c:grouping val="clustered"/>
        <c:varyColors val="0"/>
        <c:ser>
          <c:idx val="0"/>
          <c:order val="0"/>
          <c:tx>
            <c:strRef>
              <c:f>'Verblijfsduur moeder'!$A$28:$B$28</c:f>
              <c:strCache>
                <c:ptCount val="2"/>
                <c:pt idx="0">
                  <c:v>0</c:v>
                </c:pt>
                <c:pt idx="1">
                  <c:v>nacht</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moeder'!$D$28,'Verblijfsduur moeder'!$F$28,'Verblijfsduur moeder'!$H$28,'Verblijfsduur moeder'!$J$28,'Verblijfsduur moeder'!$L$28,'Verblijfsduur moeder'!$N$28,'Verblijfsduur moeder'!$P$28,'Verblijfsduur moeder'!$R$28,'Verblijfsduur moeder'!$T$28,'Verblijfsduur moeder'!$V$28,'Verblijfsduur moeder'!$X$28,'Verblijfsduur moeder'!$Z$28)</c:f>
              <c:numCache>
                <c:formatCode>#,##0.00</c:formatCode>
                <c:ptCount val="12"/>
                <c:pt idx="0">
                  <c:v>0.64935064935064934</c:v>
                </c:pt>
                <c:pt idx="1">
                  <c:v>0.61243509519371586</c:v>
                </c:pt>
                <c:pt idx="2">
                  <c:v>1.0544815465729349</c:v>
                </c:pt>
                <c:pt idx="3">
                  <c:v>0.57493793283679606</c:v>
                </c:pt>
                <c:pt idx="4">
                  <c:v>0.4447372755723934</c:v>
                </c:pt>
                <c:pt idx="5">
                  <c:v>0.22067969345584401</c:v>
                </c:pt>
                <c:pt idx="6">
                  <c:v>0.18687397219315294</c:v>
                </c:pt>
                <c:pt idx="7">
                  <c:v>0</c:v>
                </c:pt>
                <c:pt idx="8">
                  <c:v>0.29979613862573451</c:v>
                </c:pt>
                <c:pt idx="9">
                  <c:v>0.23706896551724138</c:v>
                </c:pt>
                <c:pt idx="10">
                  <c:v>0.30639601685178092</c:v>
                </c:pt>
                <c:pt idx="11">
                  <c:v>0.49693527721023656</c:v>
                </c:pt>
              </c:numCache>
            </c:numRef>
          </c:val>
        </c:ser>
        <c:ser>
          <c:idx val="1"/>
          <c:order val="1"/>
          <c:tx>
            <c:strRef>
              <c:f>'Verblijfsduur moeder'!$A$29:$B$29</c:f>
              <c:strCache>
                <c:ptCount val="2"/>
                <c:pt idx="0">
                  <c:v>1</c:v>
                </c:pt>
                <c:pt idx="1">
                  <c:v>nacht</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moeder'!$D$29,'Verblijfsduur moeder'!$F$29,'Verblijfsduur moeder'!$H$29,'Verblijfsduur moeder'!$J$29,'Verblijfsduur moeder'!$L$29,'Verblijfsduur moeder'!$N$29,'Verblijfsduur moeder'!$P$29,'Verblijfsduur moeder'!$R$29,'Verblijfsduur moeder'!$T$29,'Verblijfsduur moeder'!$V$29,'Verblijfsduur moeder'!$X$29,'Verblijfsduur moeder'!$Z$29)</c:f>
              <c:numCache>
                <c:formatCode>#,##0.00</c:formatCode>
                <c:ptCount val="12"/>
                <c:pt idx="0">
                  <c:v>2.7254435705139928</c:v>
                </c:pt>
                <c:pt idx="1">
                  <c:v>3.002263347090933</c:v>
                </c:pt>
                <c:pt idx="2">
                  <c:v>3.451474321421597</c:v>
                </c:pt>
                <c:pt idx="3">
                  <c:v>3.1752254018032144</c:v>
                </c:pt>
                <c:pt idx="4">
                  <c:v>2.4213473892274751</c:v>
                </c:pt>
                <c:pt idx="5">
                  <c:v>1.1675961962845565</c:v>
                </c:pt>
                <c:pt idx="6">
                  <c:v>0.9268949020780386</c:v>
                </c:pt>
                <c:pt idx="7">
                  <c:v>1.1699931176875429</c:v>
                </c:pt>
                <c:pt idx="8">
                  <c:v>0.76747811488188034</c:v>
                </c:pt>
                <c:pt idx="9">
                  <c:v>1.2068965517241379</c:v>
                </c:pt>
                <c:pt idx="10">
                  <c:v>0.84258904634239751</c:v>
                </c:pt>
                <c:pt idx="11">
                  <c:v>2.0950929805727743</c:v>
                </c:pt>
              </c:numCache>
            </c:numRef>
          </c:val>
        </c:ser>
        <c:ser>
          <c:idx val="2"/>
          <c:order val="2"/>
          <c:tx>
            <c:strRef>
              <c:f>'Verblijfsduur moeder'!$A$30:$B$30</c:f>
              <c:strCache>
                <c:ptCount val="2"/>
                <c:pt idx="0">
                  <c:v>2</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moeder'!$D$30,'Verblijfsduur moeder'!$F$30,'Verblijfsduur moeder'!$H$30,'Verblijfsduur moeder'!$J$30,'Verblijfsduur moeder'!$L$30,'Verblijfsduur moeder'!$N$30,'Verblijfsduur moeder'!$P$30,'Verblijfsduur moeder'!$R$30,'Verblijfsduur moeder'!$T$30,'Verblijfsduur moeder'!$V$30,'Verblijfsduur moeder'!$X$30,'Verblijfsduur moeder'!$Z$30)</c:f>
              <c:numCache>
                <c:formatCode>#,##0.00</c:formatCode>
                <c:ptCount val="12"/>
                <c:pt idx="0">
                  <c:v>4.6460581671849281</c:v>
                </c:pt>
                <c:pt idx="1">
                  <c:v>7.7885767540939952</c:v>
                </c:pt>
                <c:pt idx="2">
                  <c:v>7.2349150556531931</c:v>
                </c:pt>
                <c:pt idx="3">
                  <c:v>7.4219260420750031</c:v>
                </c:pt>
                <c:pt idx="4">
                  <c:v>5.1721297973974636</c:v>
                </c:pt>
                <c:pt idx="5">
                  <c:v>9.3487942864021178</c:v>
                </c:pt>
                <c:pt idx="6">
                  <c:v>8.9325758708327108</c:v>
                </c:pt>
                <c:pt idx="7">
                  <c:v>7.7770130763936685</c:v>
                </c:pt>
                <c:pt idx="8">
                  <c:v>4.1371867130351365</c:v>
                </c:pt>
                <c:pt idx="9">
                  <c:v>4.3103448275862073</c:v>
                </c:pt>
                <c:pt idx="10">
                  <c:v>2.6426656453466104</c:v>
                </c:pt>
                <c:pt idx="11">
                  <c:v>7.1804550334175987</c:v>
                </c:pt>
              </c:numCache>
            </c:numRef>
          </c:val>
        </c:ser>
        <c:ser>
          <c:idx val="3"/>
          <c:order val="3"/>
          <c:tx>
            <c:strRef>
              <c:f>'Verblijfsduur moeder'!$A$31:$B$31</c:f>
              <c:strCache>
                <c:ptCount val="2"/>
                <c:pt idx="0">
                  <c:v>3</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moeder'!$D$31,'Verblijfsduur moeder'!$F$31,'Verblijfsduur moeder'!$H$31,'Verblijfsduur moeder'!$J$31,'Verblijfsduur moeder'!$L$31,'Verblijfsduur moeder'!$N$31,'Verblijfsduur moeder'!$P$31,'Verblijfsduur moeder'!$R$31,'Verblijfsduur moeder'!$T$31,'Verblijfsduur moeder'!$V$31,'Verblijfsduur moeder'!$X$31,'Verblijfsduur moeder'!$Z$31)</c:f>
              <c:numCache>
                <c:formatCode>#,##0.00</c:formatCode>
                <c:ptCount val="12"/>
                <c:pt idx="0">
                  <c:v>18.803731479787817</c:v>
                </c:pt>
                <c:pt idx="1">
                  <c:v>34.562641459193181</c:v>
                </c:pt>
                <c:pt idx="2">
                  <c:v>32.317906658855691</c:v>
                </c:pt>
                <c:pt idx="3">
                  <c:v>20.567097870116292</c:v>
                </c:pt>
                <c:pt idx="4">
                  <c:v>21.149728216109374</c:v>
                </c:pt>
                <c:pt idx="5">
                  <c:v>34.522328772619673</c:v>
                </c:pt>
                <c:pt idx="6">
                  <c:v>33.136492749289879</c:v>
                </c:pt>
                <c:pt idx="7">
                  <c:v>37.715072264280799</c:v>
                </c:pt>
                <c:pt idx="8">
                  <c:v>26.549946036695047</c:v>
                </c:pt>
                <c:pt idx="9">
                  <c:v>35.043103448275865</c:v>
                </c:pt>
                <c:pt idx="10">
                  <c:v>40.444274224435084</c:v>
                </c:pt>
                <c:pt idx="11">
                  <c:v>30.480139903729615</c:v>
                </c:pt>
              </c:numCache>
            </c:numRef>
          </c:val>
        </c:ser>
        <c:ser>
          <c:idx val="4"/>
          <c:order val="4"/>
          <c:tx>
            <c:strRef>
              <c:f>'Verblijfsduur moeder'!$A$32:$B$32</c:f>
              <c:strCache>
                <c:ptCount val="2"/>
                <c:pt idx="0">
                  <c:v>4</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moeder'!$D$32,'Verblijfsduur moeder'!$F$32,'Verblijfsduur moeder'!$H$32,'Verblijfsduur moeder'!$J$32,'Verblijfsduur moeder'!$L$32,'Verblijfsduur moeder'!$N$32,'Verblijfsduur moeder'!$P$32,'Verblijfsduur moeder'!$R$32,'Verblijfsduur moeder'!$T$32,'Verblijfsduur moeder'!$V$32,'Verblijfsduur moeder'!$X$32,'Verblijfsduur moeder'!$Z$32)</c:f>
              <c:numCache>
                <c:formatCode>#,##0.00</c:formatCode>
                <c:ptCount val="12"/>
                <c:pt idx="0">
                  <c:v>44.896652643131517</c:v>
                </c:pt>
                <c:pt idx="1">
                  <c:v>28.917587538277196</c:v>
                </c:pt>
                <c:pt idx="2">
                  <c:v>30.145479398554968</c:v>
                </c:pt>
                <c:pt idx="3">
                  <c:v>37.122696981575857</c:v>
                </c:pt>
                <c:pt idx="4">
                  <c:v>36.221380332729368</c:v>
                </c:pt>
                <c:pt idx="5">
                  <c:v>29.177867832925408</c:v>
                </c:pt>
                <c:pt idx="6">
                  <c:v>31.738675437285096</c:v>
                </c:pt>
                <c:pt idx="7">
                  <c:v>25.326909841706811</c:v>
                </c:pt>
                <c:pt idx="8">
                  <c:v>38.841587720350162</c:v>
                </c:pt>
                <c:pt idx="9">
                  <c:v>31.336206896551722</c:v>
                </c:pt>
                <c:pt idx="10">
                  <c:v>37.725009574875529</c:v>
                </c:pt>
                <c:pt idx="11">
                  <c:v>32.925857949232956</c:v>
                </c:pt>
              </c:numCache>
            </c:numRef>
          </c:val>
        </c:ser>
        <c:ser>
          <c:idx val="5"/>
          <c:order val="5"/>
          <c:tx>
            <c:strRef>
              <c:f>'Verblijfsduur moeder'!$A$33:$B$33</c:f>
              <c:strCache>
                <c:ptCount val="2"/>
                <c:pt idx="0">
                  <c:v>5</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moeder'!$D$33,'Verblijfsduur moeder'!$F$33,'Verblijfsduur moeder'!$H$33,'Verblijfsduur moeder'!$J$33,'Verblijfsduur moeder'!$L$33,'Verblijfsduur moeder'!$N$33,'Verblijfsduur moeder'!$P$33,'Verblijfsduur moeder'!$R$33,'Verblijfsduur moeder'!$T$33,'Verblijfsduur moeder'!$V$33,'Verblijfsduur moeder'!$X$33,'Verblijfsduur moeder'!$Z$33)</c:f>
              <c:numCache>
                <c:formatCode>#,##0.00</c:formatCode>
                <c:ptCount val="12"/>
                <c:pt idx="0">
                  <c:v>18.657398939089077</c:v>
                </c:pt>
                <c:pt idx="1">
                  <c:v>15.057915057915059</c:v>
                </c:pt>
                <c:pt idx="2">
                  <c:v>15.470611208748291</c:v>
                </c:pt>
                <c:pt idx="3">
                  <c:v>20.828433294133021</c:v>
                </c:pt>
                <c:pt idx="4">
                  <c:v>19.008400592983037</c:v>
                </c:pt>
                <c:pt idx="5">
                  <c:v>14.621032780965374</c:v>
                </c:pt>
                <c:pt idx="6">
                  <c:v>14.202421886679623</c:v>
                </c:pt>
                <c:pt idx="7">
                  <c:v>12.663454920853406</c:v>
                </c:pt>
                <c:pt idx="8">
                  <c:v>19.174961026501979</c:v>
                </c:pt>
                <c:pt idx="9">
                  <c:v>17.780172413793103</c:v>
                </c:pt>
                <c:pt idx="10">
                  <c:v>12.868632707774799</c:v>
                </c:pt>
                <c:pt idx="11">
                  <c:v>16.195415036187967</c:v>
                </c:pt>
              </c:numCache>
            </c:numRef>
          </c:val>
        </c:ser>
        <c:ser>
          <c:idx val="6"/>
          <c:order val="6"/>
          <c:tx>
            <c:strRef>
              <c:f>'Verblijfsduur moeder'!$A$34:$B$34</c:f>
              <c:strCache>
                <c:ptCount val="2"/>
                <c:pt idx="0">
                  <c:v>6</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moeder'!$D$34,'Verblijfsduur moeder'!$F$34,'Verblijfsduur moeder'!$H$34,'Verblijfsduur moeder'!$J$34,'Verblijfsduur moeder'!$L$34,'Verblijfsduur moeder'!$N$34,'Verblijfsduur moeder'!$P$34,'Verblijfsduur moeder'!$R$34,'Verblijfsduur moeder'!$T$34,'Verblijfsduur moeder'!$V$34,'Verblijfsduur moeder'!$X$34,'Verblijfsduur moeder'!$Z$34)</c:f>
              <c:numCache>
                <c:formatCode>#,##0.00</c:formatCode>
                <c:ptCount val="12"/>
                <c:pt idx="0">
                  <c:v>6.4294860069507953</c:v>
                </c:pt>
                <c:pt idx="1">
                  <c:v>5.7582212754626552</c:v>
                </c:pt>
                <c:pt idx="2">
                  <c:v>6.5075180628783436</c:v>
                </c:pt>
                <c:pt idx="3">
                  <c:v>5.801646413171305</c:v>
                </c:pt>
                <c:pt idx="4">
                  <c:v>8.2852907264042166</c:v>
                </c:pt>
                <c:pt idx="5">
                  <c:v>5.2321149139349199</c:v>
                </c:pt>
                <c:pt idx="6">
                  <c:v>5.6435939602332192</c:v>
                </c:pt>
                <c:pt idx="7">
                  <c:v>10.736407432897453</c:v>
                </c:pt>
                <c:pt idx="8">
                  <c:v>5.7201103249790144</c:v>
                </c:pt>
                <c:pt idx="9">
                  <c:v>5.3017241379310347</c:v>
                </c:pt>
                <c:pt idx="10">
                  <c:v>2.5660666411336654</c:v>
                </c:pt>
                <c:pt idx="11">
                  <c:v>5.9329223949856287</c:v>
                </c:pt>
              </c:numCache>
            </c:numRef>
          </c:val>
        </c:ser>
        <c:ser>
          <c:idx val="7"/>
          <c:order val="7"/>
          <c:tx>
            <c:strRef>
              <c:f>'Verblijfsduur moeder'!$A$35:$B$35</c:f>
              <c:strCache>
                <c:ptCount val="2"/>
                <c:pt idx="0">
                  <c:v>7</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moeder'!$D$35,'Verblijfsduur moeder'!$F$35,'Verblijfsduur moeder'!$H$35,'Verblijfsduur moeder'!$J$35,'Verblijfsduur moeder'!$L$35,'Verblijfsduur moeder'!$N$35,'Verblijfsduur moeder'!$P$35,'Verblijfsduur moeder'!$R$35,'Verblijfsduur moeder'!$T$35,'Verblijfsduur moeder'!$V$35,'Verblijfsduur moeder'!$X$35,'Verblijfsduur moeder'!$Z$35)</c:f>
              <c:numCache>
                <c:formatCode>#,##0.00</c:formatCode>
                <c:ptCount val="12"/>
                <c:pt idx="0">
                  <c:v>1.3718675690506676</c:v>
                </c:pt>
                <c:pt idx="1">
                  <c:v>1.8705898016242843</c:v>
                </c:pt>
                <c:pt idx="2">
                  <c:v>2.0845537980863114</c:v>
                </c:pt>
                <c:pt idx="3">
                  <c:v>1.9861492225271136</c:v>
                </c:pt>
                <c:pt idx="4">
                  <c:v>3.0143304233239991</c:v>
                </c:pt>
                <c:pt idx="5">
                  <c:v>2.0503149701079324</c:v>
                </c:pt>
                <c:pt idx="6">
                  <c:v>1.8089400508297204</c:v>
                </c:pt>
                <c:pt idx="7">
                  <c:v>1.7894012388162424</c:v>
                </c:pt>
                <c:pt idx="8">
                  <c:v>1.8587360594795539</c:v>
                </c:pt>
                <c:pt idx="9">
                  <c:v>2.2629310344827585</c:v>
                </c:pt>
                <c:pt idx="10">
                  <c:v>0.88088854844887021</c:v>
                </c:pt>
                <c:pt idx="11">
                  <c:v>1.9522457318973576</c:v>
                </c:pt>
              </c:numCache>
            </c:numRef>
          </c:val>
        </c:ser>
        <c:ser>
          <c:idx val="8"/>
          <c:order val="8"/>
          <c:tx>
            <c:strRef>
              <c:f>'Verblijfsduur moeder'!$A$36:$B$36</c:f>
              <c:strCache>
                <c:ptCount val="2"/>
                <c:pt idx="0">
                  <c:v>8</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moeder'!$D$36,'Verblijfsduur moeder'!$F$36,'Verblijfsduur moeder'!$H$36,'Verblijfsduur moeder'!$J$36,'Verblijfsduur moeder'!$L$36,'Verblijfsduur moeder'!$N$36,'Verblijfsduur moeder'!$P$36,'Verblijfsduur moeder'!$R$36,'Verblijfsduur moeder'!$T$36,'Verblijfsduur moeder'!$V$36,'Verblijfsduur moeder'!$X$36,'Verblijfsduur moeder'!$Z$36)</c:f>
              <c:numCache>
                <c:formatCode>#,##0.00</c:formatCode>
                <c:ptCount val="12"/>
                <c:pt idx="0">
                  <c:v>0.54874702762026706</c:v>
                </c:pt>
                <c:pt idx="1">
                  <c:v>0.84542670749567295</c:v>
                </c:pt>
                <c:pt idx="2">
                  <c:v>0.54676820933411441</c:v>
                </c:pt>
                <c:pt idx="3">
                  <c:v>0.74480595844766762</c:v>
                </c:pt>
                <c:pt idx="4">
                  <c:v>0.93888980398616384</c:v>
                </c:pt>
                <c:pt idx="5">
                  <c:v>1.0632748866508845</c:v>
                </c:pt>
                <c:pt idx="6">
                  <c:v>1.0016444909552997</c:v>
                </c:pt>
                <c:pt idx="7">
                  <c:v>0.89470061940812118</c:v>
                </c:pt>
                <c:pt idx="8">
                  <c:v>0.87540472478714482</c:v>
                </c:pt>
                <c:pt idx="9">
                  <c:v>0.6681034482758621</c:v>
                </c:pt>
                <c:pt idx="10">
                  <c:v>0.4595940252776714</c:v>
                </c:pt>
                <c:pt idx="11">
                  <c:v>0.81466218790040512</c:v>
                </c:pt>
              </c:numCache>
            </c:numRef>
          </c:val>
        </c:ser>
        <c:ser>
          <c:idx val="9"/>
          <c:order val="9"/>
          <c:tx>
            <c:strRef>
              <c:f>'Verblijfsduur moeder'!$A$37:$B$37</c:f>
              <c:strCache>
                <c:ptCount val="2"/>
                <c:pt idx="0">
                  <c:v>9</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moeder'!$D$37,'Verblijfsduur moeder'!$F$37,'Verblijfsduur moeder'!$H$37,'Verblijfsduur moeder'!$J$37,'Verblijfsduur moeder'!$L$37,'Verblijfsduur moeder'!$N$37,'Verblijfsduur moeder'!$P$37,'Verblijfsduur moeder'!$R$37,'Verblijfsduur moeder'!$T$37,'Verblijfsduur moeder'!$V$37,'Verblijfsduur moeder'!$X$37,'Verblijfsduur moeder'!$Z$37)</c:f>
              <c:numCache>
                <c:formatCode>#,##0.00</c:formatCode>
                <c:ptCount val="12"/>
                <c:pt idx="0">
                  <c:v>0.27437351381013353</c:v>
                </c:pt>
                <c:pt idx="1">
                  <c:v>0.37278657968313139</c:v>
                </c:pt>
                <c:pt idx="2">
                  <c:v>0.26850224565514547</c:v>
                </c:pt>
                <c:pt idx="3">
                  <c:v>0.40506990722592451</c:v>
                </c:pt>
                <c:pt idx="4">
                  <c:v>0.56003953220227309</c:v>
                </c:pt>
                <c:pt idx="5">
                  <c:v>0.53364362235685914</c:v>
                </c:pt>
                <c:pt idx="6">
                  <c:v>0.53072208102855434</c:v>
                </c:pt>
                <c:pt idx="7">
                  <c:v>0.55058499655884374</c:v>
                </c:pt>
                <c:pt idx="8">
                  <c:v>0.443698285166087</c:v>
                </c:pt>
                <c:pt idx="9">
                  <c:v>0.32327586206896552</c:v>
                </c:pt>
                <c:pt idx="10">
                  <c:v>0.19149751053236308</c:v>
                </c:pt>
                <c:pt idx="11">
                  <c:v>0.41122692800498672</c:v>
                </c:pt>
              </c:numCache>
            </c:numRef>
          </c:val>
        </c:ser>
        <c:ser>
          <c:idx val="10"/>
          <c:order val="10"/>
          <c:tx>
            <c:strRef>
              <c:f>'Verblijfsduur moeder'!$A$38:$B$38</c:f>
              <c:strCache>
                <c:ptCount val="2"/>
                <c:pt idx="0">
                  <c:v>10</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moeder'!$D$38,'Verblijfsduur moeder'!$F$38,'Verblijfsduur moeder'!$H$38,'Verblijfsduur moeder'!$J$38,'Verblijfsduur moeder'!$L$38,'Verblijfsduur moeder'!$N$38,'Verblijfsduur moeder'!$P$38,'Verblijfsduur moeder'!$R$38,'Verblijfsduur moeder'!$T$38,'Verblijfsduur moeder'!$V$38,'Verblijfsduur moeder'!$X$38,'Verblijfsduur moeder'!$Z$38)</c:f>
              <c:numCache>
                <c:formatCode>#,##0.00</c:formatCode>
                <c:ptCount val="12"/>
                <c:pt idx="0">
                  <c:v>0.14633254069873788</c:v>
                </c:pt>
                <c:pt idx="1">
                  <c:v>0.2130209026760751</c:v>
                </c:pt>
                <c:pt idx="2">
                  <c:v>0.21480179652411638</c:v>
                </c:pt>
                <c:pt idx="3">
                  <c:v>0.31360250882007057</c:v>
                </c:pt>
                <c:pt idx="4">
                  <c:v>0.31296326799538793</c:v>
                </c:pt>
                <c:pt idx="5">
                  <c:v>0.40926052240901978</c:v>
                </c:pt>
                <c:pt idx="6">
                  <c:v>0.43354761548811482</c:v>
                </c:pt>
                <c:pt idx="7">
                  <c:v>0.13764624913971094</c:v>
                </c:pt>
                <c:pt idx="8">
                  <c:v>0.23983691090058759</c:v>
                </c:pt>
                <c:pt idx="9">
                  <c:v>0.28017241379310343</c:v>
                </c:pt>
                <c:pt idx="10">
                  <c:v>0</c:v>
                </c:pt>
                <c:pt idx="11">
                  <c:v>0.28569449735083285</c:v>
                </c:pt>
              </c:numCache>
            </c:numRef>
          </c:val>
        </c:ser>
        <c:ser>
          <c:idx val="11"/>
          <c:order val="11"/>
          <c:tx>
            <c:strRef>
              <c:f>'Verblijfsduur moeder'!$A$39:$B$39</c:f>
              <c:strCache>
                <c:ptCount val="2"/>
                <c:pt idx="0">
                  <c:v>≥ 11</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moeder'!$D$39,'Verblijfsduur moeder'!$F$39,'Verblijfsduur moeder'!$H$39,'Verblijfsduur moeder'!$J$39,'Verblijfsduur moeder'!$L$39,'Verblijfsduur moeder'!$N$39,'Verblijfsduur moeder'!$P$39,'Verblijfsduur moeder'!$R$39,'Verblijfsduur moeder'!$T$39,'Verblijfsduur moeder'!$V$39,'Verblijfsduur moeder'!$X$39,'Verblijfsduur moeder'!$Z$39)</c:f>
              <c:numCache>
                <c:formatCode>#,##0.00</c:formatCode>
                <c:ptCount val="12"/>
                <c:pt idx="0">
                  <c:v>0.85055789281141392</c:v>
                </c:pt>
                <c:pt idx="1">
                  <c:v>0.99853548129410197</c:v>
                </c:pt>
                <c:pt idx="2">
                  <c:v>0.70298769771528991</c:v>
                </c:pt>
                <c:pt idx="3">
                  <c:v>1.0584084672677381</c:v>
                </c:pt>
                <c:pt idx="4">
                  <c:v>2.470762642068852</c:v>
                </c:pt>
                <c:pt idx="5">
                  <c:v>1.6530915218874132</c:v>
                </c:pt>
                <c:pt idx="6">
                  <c:v>1.457616983106593</c:v>
                </c:pt>
                <c:pt idx="7">
                  <c:v>1.2388162422573985</c:v>
                </c:pt>
                <c:pt idx="8">
                  <c:v>1.0912579445976736</c:v>
                </c:pt>
                <c:pt idx="9">
                  <c:v>1.25</c:v>
                </c:pt>
                <c:pt idx="10">
                  <c:v>1.0723860589812333</c:v>
                </c:pt>
                <c:pt idx="11">
                  <c:v>1.2293520795096444</c:v>
                </c:pt>
              </c:numCache>
            </c:numRef>
          </c:val>
        </c:ser>
        <c:dLbls>
          <c:showLegendKey val="0"/>
          <c:showVal val="0"/>
          <c:showCatName val="0"/>
          <c:showSerName val="0"/>
          <c:showPercent val="0"/>
          <c:showBubbleSize val="0"/>
        </c:dLbls>
        <c:gapWidth val="150"/>
        <c:axId val="200872928"/>
        <c:axId val="200873320"/>
      </c:barChart>
      <c:catAx>
        <c:axId val="200872928"/>
        <c:scaling>
          <c:orientation val="minMax"/>
        </c:scaling>
        <c:delete val="0"/>
        <c:axPos val="b"/>
        <c:majorGridlines/>
        <c:numFmt formatCode="General" sourceLinked="0"/>
        <c:majorTickMark val="out"/>
        <c:minorTickMark val="none"/>
        <c:tickLblPos val="nextTo"/>
        <c:txPr>
          <a:bodyPr/>
          <a:lstStyle/>
          <a:p>
            <a:pPr>
              <a:defRPr sz="900"/>
            </a:pPr>
            <a:endParaRPr lang="fr-FR"/>
          </a:p>
        </c:txPr>
        <c:crossAx val="200873320"/>
        <c:crosses val="autoZero"/>
        <c:auto val="1"/>
        <c:lblAlgn val="ctr"/>
        <c:lblOffset val="100"/>
        <c:tickLblSkip val="1"/>
        <c:tickMarkSkip val="1"/>
        <c:noMultiLvlLbl val="0"/>
      </c:catAx>
      <c:valAx>
        <c:axId val="200873320"/>
        <c:scaling>
          <c:orientation val="minMax"/>
        </c:scaling>
        <c:delete val="0"/>
        <c:axPos val="l"/>
        <c:majorGridlines/>
        <c:title>
          <c:tx>
            <c:rich>
              <a:bodyPr rot="-5400000" vert="horz"/>
              <a:lstStyle/>
              <a:p>
                <a:pPr>
                  <a:defRPr/>
                </a:pPr>
                <a:r>
                  <a:rPr lang="fr-FR" sz="1200" b="1" i="0" baseline="0"/>
                  <a:t>Percentage verblijven</a:t>
                </a:r>
              </a:p>
            </c:rich>
          </c:tx>
          <c:overlay val="0"/>
        </c:title>
        <c:numFmt formatCode="#\ ##0" sourceLinked="0"/>
        <c:majorTickMark val="out"/>
        <c:minorTickMark val="none"/>
        <c:tickLblPos val="nextTo"/>
        <c:crossAx val="200872928"/>
        <c:crosses val="autoZero"/>
        <c:crossBetween val="between"/>
      </c:valAx>
      <c:spPr>
        <a:solidFill>
          <a:srgbClr val="8064A2">
            <a:lumMod val="40000"/>
            <a:lumOff val="60000"/>
            <a:alpha val="29000"/>
          </a:srgbClr>
        </a:solidFill>
      </c:spPr>
    </c:plotArea>
    <c:legend>
      <c:legendPos val="r"/>
      <c:overlay val="0"/>
    </c:legend>
    <c:plotVisOnly val="1"/>
    <c:dispBlanksAs val="gap"/>
    <c:showDLblsOverMax val="0"/>
  </c:chart>
  <c:printSettings>
    <c:headerFooter/>
    <c:pageMargins b="0.75000000000000488" l="0.70000000000000062" r="0.70000000000000062" t="0.750000000000004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300" b="1" i="0" baseline="0"/>
              <a:t>Peridurale verdoving over provincie van het ziekenhuis </a:t>
            </a:r>
          </a:p>
          <a:p>
            <a:pPr>
              <a:defRPr sz="1400"/>
            </a:pPr>
            <a:r>
              <a:rPr lang="fr-FR" sz="1100" b="1" i="0" baseline="0"/>
              <a:t>(100 % per verdoving) </a:t>
            </a:r>
          </a:p>
        </c:rich>
      </c:tx>
      <c:layout>
        <c:manualLayout>
          <c:xMode val="edge"/>
          <c:yMode val="edge"/>
          <c:x val="0.19035747217282584"/>
          <c:y val="1.8632629107981229E-2"/>
        </c:manualLayout>
      </c:layout>
      <c:overlay val="0"/>
    </c:title>
    <c:autoTitleDeleted val="0"/>
    <c:plotArea>
      <c:layout/>
      <c:barChart>
        <c:barDir val="col"/>
        <c:grouping val="clustered"/>
        <c:varyColors val="0"/>
        <c:ser>
          <c:idx val="1"/>
          <c:order val="0"/>
          <c:tx>
            <c:strRef>
              <c:f>'Peridurale verdoving'!$B$8</c:f>
              <c:strCache>
                <c:ptCount val="1"/>
                <c:pt idx="0">
                  <c:v>Peridurale verdoving</c:v>
                </c:pt>
              </c:strCache>
            </c:strRef>
          </c:tx>
          <c:spPr>
            <a:solidFill>
              <a:schemeClr val="accent1"/>
            </a:solidFill>
          </c:spPr>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'Provincie ziekenhuis'!$C$160:$C$170</c:f>
              <c:numCache>
                <c:formatCode>#,##0.00</c:formatCode>
                <c:ptCount val="11"/>
                <c:pt idx="0">
                  <c:v>6.4604005349271079</c:v>
                </c:pt>
                <c:pt idx="1">
                  <c:v>13.962588122636992</c:v>
                </c:pt>
                <c:pt idx="2">
                  <c:v>18.144595420099392</c:v>
                </c:pt>
                <c:pt idx="3">
                  <c:v>6.6023873598705611</c:v>
                </c:pt>
                <c:pt idx="4">
                  <c:v>2.9206359688949792</c:v>
                </c:pt>
                <c:pt idx="5">
                  <c:v>22.354669880632006</c:v>
                </c:pt>
                <c:pt idx="6">
                  <c:v>13.974145189783552</c:v>
                </c:pt>
                <c:pt idx="7">
                  <c:v>1.758325215869504</c:v>
                </c:pt>
                <c:pt idx="8">
                  <c:v>9.56925159735178</c:v>
                </c:pt>
                <c:pt idx="9">
                  <c:v>2.7951592398751837</c:v>
                </c:pt>
                <c:pt idx="10">
                  <c:v>1.457841470058941</c:v>
                </c:pt>
              </c:numCache>
            </c:numRef>
          </c:val>
        </c:ser>
        <c:ser>
          <c:idx val="4"/>
          <c:order val="1"/>
          <c:tx>
            <c:strRef>
              <c:f>'Peridurale verdoving'!$B$9</c:f>
              <c:strCache>
                <c:ptCount val="1"/>
                <c:pt idx="0">
                  <c:v>Geen verdoving</c:v>
                </c:pt>
              </c:strCache>
            </c:strRef>
          </c:tx>
          <c:spPr>
            <a:solidFill>
              <a:schemeClr val="accent2"/>
            </a:solidFill>
          </c:spPr>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'Provincie ziekenhuis'!$E$160:$E$170</c:f>
              <c:numCache>
                <c:formatCode>#,##0.00</c:formatCode>
                <c:ptCount val="11"/>
                <c:pt idx="0">
                  <c:v>10.163974697537309</c:v>
                </c:pt>
                <c:pt idx="1">
                  <c:v>14.355462752564025</c:v>
                </c:pt>
                <c:pt idx="2">
                  <c:v>19.676963704477064</c:v>
                </c:pt>
                <c:pt idx="3">
                  <c:v>5.4166922557268311</c:v>
                </c:pt>
                <c:pt idx="4">
                  <c:v>6.7309463858011425</c:v>
                </c:pt>
                <c:pt idx="5">
                  <c:v>19.268562304243687</c:v>
                </c:pt>
                <c:pt idx="6">
                  <c:v>10.937787876926857</c:v>
                </c:pt>
                <c:pt idx="7">
                  <c:v>1.1914266412823191</c:v>
                </c:pt>
                <c:pt idx="8">
                  <c:v>7.3972855124976959</c:v>
                </c:pt>
                <c:pt idx="9">
                  <c:v>3.1382423386353864</c:v>
                </c:pt>
                <c:pt idx="10">
                  <c:v>1.7226555303076829</c:v>
                </c:pt>
              </c:numCache>
            </c:numRef>
          </c:val>
        </c:ser>
        <c:ser>
          <c:idx val="5"/>
          <c:order val="2"/>
          <c:tx>
            <c:strRef>
              <c:f>'Peridurale verdoving'!$B$10</c:f>
              <c:strCache>
                <c:ptCount val="1"/>
                <c:pt idx="0">
                  <c:v>Onbekend</c:v>
                </c:pt>
              </c:strCache>
            </c:strRef>
          </c:tx>
          <c:spPr>
            <a:solidFill>
              <a:schemeClr val="accent3"/>
            </a:solidFill>
          </c:spPr>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'Provincie ziekenhuis'!$G$160:$G$170</c:f>
              <c:numCache>
                <c:formatCode>#,##0.00</c:formatCode>
                <c:ptCount val="11"/>
                <c:pt idx="0">
                  <c:v>16.58695749340723</c:v>
                </c:pt>
                <c:pt idx="1">
                  <c:v>8.4476824744111205</c:v>
                </c:pt>
                <c:pt idx="2">
                  <c:v>13.793411701604613</c:v>
                </c:pt>
                <c:pt idx="3">
                  <c:v>8.4476824744111205</c:v>
                </c:pt>
                <c:pt idx="4">
                  <c:v>9.4310105931256416</c:v>
                </c:pt>
                <c:pt idx="5">
                  <c:v>22.831091047244445</c:v>
                </c:pt>
                <c:pt idx="6">
                  <c:v>6.0429982568274259</c:v>
                </c:pt>
                <c:pt idx="7">
                  <c:v>0</c:v>
                </c:pt>
                <c:pt idx="8">
                  <c:v>0.59893621776248152</c:v>
                </c:pt>
                <c:pt idx="9">
                  <c:v>8.6041210387520675</c:v>
                </c:pt>
                <c:pt idx="10">
                  <c:v>5.2161087024538508</c:v>
                </c:pt>
              </c:numCache>
            </c:numRef>
          </c:val>
        </c:ser>
        <c:dLbls>
          <c:showLegendKey val="0"/>
          <c:showVal val="0"/>
          <c:showCatName val="0"/>
          <c:showSerName val="0"/>
          <c:showPercent val="0"/>
          <c:showBubbleSize val="0"/>
        </c:dLbls>
        <c:gapWidth val="150"/>
        <c:axId val="200874104"/>
        <c:axId val="200874496"/>
      </c:barChart>
      <c:catAx>
        <c:axId val="200874104"/>
        <c:scaling>
          <c:orientation val="minMax"/>
        </c:scaling>
        <c:delete val="0"/>
        <c:axPos val="b"/>
        <c:numFmt formatCode="General" sourceLinked="0"/>
        <c:majorTickMark val="none"/>
        <c:minorTickMark val="none"/>
        <c:tickLblPos val="nextTo"/>
        <c:txPr>
          <a:bodyPr/>
          <a:lstStyle/>
          <a:p>
            <a:pPr>
              <a:defRPr sz="900"/>
            </a:pPr>
            <a:endParaRPr lang="fr-FR"/>
          </a:p>
        </c:txPr>
        <c:crossAx val="200874496"/>
        <c:crosses val="autoZero"/>
        <c:auto val="1"/>
        <c:lblAlgn val="ctr"/>
        <c:lblOffset val="0"/>
        <c:tickLblSkip val="1"/>
        <c:tickMarkSkip val="1"/>
        <c:noMultiLvlLbl val="0"/>
      </c:catAx>
      <c:valAx>
        <c:axId val="200874496"/>
        <c:scaling>
          <c:orientation val="minMax"/>
        </c:scaling>
        <c:delete val="0"/>
        <c:axPos val="l"/>
        <c:majorGridlines/>
        <c:title>
          <c:tx>
            <c:rich>
              <a:bodyPr rot="-5400000" vert="horz"/>
              <a:lstStyle/>
              <a:p>
                <a:pPr>
                  <a:defRPr/>
                </a:pPr>
                <a:r>
                  <a:rPr lang="fr-FR"/>
                  <a:t>Percentage</a:t>
                </a:r>
                <a:r>
                  <a:rPr lang="fr-FR" baseline="0"/>
                  <a:t> voor elke verdoving</a:t>
                </a:r>
                <a:endParaRPr lang="fr-FR"/>
              </a:p>
            </c:rich>
          </c:tx>
          <c:overlay val="0"/>
        </c:title>
        <c:numFmt formatCode="#\ ##0" sourceLinked="0"/>
        <c:majorTickMark val="out"/>
        <c:minorTickMark val="none"/>
        <c:tickLblPos val="nextTo"/>
        <c:crossAx val="200874104"/>
        <c:crosses val="autoZero"/>
        <c:crossBetween val="between"/>
      </c:valAx>
    </c:plotArea>
    <c:legend>
      <c:legendPos val="r"/>
      <c:overlay val="0"/>
      <c:spPr>
        <a:solidFill>
          <a:sysClr val="window" lastClr="FFFFFF"/>
        </a:solidFill>
      </c:spPr>
      <c:txPr>
        <a:bodyPr/>
        <a:lstStyle/>
        <a:p>
          <a:pPr>
            <a:defRPr sz="900"/>
          </a:pPr>
          <a:endParaRPr lang="fr-FR"/>
        </a:p>
      </c:txPr>
    </c:legend>
    <c:plotVisOnly val="1"/>
    <c:dispBlanksAs val="gap"/>
    <c:showDLblsOverMax val="0"/>
  </c:chart>
  <c:spPr>
    <a:noFill/>
  </c:spPr>
  <c:printSettings>
    <c:headerFooter/>
    <c:pageMargins b="0.75000000000000433" l="0.70000000000000062" r="0.70000000000000062" t="0.750000000000004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u="none" strike="noStrike" baseline="0"/>
              <a:t>Peridurale verdoving per provincie van het ziekenhuis </a:t>
            </a:r>
          </a:p>
          <a:p>
            <a:pPr>
              <a:defRPr/>
            </a:pPr>
            <a:r>
              <a:rPr lang="fr-FR" sz="1100" b="1" i="0" u="none" strike="noStrike" baseline="0"/>
              <a:t>(100 % per provincie)</a:t>
            </a:r>
          </a:p>
        </c:rich>
      </c:tx>
      <c:overlay val="0"/>
    </c:title>
    <c:autoTitleDeleted val="0"/>
    <c:plotArea>
      <c:layout/>
      <c:barChart>
        <c:barDir val="col"/>
        <c:grouping val="percentStacked"/>
        <c:varyColors val="0"/>
        <c:ser>
          <c:idx val="0"/>
          <c:order val="0"/>
          <c:tx>
            <c:strRef>
              <c:f>'Peridurale verdoving'!$B$19</c:f>
              <c:strCache>
                <c:ptCount val="1"/>
                <c:pt idx="0">
                  <c:v>Peridurale verdoving</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('Peridurale verdoving'!$D$19,'Peridurale verdoving'!$F$19,'Peridurale verdoving'!$H$19,'Peridurale verdoving'!$J$19,'Peridurale verdoving'!$L$19,'Peridurale verdoving'!$N$19,'Peridurale verdoving'!$P$19,'Peridurale verdoving'!$R$19,'Peridurale verdoving'!$T$19,'Peridurale verdoving'!$V$19,'Peridurale verdoving'!$X$19,'Peridurale verdoving'!$Z$19)</c:f>
              <c:numCache>
                <c:formatCode>#,##0.00</c:formatCode>
                <c:ptCount val="12"/>
                <c:pt idx="0">
                  <c:v>35.787451984635084</c:v>
                </c:pt>
                <c:pt idx="1">
                  <c:v>56.29743043536147</c:v>
                </c:pt>
                <c:pt idx="2">
                  <c:v>53.651630540909977</c:v>
                </c:pt>
                <c:pt idx="3">
                  <c:v>52.254018032144259</c:v>
                </c:pt>
                <c:pt idx="4">
                  <c:v>29.138527425465327</c:v>
                </c:pt>
                <c:pt idx="5">
                  <c:v>54.327328170765952</c:v>
                </c:pt>
                <c:pt idx="6">
                  <c:v>63.268052025713864</c:v>
                </c:pt>
                <c:pt idx="7">
                  <c:v>73.296627666896072</c:v>
                </c:pt>
                <c:pt idx="8">
                  <c:v>69.504736778990278</c:v>
                </c:pt>
                <c:pt idx="9">
                  <c:v>36.487068965517238</c:v>
                </c:pt>
                <c:pt idx="10">
                  <c:v>33.818460360015315</c:v>
                </c:pt>
                <c:pt idx="11">
                  <c:v>52.437060636492703</c:v>
                </c:pt>
              </c:numCache>
            </c:numRef>
          </c:val>
        </c:ser>
        <c:ser>
          <c:idx val="1"/>
          <c:order val="1"/>
          <c:tx>
            <c:strRef>
              <c:f>'Peridurale verdoving'!$B$20</c:f>
              <c:strCache>
                <c:ptCount val="1"/>
                <c:pt idx="0">
                  <c:v>Geen verdoving</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('Peridurale verdoving'!$D$20,'Peridurale verdoving'!$F$20,'Peridurale verdoving'!$H$20,'Peridurale verdoving'!$J$20,'Peridurale verdoving'!$L$20,'Peridurale verdoving'!$N$20,'Peridurale verdoving'!$P$20,'Peridurale verdoving'!$R$20,'Peridurale verdoving'!$T$20,'Peridurale verdoving'!$V$20,'Peridurale verdoving'!$X$20,'Peridurale verdoving'!$Z$20)</c:f>
              <c:numCache>
                <c:formatCode>#,##0.00</c:formatCode>
                <c:ptCount val="12"/>
                <c:pt idx="0">
                  <c:v>30.272544357051402</c:v>
                </c:pt>
                <c:pt idx="1">
                  <c:v>31.121022500332845</c:v>
                </c:pt>
                <c:pt idx="2">
                  <c:v>31.282952548330407</c:v>
                </c:pt>
                <c:pt idx="3">
                  <c:v>23.049784398275186</c:v>
                </c:pt>
                <c:pt idx="4">
                  <c:v>36.106078076099493</c:v>
                </c:pt>
                <c:pt idx="5">
                  <c:v>25.177546844280386</c:v>
                </c:pt>
                <c:pt idx="6">
                  <c:v>26.625803558080431</c:v>
                </c:pt>
                <c:pt idx="7">
                  <c:v>26.703372333103925</c:v>
                </c:pt>
                <c:pt idx="8">
                  <c:v>28.888355917975776</c:v>
                </c:pt>
                <c:pt idx="9">
                  <c:v>22.02586206896552</c:v>
                </c:pt>
                <c:pt idx="10">
                  <c:v>21.486020681731137</c:v>
                </c:pt>
                <c:pt idx="11">
                  <c:v>28.193718184021886</c:v>
                </c:pt>
              </c:numCache>
            </c:numRef>
          </c:val>
        </c:ser>
        <c:ser>
          <c:idx val="2"/>
          <c:order val="2"/>
          <c:tx>
            <c:strRef>
              <c:f>'Peridurale verdoving'!$B$21</c:f>
              <c:strCache>
                <c:ptCount val="1"/>
                <c:pt idx="0">
                  <c:v>Onbekend</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('Peridurale verdoving'!$D$21,'Peridurale verdoving'!$F$21,'Peridurale verdoving'!$H$21,'Peridurale verdoving'!$J$21,'Peridurale verdoving'!$L$21,'Peridurale verdoving'!$N$21,'Peridurale verdoving'!$P$21,'Peridurale verdoving'!$R$21,'Peridurale verdoving'!$T$21,'Peridurale verdoving'!$V$21,'Peridurale verdoving'!$X$21,'Peridurale verdoving'!$Z$21)</c:f>
              <c:numCache>
                <c:formatCode>#,##0.00</c:formatCode>
                <c:ptCount val="12"/>
                <c:pt idx="0">
                  <c:v>33.940003658313515</c:v>
                </c:pt>
                <c:pt idx="1">
                  <c:v>12.581547064305685</c:v>
                </c:pt>
                <c:pt idx="2">
                  <c:v>15.065416910759618</c:v>
                </c:pt>
                <c:pt idx="3">
                  <c:v>24.696197569580558</c:v>
                </c:pt>
                <c:pt idx="4">
                  <c:v>34.75539449843518</c:v>
                </c:pt>
                <c:pt idx="5">
                  <c:v>20.495124984953659</c:v>
                </c:pt>
                <c:pt idx="6">
                  <c:v>10.10614441620571</c:v>
                </c:pt>
                <c:pt idx="7">
                  <c:v>0</c:v>
                </c:pt>
                <c:pt idx="8">
                  <c:v>1.6069073030339369</c:v>
                </c:pt>
                <c:pt idx="9">
                  <c:v>41.487068965517246</c:v>
                </c:pt>
                <c:pt idx="10">
                  <c:v>44.695518958253544</c:v>
                </c:pt>
                <c:pt idx="11">
                  <c:v>19.369221179485404</c:v>
                </c:pt>
              </c:numCache>
            </c:numRef>
          </c:val>
        </c:ser>
        <c:dLbls>
          <c:showLegendKey val="0"/>
          <c:showVal val="0"/>
          <c:showCatName val="0"/>
          <c:showSerName val="0"/>
          <c:showPercent val="0"/>
          <c:showBubbleSize val="0"/>
        </c:dLbls>
        <c:gapWidth val="150"/>
        <c:overlap val="100"/>
        <c:axId val="200875280"/>
        <c:axId val="201289568"/>
      </c:barChart>
      <c:catAx>
        <c:axId val="200875280"/>
        <c:scaling>
          <c:orientation val="minMax"/>
        </c:scaling>
        <c:delete val="0"/>
        <c:axPos val="b"/>
        <c:numFmt formatCode="General" sourceLinked="0"/>
        <c:majorTickMark val="none"/>
        <c:minorTickMark val="none"/>
        <c:tickLblPos val="nextTo"/>
        <c:crossAx val="201289568"/>
        <c:crosses val="autoZero"/>
        <c:auto val="1"/>
        <c:lblAlgn val="ctr"/>
        <c:lblOffset val="100"/>
        <c:noMultiLvlLbl val="0"/>
      </c:catAx>
      <c:valAx>
        <c:axId val="201289568"/>
        <c:scaling>
          <c:orientation val="minMax"/>
        </c:scaling>
        <c:delete val="0"/>
        <c:axPos val="l"/>
        <c:majorGridlines/>
        <c:numFmt formatCode="0\ %" sourceLinked="0"/>
        <c:majorTickMark val="out"/>
        <c:minorTickMark val="none"/>
        <c:tickLblPos val="nextTo"/>
        <c:crossAx val="200875280"/>
        <c:crosses val="autoZero"/>
        <c:crossBetween val="between"/>
      </c:valAx>
    </c:plotArea>
    <c:legend>
      <c:legendPos val="r"/>
      <c:overlay val="0"/>
    </c:legend>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300" b="1" i="0" baseline="0"/>
              <a:t>Verdeling leeftijd moeder per provincie van het ziekenhuis</a:t>
            </a:r>
            <a:endParaRPr lang="fr-FR" sz="1300"/>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_G0202_!$5:$5</c:f>
                <c:numCache>
                  <c:formatCode>General</c:formatCode>
                  <c:ptCount val="16384"/>
                  <c:pt idx="0">
                    <c:v>7</c:v>
                  </c:pt>
                  <c:pt idx="1">
                    <c:v>8</c:v>
                  </c:pt>
                  <c:pt idx="2">
                    <c:v>8</c:v>
                  </c:pt>
                  <c:pt idx="3">
                    <c:v>8</c:v>
                  </c:pt>
                  <c:pt idx="4">
                    <c:v>8</c:v>
                  </c:pt>
                  <c:pt idx="5">
                    <c:v>10</c:v>
                  </c:pt>
                  <c:pt idx="6">
                    <c:v>10</c:v>
                  </c:pt>
                  <c:pt idx="7">
                    <c:v>8</c:v>
                  </c:pt>
                  <c:pt idx="8">
                    <c:v>11</c:v>
                  </c:pt>
                  <c:pt idx="9">
                    <c:v>10</c:v>
                  </c:pt>
                  <c:pt idx="10">
                    <c:v>10</c:v>
                  </c:pt>
                </c:numCache>
              </c:numRef>
            </c:minus>
          </c:errBars>
          <c:cat>
            <c:strRef>
              <c:f>'Provincie ziekenhuis'!$A$8:$A$18</c:f>
              <c:strCache>
                <c:ptCount val="11"/>
                <c:pt idx="0">
                  <c:v>West-Vlaanderen</c:v>
                </c:pt>
                <c:pt idx="1">
                  <c:v>Oost-Vlaanderen</c:v>
                </c:pt>
                <c:pt idx="2">
                  <c:v>Antwerpen</c:v>
                </c:pt>
                <c:pt idx="3">
                  <c:v>Limburg</c:v>
                </c:pt>
                <c:pt idx="4">
                  <c:v>Vlaams-Brabant</c:v>
                </c:pt>
                <c:pt idx="5">
                  <c:v>Brussels Hoofdstedelijk Gewest</c:v>
                </c:pt>
                <c:pt idx="6">
                  <c:v>Henegouwen</c:v>
                </c:pt>
                <c:pt idx="7">
                  <c:v>Waals-Brabant</c:v>
                </c:pt>
                <c:pt idx="8">
                  <c:v>Luik</c:v>
                </c:pt>
                <c:pt idx="9">
                  <c:v>Namen</c:v>
                </c:pt>
                <c:pt idx="10">
                  <c:v>Luxemburg</c:v>
                </c:pt>
              </c:strCache>
            </c:strRef>
          </c:cat>
          <c:val>
            <c:numRef>
              <c:f>_G0202_!$A$2:$K$2</c:f>
              <c:numCache>
                <c:formatCode>General</c:formatCode>
                <c:ptCount val="11"/>
                <c:pt idx="0">
                  <c:v>27</c:v>
                </c:pt>
                <c:pt idx="1">
                  <c:v>27</c:v>
                </c:pt>
                <c:pt idx="2">
                  <c:v>27</c:v>
                </c:pt>
                <c:pt idx="3">
                  <c:v>27</c:v>
                </c:pt>
                <c:pt idx="4">
                  <c:v>28</c:v>
                </c:pt>
                <c:pt idx="5">
                  <c:v>28</c:v>
                </c:pt>
                <c:pt idx="6">
                  <c:v>26</c:v>
                </c:pt>
                <c:pt idx="7">
                  <c:v>28</c:v>
                </c:pt>
                <c:pt idx="8">
                  <c:v>26</c:v>
                </c:pt>
                <c:pt idx="9">
                  <c:v>27</c:v>
                </c:pt>
                <c:pt idx="10">
                  <c:v>26</c:v>
                </c:pt>
              </c:numCache>
            </c:numRef>
          </c:val>
        </c:ser>
        <c:ser>
          <c:idx val="1"/>
          <c:order val="1"/>
          <c:spPr>
            <a:solidFill>
              <a:schemeClr val="bg1"/>
            </a:solidFill>
            <a:ln>
              <a:solidFill>
                <a:schemeClr val="tx1"/>
              </a:solidFill>
            </a:ln>
          </c:spPr>
          <c:invertIfNegative val="0"/>
          <c:cat>
            <c:strRef>
              <c:f>'Provincie ziekenhuis'!$A$8:$A$18</c:f>
              <c:strCache>
                <c:ptCount val="11"/>
                <c:pt idx="0">
                  <c:v>West-Vlaanderen</c:v>
                </c:pt>
                <c:pt idx="1">
                  <c:v>Oost-Vlaanderen</c:v>
                </c:pt>
                <c:pt idx="2">
                  <c:v>Antwerpen</c:v>
                </c:pt>
                <c:pt idx="3">
                  <c:v>Limburg</c:v>
                </c:pt>
                <c:pt idx="4">
                  <c:v>Vlaams-Brabant</c:v>
                </c:pt>
                <c:pt idx="5">
                  <c:v>Brussels Hoofdstedelijk Gewest</c:v>
                </c:pt>
                <c:pt idx="6">
                  <c:v>Henegouwen</c:v>
                </c:pt>
                <c:pt idx="7">
                  <c:v>Waals-Brabant</c:v>
                </c:pt>
                <c:pt idx="8">
                  <c:v>Luik</c:v>
                </c:pt>
                <c:pt idx="9">
                  <c:v>Namen</c:v>
                </c:pt>
                <c:pt idx="10">
                  <c:v>Luxemburg</c:v>
                </c:pt>
              </c:strCache>
            </c:strRef>
          </c:cat>
          <c:val>
            <c:numRef>
              <c:f>_G0202_!$A$3:$K$3</c:f>
              <c:numCache>
                <c:formatCode>General</c:formatCode>
                <c:ptCount val="11"/>
                <c:pt idx="0">
                  <c:v>2</c:v>
                </c:pt>
                <c:pt idx="1">
                  <c:v>3</c:v>
                </c:pt>
                <c:pt idx="2">
                  <c:v>3</c:v>
                </c:pt>
                <c:pt idx="3">
                  <c:v>3</c:v>
                </c:pt>
                <c:pt idx="4">
                  <c:v>3</c:v>
                </c:pt>
                <c:pt idx="5">
                  <c:v>3</c:v>
                </c:pt>
                <c:pt idx="6">
                  <c:v>3</c:v>
                </c:pt>
                <c:pt idx="7">
                  <c:v>3</c:v>
                </c:pt>
                <c:pt idx="8">
                  <c:v>4</c:v>
                </c:pt>
                <c:pt idx="9">
                  <c:v>3</c:v>
                </c:pt>
                <c:pt idx="10">
                  <c:v>3</c:v>
                </c:pt>
              </c:numCache>
            </c:numRef>
          </c:val>
        </c:ser>
        <c:ser>
          <c:idx val="2"/>
          <c:order val="2"/>
          <c:spPr>
            <a:solidFill>
              <a:sysClr val="window" lastClr="FFFFFF"/>
            </a:solidFill>
            <a:ln>
              <a:solidFill>
                <a:schemeClr val="tx1"/>
              </a:solidFill>
            </a:ln>
          </c:spPr>
          <c:invertIfNegative val="0"/>
          <c:errBars>
            <c:errBarType val="plus"/>
            <c:errValType val="cust"/>
            <c:noEndCap val="0"/>
            <c:plus>
              <c:numRef>
                <c:f>_G0202_!$6:$6</c:f>
                <c:numCache>
                  <c:formatCode>General</c:formatCode>
                  <c:ptCount val="16384"/>
                  <c:pt idx="0">
                    <c:v>7</c:v>
                  </c:pt>
                  <c:pt idx="1">
                    <c:v>9</c:v>
                  </c:pt>
                  <c:pt idx="2">
                    <c:v>9</c:v>
                  </c:pt>
                  <c:pt idx="3">
                    <c:v>9</c:v>
                  </c:pt>
                  <c:pt idx="4">
                    <c:v>9</c:v>
                  </c:pt>
                  <c:pt idx="5">
                    <c:v>10</c:v>
                  </c:pt>
                  <c:pt idx="6">
                    <c:v>10</c:v>
                  </c:pt>
                  <c:pt idx="7">
                    <c:v>9</c:v>
                  </c:pt>
                  <c:pt idx="8">
                    <c:v>12</c:v>
                  </c:pt>
                  <c:pt idx="9">
                    <c:v>10</c:v>
                  </c:pt>
                  <c:pt idx="10">
                    <c:v>10</c:v>
                  </c:pt>
                </c:numCache>
              </c:numRef>
            </c:plus>
            <c:minus>
              <c:numLit>
                <c:formatCode>General</c:formatCode>
                <c:ptCount val="1"/>
                <c:pt idx="0">
                  <c:v>1</c:v>
                </c:pt>
              </c:numLit>
            </c:minus>
          </c:errBars>
          <c:cat>
            <c:strRef>
              <c:f>'Provincie ziekenhuis'!$A$8:$A$18</c:f>
              <c:strCache>
                <c:ptCount val="11"/>
                <c:pt idx="0">
                  <c:v>West-Vlaanderen</c:v>
                </c:pt>
                <c:pt idx="1">
                  <c:v>Oost-Vlaanderen</c:v>
                </c:pt>
                <c:pt idx="2">
                  <c:v>Antwerpen</c:v>
                </c:pt>
                <c:pt idx="3">
                  <c:v>Limburg</c:v>
                </c:pt>
                <c:pt idx="4">
                  <c:v>Vlaams-Brabant</c:v>
                </c:pt>
                <c:pt idx="5">
                  <c:v>Brussels Hoofdstedelijk Gewest</c:v>
                </c:pt>
                <c:pt idx="6">
                  <c:v>Henegouwen</c:v>
                </c:pt>
                <c:pt idx="7">
                  <c:v>Waals-Brabant</c:v>
                </c:pt>
                <c:pt idx="8">
                  <c:v>Luik</c:v>
                </c:pt>
                <c:pt idx="9">
                  <c:v>Namen</c:v>
                </c:pt>
                <c:pt idx="10">
                  <c:v>Luxemburg</c:v>
                </c:pt>
              </c:strCache>
            </c:strRef>
          </c:cat>
          <c:val>
            <c:numRef>
              <c:f>_G0202_!$A$4:$K$4</c:f>
              <c:numCache>
                <c:formatCode>General</c:formatCode>
                <c:ptCount val="11"/>
                <c:pt idx="0">
                  <c:v>3</c:v>
                </c:pt>
                <c:pt idx="1">
                  <c:v>3</c:v>
                </c:pt>
                <c:pt idx="2">
                  <c:v>3</c:v>
                </c:pt>
                <c:pt idx="3">
                  <c:v>3</c:v>
                </c:pt>
                <c:pt idx="4">
                  <c:v>3</c:v>
                </c:pt>
                <c:pt idx="5">
                  <c:v>4</c:v>
                </c:pt>
                <c:pt idx="6">
                  <c:v>4</c:v>
                </c:pt>
                <c:pt idx="7">
                  <c:v>3</c:v>
                </c:pt>
                <c:pt idx="8">
                  <c:v>4</c:v>
                </c:pt>
                <c:pt idx="9">
                  <c:v>4</c:v>
                </c:pt>
                <c:pt idx="10">
                  <c:v>4</c:v>
                </c:pt>
              </c:numCache>
            </c:numRef>
          </c:val>
        </c:ser>
        <c:dLbls>
          <c:showLegendKey val="0"/>
          <c:showVal val="0"/>
          <c:showCatName val="0"/>
          <c:showSerName val="0"/>
          <c:showPercent val="0"/>
          <c:showBubbleSize val="0"/>
        </c:dLbls>
        <c:gapWidth val="150"/>
        <c:overlap val="100"/>
        <c:axId val="201290352"/>
        <c:axId val="201290744"/>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_G0202_!$A$7:$K$7</c:f>
              <c:numCache>
                <c:formatCode>General</c:formatCode>
                <c:ptCount val="11"/>
                <c:pt idx="0">
                  <c:v>14</c:v>
                </c:pt>
                <c:pt idx="1">
                  <c:v>15</c:v>
                </c:pt>
                <c:pt idx="2">
                  <c:v>0</c:v>
                </c:pt>
                <c:pt idx="3">
                  <c:v>15</c:v>
                </c:pt>
                <c:pt idx="4">
                  <c:v>14</c:v>
                </c:pt>
                <c:pt idx="5">
                  <c:v>14</c:v>
                </c:pt>
                <c:pt idx="6">
                  <c:v>12</c:v>
                </c:pt>
                <c:pt idx="7">
                  <c:v>15</c:v>
                </c:pt>
                <c:pt idx="8">
                  <c:v>13</c:v>
                </c:pt>
                <c:pt idx="9">
                  <c:v>15</c:v>
                </c:pt>
                <c:pt idx="10">
                  <c:v>15</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_G0202_!$A$8:$K$8</c:f>
              <c:numCache>
                <c:formatCode>General</c:formatCode>
                <c:ptCount val="11"/>
                <c:pt idx="0">
                  <c:v>15</c:v>
                </c:pt>
                <c:pt idx="1">
                  <c:v>16</c:v>
                </c:pt>
                <c:pt idx="2">
                  <c:v>14</c:v>
                </c:pt>
                <c:pt idx="3">
                  <c:v>16</c:v>
                </c:pt>
                <c:pt idx="4">
                  <c:v>15</c:v>
                </c:pt>
                <c:pt idx="5">
                  <c:v>15</c:v>
                </c:pt>
                <c:pt idx="6">
                  <c:v>14</c:v>
                </c:pt>
                <c:pt idx="7">
                  <c:v>16</c:v>
                </c:pt>
                <c:pt idx="8">
                  <c:v>14</c:v>
                </c:pt>
                <c:pt idx="9">
                  <c:v>16</c:v>
                </c:pt>
                <c:pt idx="10">
                  <c:v>44</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_G0202_!$A$9:$K$9</c:f>
              <c:numCache>
                <c:formatCode>General</c:formatCode>
                <c:ptCount val="11"/>
                <c:pt idx="0">
                  <c:v>16</c:v>
                </c:pt>
                <c:pt idx="1">
                  <c:v>17</c:v>
                </c:pt>
                <c:pt idx="2">
                  <c:v>15</c:v>
                </c:pt>
                <c:pt idx="3">
                  <c:v>17</c:v>
                </c:pt>
                <c:pt idx="4">
                  <c:v>16</c:v>
                </c:pt>
                <c:pt idx="5">
                  <c:v>16</c:v>
                </c:pt>
                <c:pt idx="6">
                  <c:v>15</c:v>
                </c:pt>
                <c:pt idx="7">
                  <c:v>17</c:v>
                </c:pt>
                <c:pt idx="8">
                  <c:v>47</c:v>
                </c:pt>
                <c:pt idx="9">
                  <c:v>45</c:v>
                </c:pt>
                <c:pt idx="10">
                  <c:v>45</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_G0202_!$A$10:$K$10</c:f>
              <c:numCache>
                <c:formatCode>General</c:formatCode>
                <c:ptCount val="11"/>
                <c:pt idx="0">
                  <c:v>17</c:v>
                </c:pt>
                <c:pt idx="1">
                  <c:v>18</c:v>
                </c:pt>
                <c:pt idx="2">
                  <c:v>16</c:v>
                </c:pt>
                <c:pt idx="3">
                  <c:v>18</c:v>
                </c:pt>
                <c:pt idx="4">
                  <c:v>17</c:v>
                </c:pt>
                <c:pt idx="5">
                  <c:v>17</c:v>
                </c:pt>
                <c:pt idx="6">
                  <c:v>44</c:v>
                </c:pt>
                <c:pt idx="7">
                  <c:v>18</c:v>
                </c:pt>
                <c:pt idx="8">
                  <c:v>48</c:v>
                </c:pt>
                <c:pt idx="9">
                  <c:v>46</c:v>
                </c:pt>
                <c:pt idx="10">
                  <c:v>46</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_G0202_!$A$11:$K$11</c:f>
              <c:numCache>
                <c:formatCode>General</c:formatCode>
                <c:ptCount val="11"/>
                <c:pt idx="0">
                  <c:v>18</c:v>
                </c:pt>
                <c:pt idx="1">
                  <c:v>43</c:v>
                </c:pt>
                <c:pt idx="2">
                  <c:v>17</c:v>
                </c:pt>
                <c:pt idx="3">
                  <c:v>43</c:v>
                </c:pt>
                <c:pt idx="4">
                  <c:v>18</c:v>
                </c:pt>
                <c:pt idx="5">
                  <c:v>46</c:v>
                </c:pt>
                <c:pt idx="6">
                  <c:v>45</c:v>
                </c:pt>
                <c:pt idx="7">
                  <c:v>19</c:v>
                </c:pt>
                <c:pt idx="8">
                  <c:v>50</c:v>
                </c:pt>
                <c:pt idx="9">
                  <c:v>47</c:v>
                </c:pt>
                <c:pt idx="10">
                  <c:v>-1</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_G0202_!$A$12:$K$12</c:f>
              <c:numCache>
                <c:formatCode>General</c:formatCode>
                <c:ptCount val="11"/>
                <c:pt idx="0">
                  <c:v>19</c:v>
                </c:pt>
                <c:pt idx="1">
                  <c:v>44</c:v>
                </c:pt>
                <c:pt idx="2">
                  <c:v>18</c:v>
                </c:pt>
                <c:pt idx="3">
                  <c:v>44</c:v>
                </c:pt>
                <c:pt idx="4">
                  <c:v>19</c:v>
                </c:pt>
                <c:pt idx="5">
                  <c:v>47</c:v>
                </c:pt>
                <c:pt idx="6">
                  <c:v>46</c:v>
                </c:pt>
                <c:pt idx="7">
                  <c:v>44</c:v>
                </c:pt>
                <c:pt idx="8">
                  <c:v>-1</c:v>
                </c:pt>
                <c:pt idx="9">
                  <c:v>48</c:v>
                </c:pt>
                <c:pt idx="10">
                  <c:v>-1</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_G0202_!$A$13:$K$13</c:f>
              <c:numCache>
                <c:formatCode>General</c:formatCode>
                <c:ptCount val="11"/>
                <c:pt idx="0">
                  <c:v>40</c:v>
                </c:pt>
                <c:pt idx="1">
                  <c:v>45</c:v>
                </c:pt>
                <c:pt idx="2">
                  <c:v>43</c:v>
                </c:pt>
                <c:pt idx="3">
                  <c:v>45</c:v>
                </c:pt>
                <c:pt idx="4">
                  <c:v>44</c:v>
                </c:pt>
                <c:pt idx="5">
                  <c:v>48</c:v>
                </c:pt>
                <c:pt idx="6">
                  <c:v>47</c:v>
                </c:pt>
                <c:pt idx="7">
                  <c:v>45</c:v>
                </c:pt>
                <c:pt idx="8">
                  <c:v>-1</c:v>
                </c:pt>
                <c:pt idx="9">
                  <c:v>51</c:v>
                </c:pt>
                <c:pt idx="10">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_G0202_!$A$14:$K$14</c:f>
              <c:numCache>
                <c:formatCode>General</c:formatCode>
                <c:ptCount val="11"/>
                <c:pt idx="0">
                  <c:v>41</c:v>
                </c:pt>
                <c:pt idx="1">
                  <c:v>46</c:v>
                </c:pt>
                <c:pt idx="2">
                  <c:v>44</c:v>
                </c:pt>
                <c:pt idx="3">
                  <c:v>46</c:v>
                </c:pt>
                <c:pt idx="4">
                  <c:v>45</c:v>
                </c:pt>
                <c:pt idx="5">
                  <c:v>49</c:v>
                </c:pt>
                <c:pt idx="6">
                  <c:v>-1</c:v>
                </c:pt>
                <c:pt idx="7">
                  <c:v>46</c:v>
                </c:pt>
                <c:pt idx="8">
                  <c:v>-1</c:v>
                </c:pt>
                <c:pt idx="9">
                  <c:v>-1</c:v>
                </c:pt>
                <c:pt idx="10">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_G0202_!$A$15:$K$15</c:f>
              <c:numCache>
                <c:formatCode>General</c:formatCode>
                <c:ptCount val="11"/>
                <c:pt idx="0">
                  <c:v>42</c:v>
                </c:pt>
                <c:pt idx="1">
                  <c:v>47</c:v>
                </c:pt>
                <c:pt idx="2">
                  <c:v>45</c:v>
                </c:pt>
                <c:pt idx="3">
                  <c:v>47</c:v>
                </c:pt>
                <c:pt idx="4">
                  <c:v>46</c:v>
                </c:pt>
                <c:pt idx="5">
                  <c:v>50</c:v>
                </c:pt>
                <c:pt idx="6">
                  <c:v>-1</c:v>
                </c:pt>
                <c:pt idx="7">
                  <c:v>47</c:v>
                </c:pt>
                <c:pt idx="8">
                  <c:v>-1</c:v>
                </c:pt>
                <c:pt idx="9">
                  <c:v>-1</c:v>
                </c:pt>
                <c:pt idx="10">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_G0202_!$A$16:$K$16</c:f>
              <c:numCache>
                <c:formatCode>General</c:formatCode>
                <c:ptCount val="11"/>
                <c:pt idx="0">
                  <c:v>43</c:v>
                </c:pt>
                <c:pt idx="1">
                  <c:v>48</c:v>
                </c:pt>
                <c:pt idx="2">
                  <c:v>46</c:v>
                </c:pt>
                <c:pt idx="3">
                  <c:v>50</c:v>
                </c:pt>
                <c:pt idx="4">
                  <c:v>47</c:v>
                </c:pt>
                <c:pt idx="5">
                  <c:v>51</c:v>
                </c:pt>
                <c:pt idx="6">
                  <c:v>-1</c:v>
                </c:pt>
                <c:pt idx="7">
                  <c:v>50</c:v>
                </c:pt>
                <c:pt idx="8">
                  <c:v>-1</c:v>
                </c:pt>
                <c:pt idx="9">
                  <c:v>-1</c:v>
                </c:pt>
                <c:pt idx="10">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_G0202_!$A$17:$K$17</c:f>
              <c:numCache>
                <c:formatCode>General</c:formatCode>
                <c:ptCount val="11"/>
                <c:pt idx="0">
                  <c:v>44</c:v>
                </c:pt>
                <c:pt idx="1">
                  <c:v>49</c:v>
                </c:pt>
                <c:pt idx="2">
                  <c:v>47</c:v>
                </c:pt>
                <c:pt idx="3">
                  <c:v>-1</c:v>
                </c:pt>
                <c:pt idx="4">
                  <c:v>49</c:v>
                </c:pt>
                <c:pt idx="5">
                  <c:v>53</c:v>
                </c:pt>
                <c:pt idx="6">
                  <c:v>-1</c:v>
                </c:pt>
                <c:pt idx="7">
                  <c:v>-1</c:v>
                </c:pt>
                <c:pt idx="8">
                  <c:v>-1</c:v>
                </c:pt>
                <c:pt idx="9">
                  <c:v>-1</c:v>
                </c:pt>
                <c:pt idx="10">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_G0202_!$A$18:$K$18</c:f>
              <c:numCache>
                <c:formatCode>General</c:formatCode>
                <c:ptCount val="11"/>
                <c:pt idx="0">
                  <c:v>45</c:v>
                </c:pt>
                <c:pt idx="1">
                  <c:v>-1</c:v>
                </c:pt>
                <c:pt idx="2">
                  <c:v>48</c:v>
                </c:pt>
                <c:pt idx="3">
                  <c:v>-1</c:v>
                </c:pt>
                <c:pt idx="4">
                  <c:v>50</c:v>
                </c:pt>
                <c:pt idx="5">
                  <c:v>-1</c:v>
                </c:pt>
                <c:pt idx="6">
                  <c:v>-1</c:v>
                </c:pt>
                <c:pt idx="7">
                  <c:v>-1</c:v>
                </c:pt>
                <c:pt idx="8">
                  <c:v>-1</c:v>
                </c:pt>
                <c:pt idx="9">
                  <c:v>-1</c:v>
                </c:pt>
                <c:pt idx="10">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_G0202_!$A$19:$K$19</c:f>
              <c:numCache>
                <c:formatCode>General</c:formatCode>
                <c:ptCount val="11"/>
                <c:pt idx="0">
                  <c:v>46</c:v>
                </c:pt>
                <c:pt idx="1">
                  <c:v>-1</c:v>
                </c:pt>
                <c:pt idx="2">
                  <c:v>49</c:v>
                </c:pt>
                <c:pt idx="3">
                  <c:v>-1</c:v>
                </c:pt>
                <c:pt idx="4">
                  <c:v>56</c:v>
                </c:pt>
                <c:pt idx="5">
                  <c:v>-1</c:v>
                </c:pt>
                <c:pt idx="6">
                  <c:v>-1</c:v>
                </c:pt>
                <c:pt idx="7">
                  <c:v>-1</c:v>
                </c:pt>
                <c:pt idx="8">
                  <c:v>-1</c:v>
                </c:pt>
                <c:pt idx="9">
                  <c:v>-1</c:v>
                </c:pt>
                <c:pt idx="10">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_G0202_!$A$20:$K$20</c:f>
              <c:numCache>
                <c:formatCode>General</c:formatCode>
                <c:ptCount val="11"/>
                <c:pt idx="0">
                  <c:v>47</c:v>
                </c:pt>
                <c:pt idx="1">
                  <c:v>-1</c:v>
                </c:pt>
                <c:pt idx="2">
                  <c:v>50</c:v>
                </c:pt>
                <c:pt idx="3">
                  <c:v>-1</c:v>
                </c:pt>
                <c:pt idx="4">
                  <c:v>-1</c:v>
                </c:pt>
                <c:pt idx="5">
                  <c:v>-1</c:v>
                </c:pt>
                <c:pt idx="6">
                  <c:v>-1</c:v>
                </c:pt>
                <c:pt idx="7">
                  <c:v>-1</c:v>
                </c:pt>
                <c:pt idx="8">
                  <c:v>-1</c:v>
                </c:pt>
                <c:pt idx="9">
                  <c:v>-1</c:v>
                </c:pt>
                <c:pt idx="10">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_G0202_!$A$21:$K$21</c:f>
              <c:numCache>
                <c:formatCode>General</c:formatCode>
                <c:ptCount val="11"/>
                <c:pt idx="0">
                  <c:v>52</c:v>
                </c:pt>
                <c:pt idx="1">
                  <c:v>-1</c:v>
                </c:pt>
                <c:pt idx="2">
                  <c:v>-1</c:v>
                </c:pt>
                <c:pt idx="3">
                  <c:v>-1</c:v>
                </c:pt>
                <c:pt idx="4">
                  <c:v>-1</c:v>
                </c:pt>
                <c:pt idx="5">
                  <c:v>-1</c:v>
                </c:pt>
                <c:pt idx="6">
                  <c:v>-1</c:v>
                </c:pt>
                <c:pt idx="7">
                  <c:v>-1</c:v>
                </c:pt>
                <c:pt idx="8">
                  <c:v>-1</c:v>
                </c:pt>
                <c:pt idx="9">
                  <c:v>-1</c:v>
                </c:pt>
                <c:pt idx="10">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_G0202_!$A$22:$K$22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_G0202_!$A$23:$K$23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_G0202_!$A$24:$K$24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_G0202_!$A$25:$K$25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_G0202_!$A$26:$K$26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_G0202_!$A$27:$K$27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_G0202_!$A$28:$K$28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_G0202_!$A$29:$K$29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_G0202_!$A$30:$K$30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_G0202_!$A$31:$K$31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_G0202_!$A$32:$K$32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_G0202_!$A$33:$K$33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_G0202_!$A$34:$K$34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_G0202_!$A$35:$K$35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_G0202_!$A$36:$K$36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_G0202_!$A$37:$K$37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_G0202_!$A$38:$K$38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_G0202_!$A$39:$K$39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_G0202_!$A$40:$K$40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_G0202_!$A$41:$K$41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_G0202_!$A$42:$K$42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_G0202_!$A$43:$K$43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_G0202_!$A$44:$K$44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_G0202_!$A$45:$K$45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_G0202_!$A$46:$K$46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_G0202_!$A$47:$K$47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_G0202_!$A$48:$K$48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_G0202_!$A$49:$K$49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_G0202_!$A$50:$K$50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_G0202_!$A$51:$K$51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_G0202_!$A$52:$K$52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_G0202_!$A$53:$K$53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_G0202_!$A$54:$K$54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_G0202_!$A$55:$K$55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_G0202_!$A$56:$K$56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_G0202_!$A$57:$K$57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_G0202_!$A$58:$K$58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_G0202_!$A$59:$K$59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_G0202_!$A$60:$K$60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_G0202_!$A$61:$K$61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_G0202_!$A$62:$K$62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_G0202_!$A$63:$K$63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_G0202_!$A$64:$K$64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_G0202_!$A$65:$K$65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_G0202_!$A$66:$K$66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_G0202_!$A$67:$K$67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_G0202_!$A$68:$K$68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_G0202_!$A$69:$K$69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_G0202_!$A$70:$K$70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_G0202_!$A$71:$K$71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_G0202_!$A$72:$K$72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_G0202_!$A$73:$K$73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_G0202_!$A$74:$K$74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_G0202_!$A$75:$K$75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_G0202_!$A$76:$K$76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_G0202_!$A$77:$K$77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_G0202_!$A$78:$K$78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_G0202_!$A$79:$K$79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_G0202_!$A$80:$K$80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_G0202_!$A$81:$K$81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_G0202_!$A$82:$K$82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_G0202_!$A$83:$K$83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_G0202_!$A$84:$K$84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_G0202_!$A$85:$K$85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_G0202_!$A$86:$K$86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_G0202_!$A$87:$K$87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_G0202_!$A$88:$K$88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_G0202_!$A$89:$K$89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_G0202_!$A$90:$K$90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_G0202_!$A$91:$K$91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_G0202_!$A$92:$K$92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_G0202_!$A$93:$K$93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_G0202_!$A$94:$K$94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_G0202_!$A$95:$K$95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_G0202_!$A$96:$K$96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_G0202_!$A$97:$K$97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_G0202_!$A$98:$K$98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_G0202_!$A$99:$K$99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_G0202_!$A$100:$K$100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_G0202_!$A$101:$K$101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_G0202_!$A$102:$K$102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_G0202_!$A$103:$K$103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_G0202_!$A$104:$K$104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_G0202_!$A$105:$K$105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_G0202_!$A$106:$K$106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_G0202_!$A$107:$K$107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_G0202_!$A$108:$K$108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_G0202_!$A$109:$K$109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_G0202_!$A$110:$K$110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_G0202_!$A$111:$K$111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_G0202_!$A$112:$K$112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_G0202_!$A$113:$K$113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_G0202_!$A$114:$K$114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_G0202_!$A$115:$K$115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_G0202_!$A$116:$K$116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_G0202_!$A$117:$K$117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_G0202_!$A$118:$K$118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_G0202_!$A$119:$K$119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_G0202_!$A$120:$K$120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_G0202_!$A$121:$K$121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_G0202_!$A$122:$K$122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_G0202_!$A$123:$K$123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_G0202_!$A$124:$K$124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_G0202_!$A$125:$K$125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_G0202_!$A$126:$K$126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_G0202_!$A$127:$K$127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_G0202_!$A$128:$K$128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_G0202_!$A$129:$K$129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_G0202_!$A$130:$K$130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_G0202_!$A$131:$K$131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_G0202_!$A$132:$K$132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_G0202_!$A$133:$K$133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_G0202_!$A$134:$K$134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_G0202_!$A$135:$K$135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_G0202_!$A$136:$K$136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_G0202_!$A$137:$K$137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_G0202_!$A$138:$K$138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_G0202_!$A$139:$K$139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_G0202_!$A$140:$K$140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_G0202_!$A$141:$K$141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_G0202_!$A$142:$K$142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_G0202_!$A$143:$K$143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_G0202_!$A$144:$K$144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_G0202_!$A$145:$K$145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_G0202_!$A$146:$K$146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_G0202_!$A$147:$K$147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_G0202_!$A$148:$K$148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_G0202_!$A$149:$K$149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_G0202_!$A$150:$K$150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_G0202_!$A$151:$K$151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_G0202_!$A$152:$K$152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_G0202_!$A$153:$K$153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_G0202_!$A$154:$K$154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_G0202_!$A$155:$K$155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_G0202_!$A$156:$K$156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_G0202_!$A$157:$K$157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_G0202_!$A$158:$K$158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_G0202_!$A$159:$K$159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_G0202_!$A$160:$K$160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_G0202_!$A$161:$K$161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_G0202_!$A$162:$K$162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_G0202_!$A$163:$K$163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_G0202_!$A$164:$K$164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_G0202_!$A$165:$K$165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_G0202_!$A$166:$K$166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_G0202_!$A$167:$K$167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_G0202_!$A$168:$K$168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_G0202_!$A$169:$K$169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_G0202_!$A$170:$K$170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_G0202_!$A$171:$K$171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_G0202_!$A$172:$K$172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_G0202_!$A$173:$K$173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_G0202_!$A$174:$K$174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_G0202_!$A$175:$K$175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_G0202_!$A$176:$K$176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_G0202_!$A$177:$K$177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_G0202_!$A$178:$K$178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_G0202_!$A$179:$K$179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_G0202_!$A$180:$K$180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_G0202_!$A$181:$K$181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_G0202_!$A$182:$K$182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_G0202_!$A$183:$K$183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_G0202_!$A$184:$K$184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_G0202_!$A$185:$K$185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_G0202_!$A$186:$K$186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_G0202_!$A$187:$K$187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_G0202_!$A$188:$K$188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_G0202_!$A$189:$K$189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_G0202_!$A$190:$K$190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_G0202_!$A$191:$K$191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_G0202_!$A$192:$K$192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_G0202_!$A$193:$K$193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_G0202_!$A$194:$K$194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_G0202_!$A$195:$K$195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_G0202_!$A$196:$K$196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_G0202_!$A$197:$K$197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_G0202_!$A$198:$K$198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_G0202_!$A$199:$K$199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_G0202_!$A$200:$K$200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_G0202_!$A$201:$K$201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_G0202_!$A$202:$K$202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_G0202_!$A$203:$K$203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_G0202_!$A$204:$K$204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_G0202_!$A$205:$K$205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_G0202_!$A$206:$K$206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dLbls>
          <c:showLegendKey val="0"/>
          <c:showVal val="0"/>
          <c:showCatName val="0"/>
          <c:showSerName val="0"/>
          <c:showPercent val="0"/>
          <c:showBubbleSize val="0"/>
        </c:dLbls>
        <c:axId val="201290352"/>
        <c:axId val="201290744"/>
      </c:scatterChart>
      <c:catAx>
        <c:axId val="201290352"/>
        <c:scaling>
          <c:orientation val="minMax"/>
        </c:scaling>
        <c:delete val="0"/>
        <c:axPos val="b"/>
        <c:numFmt formatCode="General" sourceLinked="0"/>
        <c:majorTickMark val="out"/>
        <c:minorTickMark val="none"/>
        <c:tickLblPos val="nextTo"/>
        <c:txPr>
          <a:bodyPr/>
          <a:lstStyle/>
          <a:p>
            <a:pPr>
              <a:defRPr sz="900"/>
            </a:pPr>
            <a:endParaRPr lang="fr-FR"/>
          </a:p>
        </c:txPr>
        <c:crossAx val="201290744"/>
        <c:crosses val="autoZero"/>
        <c:auto val="1"/>
        <c:lblAlgn val="ctr"/>
        <c:lblOffset val="100"/>
        <c:noMultiLvlLbl val="0"/>
      </c:catAx>
      <c:valAx>
        <c:axId val="201290744"/>
        <c:scaling>
          <c:orientation val="minMax"/>
          <c:min val="10"/>
        </c:scaling>
        <c:delete val="0"/>
        <c:axPos val="l"/>
        <c:majorGridlines/>
        <c:title>
          <c:tx>
            <c:rich>
              <a:bodyPr rot="-5400000" vert="horz"/>
              <a:lstStyle/>
              <a:p>
                <a:pPr>
                  <a:defRPr/>
                </a:pPr>
                <a:r>
                  <a:rPr lang="fr-FR" sz="1000" b="1" i="0" baseline="0"/>
                  <a:t>Leeftijd moeder (jaren)</a:t>
                </a:r>
                <a:endParaRPr lang="fr-FR" sz="1000"/>
              </a:p>
            </c:rich>
          </c:tx>
          <c:overlay val="0"/>
        </c:title>
        <c:numFmt formatCode="General" sourceLinked="1"/>
        <c:majorTickMark val="out"/>
        <c:minorTickMark val="none"/>
        <c:tickLblPos val="nextTo"/>
        <c:crossAx val="201290352"/>
        <c:crosses val="autoZero"/>
        <c:crossBetween val="between"/>
      </c:valAx>
    </c:plotArea>
    <c:plotVisOnly val="1"/>
    <c:dispBlanksAs val="gap"/>
    <c:showDLblsOverMax val="0"/>
  </c:chart>
  <c:spPr>
    <a:solidFill>
      <a:srgbClr val="7030A0">
        <a:alpha val="10000"/>
      </a:srgbClr>
    </a:solidFill>
  </c:spPr>
  <c:printSettings>
    <c:headerFooter/>
    <c:pageMargins b="0.750000000000001" l="0.70000000000000062" r="0.70000000000000062" t="0.75000000000000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a:t>Verdeling geboortegewicht per nationaliteit van de moeder</a:t>
            </a:r>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_G0303_!$A$5:$M$5</c:f>
                <c:numCache>
                  <c:formatCode>General</c:formatCode>
                  <c:ptCount val="13"/>
                  <c:pt idx="0">
                    <c:v>1000</c:v>
                  </c:pt>
                  <c:pt idx="1">
                    <c:v>995</c:v>
                  </c:pt>
                  <c:pt idx="2">
                    <c:v>1000</c:v>
                  </c:pt>
                  <c:pt idx="3">
                    <c:v>950</c:v>
                  </c:pt>
                  <c:pt idx="4">
                    <c:v>1035</c:v>
                  </c:pt>
                  <c:pt idx="5">
                    <c:v>330</c:v>
                  </c:pt>
                  <c:pt idx="6">
                    <c:v>1042</c:v>
                  </c:pt>
                  <c:pt idx="7">
                    <c:v>970</c:v>
                  </c:pt>
                  <c:pt idx="8">
                    <c:v>1020</c:v>
                  </c:pt>
                  <c:pt idx="9">
                    <c:v>970</c:v>
                  </c:pt>
                  <c:pt idx="10">
                    <c:v>890</c:v>
                  </c:pt>
                  <c:pt idx="11">
                    <c:v>900</c:v>
                  </c:pt>
                  <c:pt idx="12">
                    <c:v>480</c:v>
                  </c:pt>
                </c:numCache>
              </c:numRef>
            </c:minus>
          </c:errBars>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_G0303_!$A$2:$M$2</c:f>
              <c:numCache>
                <c:formatCode>General</c:formatCode>
                <c:ptCount val="13"/>
                <c:pt idx="0">
                  <c:v>2920</c:v>
                </c:pt>
                <c:pt idx="1">
                  <c:v>2920</c:v>
                </c:pt>
                <c:pt idx="2">
                  <c:v>2900</c:v>
                </c:pt>
                <c:pt idx="3">
                  <c:v>2910</c:v>
                </c:pt>
                <c:pt idx="4">
                  <c:v>3010</c:v>
                </c:pt>
                <c:pt idx="5">
                  <c:v>2875</c:v>
                </c:pt>
                <c:pt idx="6">
                  <c:v>2922</c:v>
                </c:pt>
                <c:pt idx="7">
                  <c:v>2940</c:v>
                </c:pt>
                <c:pt idx="8">
                  <c:v>2945</c:v>
                </c:pt>
                <c:pt idx="9">
                  <c:v>3000</c:v>
                </c:pt>
                <c:pt idx="10">
                  <c:v>2940</c:v>
                </c:pt>
                <c:pt idx="11">
                  <c:v>2920</c:v>
                </c:pt>
                <c:pt idx="12">
                  <c:v>3030</c:v>
                </c:pt>
              </c:numCache>
            </c:numRef>
          </c:val>
        </c:ser>
        <c:ser>
          <c:idx val="1"/>
          <c:order val="1"/>
          <c:spPr>
            <a:solidFill>
              <a:schemeClr val="bg1"/>
            </a:solidFill>
            <a:ln>
              <a:solidFill>
                <a:schemeClr val="tx1"/>
              </a:solidFill>
            </a:ln>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_G0303_!$A$3:$M$3</c:f>
              <c:numCache>
                <c:formatCode>General</c:formatCode>
                <c:ptCount val="13"/>
                <c:pt idx="0">
                  <c:v>335</c:v>
                </c:pt>
                <c:pt idx="1">
                  <c:v>310</c:v>
                </c:pt>
                <c:pt idx="2">
                  <c:v>400</c:v>
                </c:pt>
                <c:pt idx="3">
                  <c:v>300</c:v>
                </c:pt>
                <c:pt idx="4">
                  <c:v>363</c:v>
                </c:pt>
                <c:pt idx="5">
                  <c:v>422.5</c:v>
                </c:pt>
                <c:pt idx="6">
                  <c:v>368</c:v>
                </c:pt>
                <c:pt idx="7">
                  <c:v>305</c:v>
                </c:pt>
                <c:pt idx="8">
                  <c:v>375</c:v>
                </c:pt>
                <c:pt idx="9">
                  <c:v>300</c:v>
                </c:pt>
                <c:pt idx="10">
                  <c:v>300</c:v>
                </c:pt>
                <c:pt idx="11">
                  <c:v>295</c:v>
                </c:pt>
                <c:pt idx="12">
                  <c:v>190</c:v>
                </c:pt>
              </c:numCache>
            </c:numRef>
          </c:val>
        </c:ser>
        <c:ser>
          <c:idx val="2"/>
          <c:order val="2"/>
          <c:spPr>
            <a:solidFill>
              <a:schemeClr val="bg1"/>
            </a:solidFill>
            <a:ln>
              <a:solidFill>
                <a:schemeClr val="tx1"/>
              </a:solidFill>
            </a:ln>
          </c:spPr>
          <c:invertIfNegative val="0"/>
          <c:errBars>
            <c:errBarType val="plus"/>
            <c:errValType val="cust"/>
            <c:noEndCap val="0"/>
            <c:plus>
              <c:numRef>
                <c:f>_G0303_!$A$6:$M$6</c:f>
                <c:numCache>
                  <c:formatCode>General</c:formatCode>
                  <c:ptCount val="13"/>
                  <c:pt idx="0">
                    <c:v>1000</c:v>
                  </c:pt>
                  <c:pt idx="1">
                    <c:v>995</c:v>
                  </c:pt>
                  <c:pt idx="2">
                    <c:v>920</c:v>
                  </c:pt>
                  <c:pt idx="3">
                    <c:v>940</c:v>
                  </c:pt>
                  <c:pt idx="4">
                    <c:v>790</c:v>
                  </c:pt>
                  <c:pt idx="5">
                    <c:v>1027.5</c:v>
                  </c:pt>
                  <c:pt idx="6">
                    <c:v>1050</c:v>
                  </c:pt>
                  <c:pt idx="7">
                    <c:v>975</c:v>
                  </c:pt>
                  <c:pt idx="8">
                    <c:v>990</c:v>
                  </c:pt>
                  <c:pt idx="9">
                    <c:v>970</c:v>
                  </c:pt>
                  <c:pt idx="10">
                    <c:v>885</c:v>
                  </c:pt>
                  <c:pt idx="11">
                    <c:v>930</c:v>
                  </c:pt>
                  <c:pt idx="12">
                    <c:v>430</c:v>
                  </c:pt>
                </c:numCache>
              </c:numRef>
            </c:plus>
            <c:minus>
              <c:numLit>
                <c:formatCode>General</c:formatCode>
                <c:ptCount val="1"/>
                <c:pt idx="0">
                  <c:v>1</c:v>
                </c:pt>
              </c:numLit>
            </c:minus>
          </c:errBars>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_G0303_!$A$4:$M$4</c:f>
              <c:numCache>
                <c:formatCode>General</c:formatCode>
                <c:ptCount val="13"/>
                <c:pt idx="0">
                  <c:v>335</c:v>
                </c:pt>
                <c:pt idx="1">
                  <c:v>355</c:v>
                </c:pt>
                <c:pt idx="2">
                  <c:v>310</c:v>
                </c:pt>
                <c:pt idx="3">
                  <c:v>340</c:v>
                </c:pt>
                <c:pt idx="4">
                  <c:v>337</c:v>
                </c:pt>
                <c:pt idx="5">
                  <c:v>370</c:v>
                </c:pt>
                <c:pt idx="6">
                  <c:v>360</c:v>
                </c:pt>
                <c:pt idx="7">
                  <c:v>345</c:v>
                </c:pt>
                <c:pt idx="8">
                  <c:v>320</c:v>
                </c:pt>
                <c:pt idx="9">
                  <c:v>350</c:v>
                </c:pt>
                <c:pt idx="10">
                  <c:v>345</c:v>
                </c:pt>
                <c:pt idx="11">
                  <c:v>325</c:v>
                </c:pt>
                <c:pt idx="12">
                  <c:v>160</c:v>
                </c:pt>
              </c:numCache>
            </c:numRef>
          </c:val>
        </c:ser>
        <c:dLbls>
          <c:showLegendKey val="0"/>
          <c:showVal val="0"/>
          <c:showCatName val="0"/>
          <c:showSerName val="0"/>
          <c:showPercent val="0"/>
          <c:showBubbleSize val="0"/>
        </c:dLbls>
        <c:gapWidth val="150"/>
        <c:overlap val="100"/>
        <c:axId val="201292704"/>
        <c:axId val="201292312"/>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_G0303_!$A$7:$M$7</c:f>
              <c:numCache>
                <c:formatCode>General</c:formatCode>
                <c:ptCount val="13"/>
                <c:pt idx="0">
                  <c:v>-1</c:v>
                </c:pt>
                <c:pt idx="1">
                  <c:v>-1</c:v>
                </c:pt>
                <c:pt idx="2">
                  <c:v>-1</c:v>
                </c:pt>
                <c:pt idx="3">
                  <c:v>-1</c:v>
                </c:pt>
                <c:pt idx="4">
                  <c:v>0</c:v>
                </c:pt>
                <c:pt idx="5">
                  <c:v>0</c:v>
                </c:pt>
                <c:pt idx="6">
                  <c:v>-1</c:v>
                </c:pt>
                <c:pt idx="7">
                  <c:v>-1</c:v>
                </c:pt>
                <c:pt idx="8">
                  <c:v>-1</c:v>
                </c:pt>
                <c:pt idx="9">
                  <c:v>-1</c:v>
                </c:pt>
                <c:pt idx="10">
                  <c:v>-1</c:v>
                </c:pt>
                <c:pt idx="11">
                  <c:v>-1</c:v>
                </c:pt>
                <c:pt idx="12">
                  <c:v>700</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_G0303_!$A$8:$M$8</c:f>
              <c:numCache>
                <c:formatCode>General</c:formatCode>
                <c:ptCount val="13"/>
                <c:pt idx="0">
                  <c:v>39</c:v>
                </c:pt>
                <c:pt idx="1">
                  <c:v>37</c:v>
                </c:pt>
                <c:pt idx="2">
                  <c:v>575</c:v>
                </c:pt>
                <c:pt idx="3">
                  <c:v>370</c:v>
                </c:pt>
                <c:pt idx="4">
                  <c:v>-1</c:v>
                </c:pt>
                <c:pt idx="5">
                  <c:v>-1</c:v>
                </c:pt>
                <c:pt idx="6">
                  <c:v>390</c:v>
                </c:pt>
                <c:pt idx="7">
                  <c:v>28</c:v>
                </c:pt>
                <c:pt idx="8">
                  <c:v>38</c:v>
                </c:pt>
                <c:pt idx="9">
                  <c:v>38</c:v>
                </c:pt>
                <c:pt idx="10">
                  <c:v>520</c:v>
                </c:pt>
                <c:pt idx="11">
                  <c:v>300</c:v>
                </c:pt>
                <c:pt idx="12">
                  <c:v>2050</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_G0303_!$A$9:$M$9</c:f>
              <c:numCache>
                <c:formatCode>General</c:formatCode>
                <c:ptCount val="13"/>
                <c:pt idx="0">
                  <c:v>350</c:v>
                </c:pt>
                <c:pt idx="1">
                  <c:v>200</c:v>
                </c:pt>
                <c:pt idx="2">
                  <c:v>680</c:v>
                </c:pt>
                <c:pt idx="3">
                  <c:v>768</c:v>
                </c:pt>
                <c:pt idx="4">
                  <c:v>-1</c:v>
                </c:pt>
                <c:pt idx="5">
                  <c:v>-1</c:v>
                </c:pt>
                <c:pt idx="6">
                  <c:v>455</c:v>
                </c:pt>
                <c:pt idx="7">
                  <c:v>192</c:v>
                </c:pt>
                <c:pt idx="8">
                  <c:v>220</c:v>
                </c:pt>
                <c:pt idx="9">
                  <c:v>255</c:v>
                </c:pt>
                <c:pt idx="10">
                  <c:v>700</c:v>
                </c:pt>
                <c:pt idx="11">
                  <c:v>490</c:v>
                </c:pt>
                <c:pt idx="12">
                  <c:v>-1</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_G0303_!$A$10:$M$10</c:f>
              <c:numCache>
                <c:formatCode>General</c:formatCode>
                <c:ptCount val="13"/>
                <c:pt idx="0">
                  <c:v>480</c:v>
                </c:pt>
                <c:pt idx="1">
                  <c:v>230</c:v>
                </c:pt>
                <c:pt idx="2">
                  <c:v>1180</c:v>
                </c:pt>
                <c:pt idx="3">
                  <c:v>850</c:v>
                </c:pt>
                <c:pt idx="4">
                  <c:v>-1</c:v>
                </c:pt>
                <c:pt idx="5">
                  <c:v>-1</c:v>
                </c:pt>
                <c:pt idx="6">
                  <c:v>560</c:v>
                </c:pt>
                <c:pt idx="7">
                  <c:v>350</c:v>
                </c:pt>
                <c:pt idx="8">
                  <c:v>420</c:v>
                </c:pt>
                <c:pt idx="9">
                  <c:v>310</c:v>
                </c:pt>
                <c:pt idx="10">
                  <c:v>950</c:v>
                </c:pt>
                <c:pt idx="11">
                  <c:v>630</c:v>
                </c:pt>
                <c:pt idx="12">
                  <c:v>-1</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_G0303_!$A$11:$M$11</c:f>
              <c:numCache>
                <c:formatCode>General</c:formatCode>
                <c:ptCount val="13"/>
                <c:pt idx="0">
                  <c:v>500</c:v>
                </c:pt>
                <c:pt idx="1">
                  <c:v>260</c:v>
                </c:pt>
                <c:pt idx="2">
                  <c:v>1490</c:v>
                </c:pt>
                <c:pt idx="3">
                  <c:v>893</c:v>
                </c:pt>
                <c:pt idx="4">
                  <c:v>-1</c:v>
                </c:pt>
                <c:pt idx="5">
                  <c:v>-1</c:v>
                </c:pt>
                <c:pt idx="6">
                  <c:v>670</c:v>
                </c:pt>
                <c:pt idx="7">
                  <c:v>390</c:v>
                </c:pt>
                <c:pt idx="8">
                  <c:v>445</c:v>
                </c:pt>
                <c:pt idx="9">
                  <c:v>480</c:v>
                </c:pt>
                <c:pt idx="10">
                  <c:v>1110</c:v>
                </c:pt>
                <c:pt idx="11">
                  <c:v>700</c:v>
                </c:pt>
                <c:pt idx="12">
                  <c:v>-1</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_G0303_!$A$12:$M$12</c:f>
              <c:numCache>
                <c:formatCode>General</c:formatCode>
                <c:ptCount val="13"/>
                <c:pt idx="0">
                  <c:v>600</c:v>
                </c:pt>
                <c:pt idx="1">
                  <c:v>281</c:v>
                </c:pt>
                <c:pt idx="2">
                  <c:v>1710</c:v>
                </c:pt>
                <c:pt idx="3">
                  <c:v>950</c:v>
                </c:pt>
                <c:pt idx="4">
                  <c:v>-1</c:v>
                </c:pt>
                <c:pt idx="5">
                  <c:v>-1</c:v>
                </c:pt>
                <c:pt idx="6">
                  <c:v>700</c:v>
                </c:pt>
                <c:pt idx="7">
                  <c:v>540</c:v>
                </c:pt>
                <c:pt idx="8">
                  <c:v>600</c:v>
                </c:pt>
                <c:pt idx="9">
                  <c:v>500</c:v>
                </c:pt>
                <c:pt idx="10">
                  <c:v>1350</c:v>
                </c:pt>
                <c:pt idx="11">
                  <c:v>760</c:v>
                </c:pt>
                <c:pt idx="12">
                  <c:v>-1</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_G0303_!$A$13:$M$13</c:f>
              <c:numCache>
                <c:formatCode>General</c:formatCode>
                <c:ptCount val="13"/>
                <c:pt idx="0">
                  <c:v>700</c:v>
                </c:pt>
                <c:pt idx="1">
                  <c:v>310</c:v>
                </c:pt>
                <c:pt idx="2">
                  <c:v>-1</c:v>
                </c:pt>
                <c:pt idx="3">
                  <c:v>1170</c:v>
                </c:pt>
                <c:pt idx="4">
                  <c:v>-1</c:v>
                </c:pt>
                <c:pt idx="5">
                  <c:v>-1</c:v>
                </c:pt>
                <c:pt idx="6">
                  <c:v>760</c:v>
                </c:pt>
                <c:pt idx="7">
                  <c:v>586</c:v>
                </c:pt>
                <c:pt idx="8">
                  <c:v>660</c:v>
                </c:pt>
                <c:pt idx="9">
                  <c:v>575</c:v>
                </c:pt>
                <c:pt idx="10">
                  <c:v>1400</c:v>
                </c:pt>
                <c:pt idx="11">
                  <c:v>790</c:v>
                </c:pt>
                <c:pt idx="12">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_G0303_!$A$14:$M$14</c:f>
              <c:numCache>
                <c:formatCode>General</c:formatCode>
                <c:ptCount val="13"/>
                <c:pt idx="0">
                  <c:v>750</c:v>
                </c:pt>
                <c:pt idx="1">
                  <c:v>330</c:v>
                </c:pt>
                <c:pt idx="2">
                  <c:v>-1</c:v>
                </c:pt>
                <c:pt idx="3">
                  <c:v>1215</c:v>
                </c:pt>
                <c:pt idx="4">
                  <c:v>-1</c:v>
                </c:pt>
                <c:pt idx="5">
                  <c:v>-1</c:v>
                </c:pt>
                <c:pt idx="6">
                  <c:v>790</c:v>
                </c:pt>
                <c:pt idx="7">
                  <c:v>630</c:v>
                </c:pt>
                <c:pt idx="8">
                  <c:v>710</c:v>
                </c:pt>
                <c:pt idx="9">
                  <c:v>600</c:v>
                </c:pt>
                <c:pt idx="10">
                  <c:v>1690</c:v>
                </c:pt>
                <c:pt idx="11">
                  <c:v>830</c:v>
                </c:pt>
                <c:pt idx="12">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_G0303_!$A$15:$M$15</c:f>
              <c:numCache>
                <c:formatCode>General</c:formatCode>
                <c:ptCount val="13"/>
                <c:pt idx="0">
                  <c:v>822</c:v>
                </c:pt>
                <c:pt idx="1">
                  <c:v>350</c:v>
                </c:pt>
                <c:pt idx="2">
                  <c:v>-1</c:v>
                </c:pt>
                <c:pt idx="3">
                  <c:v>1290</c:v>
                </c:pt>
                <c:pt idx="4">
                  <c:v>-1</c:v>
                </c:pt>
                <c:pt idx="5">
                  <c:v>-1</c:v>
                </c:pt>
                <c:pt idx="6">
                  <c:v>828</c:v>
                </c:pt>
                <c:pt idx="7">
                  <c:v>650</c:v>
                </c:pt>
                <c:pt idx="8">
                  <c:v>745</c:v>
                </c:pt>
                <c:pt idx="9">
                  <c:v>630</c:v>
                </c:pt>
                <c:pt idx="10">
                  <c:v>1710</c:v>
                </c:pt>
                <c:pt idx="11">
                  <c:v>850</c:v>
                </c:pt>
                <c:pt idx="12">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_G0303_!$A$16:$M$16</c:f>
              <c:numCache>
                <c:formatCode>General</c:formatCode>
                <c:ptCount val="13"/>
                <c:pt idx="0">
                  <c:v>850</c:v>
                </c:pt>
                <c:pt idx="1">
                  <c:v>370</c:v>
                </c:pt>
                <c:pt idx="2">
                  <c:v>-1</c:v>
                </c:pt>
                <c:pt idx="3">
                  <c:v>1360</c:v>
                </c:pt>
                <c:pt idx="4">
                  <c:v>-1</c:v>
                </c:pt>
                <c:pt idx="5">
                  <c:v>-1</c:v>
                </c:pt>
                <c:pt idx="6">
                  <c:v>870</c:v>
                </c:pt>
                <c:pt idx="7">
                  <c:v>700</c:v>
                </c:pt>
                <c:pt idx="8">
                  <c:v>950</c:v>
                </c:pt>
                <c:pt idx="9">
                  <c:v>650</c:v>
                </c:pt>
                <c:pt idx="10">
                  <c:v>1770</c:v>
                </c:pt>
                <c:pt idx="11">
                  <c:v>940</c:v>
                </c:pt>
                <c:pt idx="12">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_G0303_!$A$17:$M$17</c:f>
              <c:numCache>
                <c:formatCode>General</c:formatCode>
                <c:ptCount val="13"/>
                <c:pt idx="0">
                  <c:v>890</c:v>
                </c:pt>
                <c:pt idx="1">
                  <c:v>390</c:v>
                </c:pt>
                <c:pt idx="2">
                  <c:v>-1</c:v>
                </c:pt>
                <c:pt idx="3">
                  <c:v>1435</c:v>
                </c:pt>
                <c:pt idx="4">
                  <c:v>-1</c:v>
                </c:pt>
                <c:pt idx="5">
                  <c:v>-1</c:v>
                </c:pt>
                <c:pt idx="6">
                  <c:v>890</c:v>
                </c:pt>
                <c:pt idx="7">
                  <c:v>755</c:v>
                </c:pt>
                <c:pt idx="8">
                  <c:v>1060</c:v>
                </c:pt>
                <c:pt idx="9">
                  <c:v>690</c:v>
                </c:pt>
                <c:pt idx="10">
                  <c:v>1845</c:v>
                </c:pt>
                <c:pt idx="11">
                  <c:v>960</c:v>
                </c:pt>
                <c:pt idx="12">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_G0303_!$A$18:$M$18</c:f>
              <c:numCache>
                <c:formatCode>General</c:formatCode>
                <c:ptCount val="13"/>
                <c:pt idx="0">
                  <c:v>920</c:v>
                </c:pt>
                <c:pt idx="1">
                  <c:v>410</c:v>
                </c:pt>
                <c:pt idx="2">
                  <c:v>-1</c:v>
                </c:pt>
                <c:pt idx="3">
                  <c:v>1495</c:v>
                </c:pt>
                <c:pt idx="4">
                  <c:v>-1</c:v>
                </c:pt>
                <c:pt idx="5">
                  <c:v>-1</c:v>
                </c:pt>
                <c:pt idx="6">
                  <c:v>950</c:v>
                </c:pt>
                <c:pt idx="7">
                  <c:v>800</c:v>
                </c:pt>
                <c:pt idx="8">
                  <c:v>1140</c:v>
                </c:pt>
                <c:pt idx="9">
                  <c:v>730</c:v>
                </c:pt>
                <c:pt idx="10">
                  <c:v>1900</c:v>
                </c:pt>
                <c:pt idx="11">
                  <c:v>1020</c:v>
                </c:pt>
                <c:pt idx="12">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_G0303_!$A$19:$M$19</c:f>
              <c:numCache>
                <c:formatCode>General</c:formatCode>
                <c:ptCount val="13"/>
                <c:pt idx="0">
                  <c:v>990</c:v>
                </c:pt>
                <c:pt idx="1">
                  <c:v>430</c:v>
                </c:pt>
                <c:pt idx="2">
                  <c:v>-1</c:v>
                </c:pt>
                <c:pt idx="3">
                  <c:v>1560</c:v>
                </c:pt>
                <c:pt idx="4">
                  <c:v>-1</c:v>
                </c:pt>
                <c:pt idx="5">
                  <c:v>-1</c:v>
                </c:pt>
                <c:pt idx="6">
                  <c:v>1010</c:v>
                </c:pt>
                <c:pt idx="7">
                  <c:v>850</c:v>
                </c:pt>
                <c:pt idx="8">
                  <c:v>1360</c:v>
                </c:pt>
                <c:pt idx="9">
                  <c:v>750</c:v>
                </c:pt>
                <c:pt idx="10">
                  <c:v>1940</c:v>
                </c:pt>
                <c:pt idx="11">
                  <c:v>1045</c:v>
                </c:pt>
                <c:pt idx="12">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_G0303_!$A$20:$M$20</c:f>
              <c:numCache>
                <c:formatCode>General</c:formatCode>
                <c:ptCount val="13"/>
                <c:pt idx="0">
                  <c:v>1015</c:v>
                </c:pt>
                <c:pt idx="1">
                  <c:v>450</c:v>
                </c:pt>
                <c:pt idx="2">
                  <c:v>-1</c:v>
                </c:pt>
                <c:pt idx="3">
                  <c:v>1580</c:v>
                </c:pt>
                <c:pt idx="4">
                  <c:v>-1</c:v>
                </c:pt>
                <c:pt idx="5">
                  <c:v>-1</c:v>
                </c:pt>
                <c:pt idx="6">
                  <c:v>1040</c:v>
                </c:pt>
                <c:pt idx="7">
                  <c:v>880</c:v>
                </c:pt>
                <c:pt idx="8">
                  <c:v>1410</c:v>
                </c:pt>
                <c:pt idx="9">
                  <c:v>770</c:v>
                </c:pt>
                <c:pt idx="10">
                  <c:v>1964</c:v>
                </c:pt>
                <c:pt idx="11">
                  <c:v>1150</c:v>
                </c:pt>
                <c:pt idx="12">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_G0303_!$A$21:$M$21</c:f>
              <c:numCache>
                <c:formatCode>General</c:formatCode>
                <c:ptCount val="13"/>
                <c:pt idx="0">
                  <c:v>1060</c:v>
                </c:pt>
                <c:pt idx="1">
                  <c:v>470</c:v>
                </c:pt>
                <c:pt idx="2">
                  <c:v>-1</c:v>
                </c:pt>
                <c:pt idx="3">
                  <c:v>1640</c:v>
                </c:pt>
                <c:pt idx="4">
                  <c:v>-1</c:v>
                </c:pt>
                <c:pt idx="5">
                  <c:v>-1</c:v>
                </c:pt>
                <c:pt idx="6">
                  <c:v>1135</c:v>
                </c:pt>
                <c:pt idx="7">
                  <c:v>920</c:v>
                </c:pt>
                <c:pt idx="8">
                  <c:v>1594</c:v>
                </c:pt>
                <c:pt idx="9">
                  <c:v>790</c:v>
                </c:pt>
                <c:pt idx="10">
                  <c:v>4580</c:v>
                </c:pt>
                <c:pt idx="11">
                  <c:v>1200</c:v>
                </c:pt>
                <c:pt idx="12">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_G0303_!$A$22:$M$22</c:f>
              <c:numCache>
                <c:formatCode>General</c:formatCode>
                <c:ptCount val="13"/>
                <c:pt idx="0">
                  <c:v>1110</c:v>
                </c:pt>
                <c:pt idx="1">
                  <c:v>490</c:v>
                </c:pt>
                <c:pt idx="2">
                  <c:v>-1</c:v>
                </c:pt>
                <c:pt idx="3">
                  <c:v>1670</c:v>
                </c:pt>
                <c:pt idx="4">
                  <c:v>-1</c:v>
                </c:pt>
                <c:pt idx="5">
                  <c:v>-1</c:v>
                </c:pt>
                <c:pt idx="6">
                  <c:v>1255</c:v>
                </c:pt>
                <c:pt idx="7">
                  <c:v>960</c:v>
                </c:pt>
                <c:pt idx="8">
                  <c:v>1760</c:v>
                </c:pt>
                <c:pt idx="9">
                  <c:v>815</c:v>
                </c:pt>
                <c:pt idx="10">
                  <c:v>4610</c:v>
                </c:pt>
                <c:pt idx="11">
                  <c:v>1280</c:v>
                </c:pt>
                <c:pt idx="12">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_G0303_!$A$23:$M$23</c:f>
              <c:numCache>
                <c:formatCode>General</c:formatCode>
                <c:ptCount val="13"/>
                <c:pt idx="0">
                  <c:v>1130</c:v>
                </c:pt>
                <c:pt idx="1">
                  <c:v>510</c:v>
                </c:pt>
                <c:pt idx="2">
                  <c:v>-1</c:v>
                </c:pt>
                <c:pt idx="3">
                  <c:v>1695</c:v>
                </c:pt>
                <c:pt idx="4">
                  <c:v>-1</c:v>
                </c:pt>
                <c:pt idx="5">
                  <c:v>-1</c:v>
                </c:pt>
                <c:pt idx="6">
                  <c:v>1280</c:v>
                </c:pt>
                <c:pt idx="7">
                  <c:v>980</c:v>
                </c:pt>
                <c:pt idx="8">
                  <c:v>1784</c:v>
                </c:pt>
                <c:pt idx="9">
                  <c:v>850</c:v>
                </c:pt>
                <c:pt idx="10">
                  <c:v>4635</c:v>
                </c:pt>
                <c:pt idx="11">
                  <c:v>1390</c:v>
                </c:pt>
                <c:pt idx="12">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_G0303_!$A$24:$M$24</c:f>
              <c:numCache>
                <c:formatCode>General</c:formatCode>
                <c:ptCount val="13"/>
                <c:pt idx="0">
                  <c:v>1150</c:v>
                </c:pt>
                <c:pt idx="1">
                  <c:v>530</c:v>
                </c:pt>
                <c:pt idx="2">
                  <c:v>-1</c:v>
                </c:pt>
                <c:pt idx="3">
                  <c:v>1715</c:v>
                </c:pt>
                <c:pt idx="4">
                  <c:v>-1</c:v>
                </c:pt>
                <c:pt idx="5">
                  <c:v>-1</c:v>
                </c:pt>
                <c:pt idx="6">
                  <c:v>1310</c:v>
                </c:pt>
                <c:pt idx="7">
                  <c:v>1000</c:v>
                </c:pt>
                <c:pt idx="8">
                  <c:v>1820</c:v>
                </c:pt>
                <c:pt idx="9">
                  <c:v>870</c:v>
                </c:pt>
                <c:pt idx="10">
                  <c:v>4700</c:v>
                </c:pt>
                <c:pt idx="11">
                  <c:v>1410</c:v>
                </c:pt>
                <c:pt idx="12">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_G0303_!$A$25:$M$25</c:f>
              <c:numCache>
                <c:formatCode>General</c:formatCode>
                <c:ptCount val="13"/>
                <c:pt idx="0">
                  <c:v>1220</c:v>
                </c:pt>
                <c:pt idx="1">
                  <c:v>550</c:v>
                </c:pt>
                <c:pt idx="2">
                  <c:v>-1</c:v>
                </c:pt>
                <c:pt idx="3">
                  <c:v>1775</c:v>
                </c:pt>
                <c:pt idx="4">
                  <c:v>-1</c:v>
                </c:pt>
                <c:pt idx="5">
                  <c:v>-1</c:v>
                </c:pt>
                <c:pt idx="6">
                  <c:v>1500</c:v>
                </c:pt>
                <c:pt idx="7">
                  <c:v>1100</c:v>
                </c:pt>
                <c:pt idx="8">
                  <c:v>1855</c:v>
                </c:pt>
                <c:pt idx="9">
                  <c:v>890</c:v>
                </c:pt>
                <c:pt idx="10">
                  <c:v>5155</c:v>
                </c:pt>
                <c:pt idx="11">
                  <c:v>1470</c:v>
                </c:pt>
                <c:pt idx="12">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_G0303_!$A$26:$M$26</c:f>
              <c:numCache>
                <c:formatCode>General</c:formatCode>
                <c:ptCount val="13"/>
                <c:pt idx="0">
                  <c:v>1250</c:v>
                </c:pt>
                <c:pt idx="1">
                  <c:v>570</c:v>
                </c:pt>
                <c:pt idx="2">
                  <c:v>-1</c:v>
                </c:pt>
                <c:pt idx="3">
                  <c:v>1800</c:v>
                </c:pt>
                <c:pt idx="4">
                  <c:v>-1</c:v>
                </c:pt>
                <c:pt idx="5">
                  <c:v>-1</c:v>
                </c:pt>
                <c:pt idx="6">
                  <c:v>1635</c:v>
                </c:pt>
                <c:pt idx="7">
                  <c:v>1140</c:v>
                </c:pt>
                <c:pt idx="8">
                  <c:v>1875</c:v>
                </c:pt>
                <c:pt idx="9">
                  <c:v>920</c:v>
                </c:pt>
                <c:pt idx="10">
                  <c:v>-1</c:v>
                </c:pt>
                <c:pt idx="11">
                  <c:v>1490</c:v>
                </c:pt>
                <c:pt idx="12">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_G0303_!$A$27:$M$27</c:f>
              <c:numCache>
                <c:formatCode>General</c:formatCode>
                <c:ptCount val="13"/>
                <c:pt idx="0">
                  <c:v>1320</c:v>
                </c:pt>
                <c:pt idx="1">
                  <c:v>590</c:v>
                </c:pt>
                <c:pt idx="2">
                  <c:v>-1</c:v>
                </c:pt>
                <c:pt idx="3">
                  <c:v>1825</c:v>
                </c:pt>
                <c:pt idx="4">
                  <c:v>-1</c:v>
                </c:pt>
                <c:pt idx="5">
                  <c:v>-1</c:v>
                </c:pt>
                <c:pt idx="6">
                  <c:v>1670</c:v>
                </c:pt>
                <c:pt idx="7">
                  <c:v>1195</c:v>
                </c:pt>
                <c:pt idx="8">
                  <c:v>4720</c:v>
                </c:pt>
                <c:pt idx="9">
                  <c:v>940</c:v>
                </c:pt>
                <c:pt idx="10">
                  <c:v>-1</c:v>
                </c:pt>
                <c:pt idx="11">
                  <c:v>1550</c:v>
                </c:pt>
                <c:pt idx="12">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_G0303_!$A$28:$M$28</c:f>
              <c:numCache>
                <c:formatCode>General</c:formatCode>
                <c:ptCount val="13"/>
                <c:pt idx="0">
                  <c:v>1370</c:v>
                </c:pt>
                <c:pt idx="1">
                  <c:v>610</c:v>
                </c:pt>
                <c:pt idx="2">
                  <c:v>-1</c:v>
                </c:pt>
                <c:pt idx="3">
                  <c:v>1860</c:v>
                </c:pt>
                <c:pt idx="4">
                  <c:v>-1</c:v>
                </c:pt>
                <c:pt idx="5">
                  <c:v>-1</c:v>
                </c:pt>
                <c:pt idx="6">
                  <c:v>1695</c:v>
                </c:pt>
                <c:pt idx="7">
                  <c:v>1215</c:v>
                </c:pt>
                <c:pt idx="8">
                  <c:v>4755</c:v>
                </c:pt>
                <c:pt idx="9">
                  <c:v>986</c:v>
                </c:pt>
                <c:pt idx="10">
                  <c:v>-1</c:v>
                </c:pt>
                <c:pt idx="11">
                  <c:v>1570</c:v>
                </c:pt>
                <c:pt idx="12">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_G0303_!$A$29:$M$29</c:f>
              <c:numCache>
                <c:formatCode>General</c:formatCode>
                <c:ptCount val="13"/>
                <c:pt idx="0">
                  <c:v>1400</c:v>
                </c:pt>
                <c:pt idx="1">
                  <c:v>630</c:v>
                </c:pt>
                <c:pt idx="2">
                  <c:v>-1</c:v>
                </c:pt>
                <c:pt idx="3">
                  <c:v>1920</c:v>
                </c:pt>
                <c:pt idx="4">
                  <c:v>-1</c:v>
                </c:pt>
                <c:pt idx="5">
                  <c:v>-1</c:v>
                </c:pt>
                <c:pt idx="6">
                  <c:v>1715</c:v>
                </c:pt>
                <c:pt idx="7">
                  <c:v>1240</c:v>
                </c:pt>
                <c:pt idx="8">
                  <c:v>4800</c:v>
                </c:pt>
                <c:pt idx="9">
                  <c:v>1040</c:v>
                </c:pt>
                <c:pt idx="10">
                  <c:v>-1</c:v>
                </c:pt>
                <c:pt idx="11">
                  <c:v>1690</c:v>
                </c:pt>
                <c:pt idx="12">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_G0303_!$A$30:$M$30</c:f>
              <c:numCache>
                <c:formatCode>General</c:formatCode>
                <c:ptCount val="13"/>
                <c:pt idx="0">
                  <c:v>1440</c:v>
                </c:pt>
                <c:pt idx="1">
                  <c:v>650</c:v>
                </c:pt>
                <c:pt idx="2">
                  <c:v>-1</c:v>
                </c:pt>
                <c:pt idx="3">
                  <c:v>1950</c:v>
                </c:pt>
                <c:pt idx="4">
                  <c:v>-1</c:v>
                </c:pt>
                <c:pt idx="5">
                  <c:v>-1</c:v>
                </c:pt>
                <c:pt idx="6">
                  <c:v>1744</c:v>
                </c:pt>
                <c:pt idx="7">
                  <c:v>1260</c:v>
                </c:pt>
                <c:pt idx="8">
                  <c:v>4845</c:v>
                </c:pt>
                <c:pt idx="9">
                  <c:v>1060</c:v>
                </c:pt>
                <c:pt idx="10">
                  <c:v>-1</c:v>
                </c:pt>
                <c:pt idx="11">
                  <c:v>1750</c:v>
                </c:pt>
                <c:pt idx="12">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_G0303_!$A$31:$M$31</c:f>
              <c:numCache>
                <c:formatCode>General</c:formatCode>
                <c:ptCount val="13"/>
                <c:pt idx="0">
                  <c:v>1480</c:v>
                </c:pt>
                <c:pt idx="1">
                  <c:v>670</c:v>
                </c:pt>
                <c:pt idx="2">
                  <c:v>-1</c:v>
                </c:pt>
                <c:pt idx="3">
                  <c:v>4540</c:v>
                </c:pt>
                <c:pt idx="4">
                  <c:v>-1</c:v>
                </c:pt>
                <c:pt idx="5">
                  <c:v>-1</c:v>
                </c:pt>
                <c:pt idx="6">
                  <c:v>1770</c:v>
                </c:pt>
                <c:pt idx="7">
                  <c:v>1280</c:v>
                </c:pt>
                <c:pt idx="8">
                  <c:v>4950</c:v>
                </c:pt>
                <c:pt idx="9">
                  <c:v>1100</c:v>
                </c:pt>
                <c:pt idx="10">
                  <c:v>-1</c:v>
                </c:pt>
                <c:pt idx="11">
                  <c:v>1815</c:v>
                </c:pt>
                <c:pt idx="12">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_G0303_!$A$32:$M$32</c:f>
              <c:numCache>
                <c:formatCode>General</c:formatCode>
                <c:ptCount val="13"/>
                <c:pt idx="0">
                  <c:v>1500</c:v>
                </c:pt>
                <c:pt idx="1">
                  <c:v>690</c:v>
                </c:pt>
                <c:pt idx="2">
                  <c:v>-1</c:v>
                </c:pt>
                <c:pt idx="3">
                  <c:v>4570</c:v>
                </c:pt>
                <c:pt idx="4">
                  <c:v>-1</c:v>
                </c:pt>
                <c:pt idx="5">
                  <c:v>-1</c:v>
                </c:pt>
                <c:pt idx="6">
                  <c:v>1830</c:v>
                </c:pt>
                <c:pt idx="7">
                  <c:v>1300</c:v>
                </c:pt>
                <c:pt idx="8">
                  <c:v>5000</c:v>
                </c:pt>
                <c:pt idx="9">
                  <c:v>1140</c:v>
                </c:pt>
                <c:pt idx="10">
                  <c:v>-1</c:v>
                </c:pt>
                <c:pt idx="11">
                  <c:v>1860</c:v>
                </c:pt>
                <c:pt idx="12">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_G0303_!$A$33:$M$33</c:f>
              <c:numCache>
                <c:formatCode>General</c:formatCode>
                <c:ptCount val="13"/>
                <c:pt idx="0">
                  <c:v>1525</c:v>
                </c:pt>
                <c:pt idx="1">
                  <c:v>710</c:v>
                </c:pt>
                <c:pt idx="2">
                  <c:v>-1</c:v>
                </c:pt>
                <c:pt idx="3">
                  <c:v>4590</c:v>
                </c:pt>
                <c:pt idx="4">
                  <c:v>-1</c:v>
                </c:pt>
                <c:pt idx="5">
                  <c:v>-1</c:v>
                </c:pt>
                <c:pt idx="6">
                  <c:v>4940</c:v>
                </c:pt>
                <c:pt idx="7">
                  <c:v>1320</c:v>
                </c:pt>
                <c:pt idx="8">
                  <c:v>-1</c:v>
                </c:pt>
                <c:pt idx="9">
                  <c:v>1170</c:v>
                </c:pt>
                <c:pt idx="10">
                  <c:v>-1</c:v>
                </c:pt>
                <c:pt idx="11">
                  <c:v>1900</c:v>
                </c:pt>
                <c:pt idx="12">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_G0303_!$A$34:$M$34</c:f>
              <c:numCache>
                <c:formatCode>General</c:formatCode>
                <c:ptCount val="13"/>
                <c:pt idx="0">
                  <c:v>1570</c:v>
                </c:pt>
                <c:pt idx="1">
                  <c:v>730</c:v>
                </c:pt>
                <c:pt idx="2">
                  <c:v>-1</c:v>
                </c:pt>
                <c:pt idx="3">
                  <c:v>4665</c:v>
                </c:pt>
                <c:pt idx="4">
                  <c:v>-1</c:v>
                </c:pt>
                <c:pt idx="5">
                  <c:v>-1</c:v>
                </c:pt>
                <c:pt idx="6">
                  <c:v>5040</c:v>
                </c:pt>
                <c:pt idx="7">
                  <c:v>1340</c:v>
                </c:pt>
                <c:pt idx="8">
                  <c:v>-1</c:v>
                </c:pt>
                <c:pt idx="9">
                  <c:v>1200</c:v>
                </c:pt>
                <c:pt idx="10">
                  <c:v>-1</c:v>
                </c:pt>
                <c:pt idx="11">
                  <c:v>1940</c:v>
                </c:pt>
                <c:pt idx="12">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_G0303_!$A$35:$M$35</c:f>
              <c:numCache>
                <c:formatCode>General</c:formatCode>
                <c:ptCount val="13"/>
                <c:pt idx="0">
                  <c:v>1590</c:v>
                </c:pt>
                <c:pt idx="1">
                  <c:v>750</c:v>
                </c:pt>
                <c:pt idx="2">
                  <c:v>-1</c:v>
                </c:pt>
                <c:pt idx="3">
                  <c:v>4685</c:v>
                </c:pt>
                <c:pt idx="4">
                  <c:v>-1</c:v>
                </c:pt>
                <c:pt idx="5">
                  <c:v>-1</c:v>
                </c:pt>
                <c:pt idx="6">
                  <c:v>5066</c:v>
                </c:pt>
                <c:pt idx="7">
                  <c:v>1360</c:v>
                </c:pt>
                <c:pt idx="8">
                  <c:v>-1</c:v>
                </c:pt>
                <c:pt idx="9">
                  <c:v>1220</c:v>
                </c:pt>
                <c:pt idx="10">
                  <c:v>-1</c:v>
                </c:pt>
                <c:pt idx="11">
                  <c:v>4485</c:v>
                </c:pt>
                <c:pt idx="12">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_G0303_!$A$36:$M$36</c:f>
              <c:numCache>
                <c:formatCode>General</c:formatCode>
                <c:ptCount val="13"/>
                <c:pt idx="0">
                  <c:v>1620</c:v>
                </c:pt>
                <c:pt idx="1">
                  <c:v>770</c:v>
                </c:pt>
                <c:pt idx="2">
                  <c:v>-1</c:v>
                </c:pt>
                <c:pt idx="3">
                  <c:v>4730</c:v>
                </c:pt>
                <c:pt idx="4">
                  <c:v>-1</c:v>
                </c:pt>
                <c:pt idx="5">
                  <c:v>-1</c:v>
                </c:pt>
                <c:pt idx="6">
                  <c:v>-1</c:v>
                </c:pt>
                <c:pt idx="7">
                  <c:v>1380</c:v>
                </c:pt>
                <c:pt idx="8">
                  <c:v>-1</c:v>
                </c:pt>
                <c:pt idx="9">
                  <c:v>1290</c:v>
                </c:pt>
                <c:pt idx="10">
                  <c:v>-1</c:v>
                </c:pt>
                <c:pt idx="11">
                  <c:v>4530</c:v>
                </c:pt>
                <c:pt idx="12">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_G0303_!$A$37:$M$37</c:f>
              <c:numCache>
                <c:formatCode>General</c:formatCode>
                <c:ptCount val="13"/>
                <c:pt idx="0">
                  <c:v>1660</c:v>
                </c:pt>
                <c:pt idx="1">
                  <c:v>790</c:v>
                </c:pt>
                <c:pt idx="2">
                  <c:v>-1</c:v>
                </c:pt>
                <c:pt idx="3">
                  <c:v>4800</c:v>
                </c:pt>
                <c:pt idx="4">
                  <c:v>-1</c:v>
                </c:pt>
                <c:pt idx="5">
                  <c:v>-1</c:v>
                </c:pt>
                <c:pt idx="6">
                  <c:v>-1</c:v>
                </c:pt>
                <c:pt idx="7">
                  <c:v>1410</c:v>
                </c:pt>
                <c:pt idx="8">
                  <c:v>-1</c:v>
                </c:pt>
                <c:pt idx="9">
                  <c:v>1310</c:v>
                </c:pt>
                <c:pt idx="10">
                  <c:v>-1</c:v>
                </c:pt>
                <c:pt idx="11">
                  <c:v>4550</c:v>
                </c:pt>
                <c:pt idx="12">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_G0303_!$A$38:$M$38</c:f>
              <c:numCache>
                <c:formatCode>General</c:formatCode>
                <c:ptCount val="13"/>
                <c:pt idx="0">
                  <c:v>1720</c:v>
                </c:pt>
                <c:pt idx="1">
                  <c:v>810</c:v>
                </c:pt>
                <c:pt idx="2">
                  <c:v>-1</c:v>
                </c:pt>
                <c:pt idx="3">
                  <c:v>4890</c:v>
                </c:pt>
                <c:pt idx="4">
                  <c:v>-1</c:v>
                </c:pt>
                <c:pt idx="5">
                  <c:v>-1</c:v>
                </c:pt>
                <c:pt idx="6">
                  <c:v>-1</c:v>
                </c:pt>
                <c:pt idx="7">
                  <c:v>1440</c:v>
                </c:pt>
                <c:pt idx="8">
                  <c:v>-1</c:v>
                </c:pt>
                <c:pt idx="9">
                  <c:v>1335</c:v>
                </c:pt>
                <c:pt idx="10">
                  <c:v>-1</c:v>
                </c:pt>
                <c:pt idx="11">
                  <c:v>4610</c:v>
                </c:pt>
                <c:pt idx="12">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_G0303_!$A$39:$M$39</c:f>
              <c:numCache>
                <c:formatCode>General</c:formatCode>
                <c:ptCount val="13"/>
                <c:pt idx="0">
                  <c:v>1740</c:v>
                </c:pt>
                <c:pt idx="1">
                  <c:v>830</c:v>
                </c:pt>
                <c:pt idx="2">
                  <c:v>-1</c:v>
                </c:pt>
                <c:pt idx="3">
                  <c:v>-1</c:v>
                </c:pt>
                <c:pt idx="4">
                  <c:v>-1</c:v>
                </c:pt>
                <c:pt idx="5">
                  <c:v>-1</c:v>
                </c:pt>
                <c:pt idx="6">
                  <c:v>-1</c:v>
                </c:pt>
                <c:pt idx="7">
                  <c:v>1465</c:v>
                </c:pt>
                <c:pt idx="8">
                  <c:v>-1</c:v>
                </c:pt>
                <c:pt idx="9">
                  <c:v>1360</c:v>
                </c:pt>
                <c:pt idx="10">
                  <c:v>-1</c:v>
                </c:pt>
                <c:pt idx="11">
                  <c:v>4690</c:v>
                </c:pt>
                <c:pt idx="12">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_G0303_!$A$40:$M$40</c:f>
              <c:numCache>
                <c:formatCode>General</c:formatCode>
                <c:ptCount val="13"/>
                <c:pt idx="0">
                  <c:v>1770</c:v>
                </c:pt>
                <c:pt idx="1">
                  <c:v>850</c:v>
                </c:pt>
                <c:pt idx="2">
                  <c:v>-1</c:v>
                </c:pt>
                <c:pt idx="3">
                  <c:v>-1</c:v>
                </c:pt>
                <c:pt idx="4">
                  <c:v>-1</c:v>
                </c:pt>
                <c:pt idx="5">
                  <c:v>-1</c:v>
                </c:pt>
                <c:pt idx="6">
                  <c:v>-1</c:v>
                </c:pt>
                <c:pt idx="7">
                  <c:v>1490</c:v>
                </c:pt>
                <c:pt idx="8">
                  <c:v>-1</c:v>
                </c:pt>
                <c:pt idx="9">
                  <c:v>1390</c:v>
                </c:pt>
                <c:pt idx="10">
                  <c:v>-1</c:v>
                </c:pt>
                <c:pt idx="11">
                  <c:v>4730</c:v>
                </c:pt>
                <c:pt idx="12">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_G0303_!$A$41:$M$41</c:f>
              <c:numCache>
                <c:formatCode>General</c:formatCode>
                <c:ptCount val="13"/>
                <c:pt idx="0">
                  <c:v>1820</c:v>
                </c:pt>
                <c:pt idx="1">
                  <c:v>870</c:v>
                </c:pt>
                <c:pt idx="2">
                  <c:v>-1</c:v>
                </c:pt>
                <c:pt idx="3">
                  <c:v>-1</c:v>
                </c:pt>
                <c:pt idx="4">
                  <c:v>-1</c:v>
                </c:pt>
                <c:pt idx="5">
                  <c:v>-1</c:v>
                </c:pt>
                <c:pt idx="6">
                  <c:v>-1</c:v>
                </c:pt>
                <c:pt idx="7">
                  <c:v>1520</c:v>
                </c:pt>
                <c:pt idx="8">
                  <c:v>-1</c:v>
                </c:pt>
                <c:pt idx="9">
                  <c:v>1410</c:v>
                </c:pt>
                <c:pt idx="10">
                  <c:v>-1</c:v>
                </c:pt>
                <c:pt idx="11">
                  <c:v>4800</c:v>
                </c:pt>
                <c:pt idx="12">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_G0303_!$A$42:$M$42</c:f>
              <c:numCache>
                <c:formatCode>General</c:formatCode>
                <c:ptCount val="13"/>
                <c:pt idx="0">
                  <c:v>1840</c:v>
                </c:pt>
                <c:pt idx="1">
                  <c:v>890</c:v>
                </c:pt>
                <c:pt idx="2">
                  <c:v>-1</c:v>
                </c:pt>
                <c:pt idx="3">
                  <c:v>-1</c:v>
                </c:pt>
                <c:pt idx="4">
                  <c:v>-1</c:v>
                </c:pt>
                <c:pt idx="5">
                  <c:v>-1</c:v>
                </c:pt>
                <c:pt idx="6">
                  <c:v>-1</c:v>
                </c:pt>
                <c:pt idx="7">
                  <c:v>1540</c:v>
                </c:pt>
                <c:pt idx="8">
                  <c:v>-1</c:v>
                </c:pt>
                <c:pt idx="9">
                  <c:v>1430</c:v>
                </c:pt>
                <c:pt idx="10">
                  <c:v>-1</c:v>
                </c:pt>
                <c:pt idx="11">
                  <c:v>5270</c:v>
                </c:pt>
                <c:pt idx="12">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_G0303_!$A$43:$M$43</c:f>
              <c:numCache>
                <c:formatCode>General</c:formatCode>
                <c:ptCount val="13"/>
                <c:pt idx="0">
                  <c:v>1880</c:v>
                </c:pt>
                <c:pt idx="1">
                  <c:v>910</c:v>
                </c:pt>
                <c:pt idx="2">
                  <c:v>-1</c:v>
                </c:pt>
                <c:pt idx="3">
                  <c:v>-1</c:v>
                </c:pt>
                <c:pt idx="4">
                  <c:v>-1</c:v>
                </c:pt>
                <c:pt idx="5">
                  <c:v>-1</c:v>
                </c:pt>
                <c:pt idx="6">
                  <c:v>-1</c:v>
                </c:pt>
                <c:pt idx="7">
                  <c:v>1560</c:v>
                </c:pt>
                <c:pt idx="8">
                  <c:v>-1</c:v>
                </c:pt>
                <c:pt idx="9">
                  <c:v>1460</c:v>
                </c:pt>
                <c:pt idx="10">
                  <c:v>-1</c:v>
                </c:pt>
                <c:pt idx="11">
                  <c:v>-1</c:v>
                </c:pt>
                <c:pt idx="12">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_G0303_!$A$44:$M$44</c:f>
              <c:numCache>
                <c:formatCode>General</c:formatCode>
                <c:ptCount val="13"/>
                <c:pt idx="0">
                  <c:v>1905</c:v>
                </c:pt>
                <c:pt idx="1">
                  <c:v>930</c:v>
                </c:pt>
                <c:pt idx="2">
                  <c:v>-1</c:v>
                </c:pt>
                <c:pt idx="3">
                  <c:v>-1</c:v>
                </c:pt>
                <c:pt idx="4">
                  <c:v>-1</c:v>
                </c:pt>
                <c:pt idx="5">
                  <c:v>-1</c:v>
                </c:pt>
                <c:pt idx="6">
                  <c:v>-1</c:v>
                </c:pt>
                <c:pt idx="7">
                  <c:v>1590</c:v>
                </c:pt>
                <c:pt idx="8">
                  <c:v>-1</c:v>
                </c:pt>
                <c:pt idx="9">
                  <c:v>1480</c:v>
                </c:pt>
                <c:pt idx="10">
                  <c:v>-1</c:v>
                </c:pt>
                <c:pt idx="11">
                  <c:v>-1</c:v>
                </c:pt>
                <c:pt idx="12">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_G0303_!$A$45:$M$45</c:f>
              <c:numCache>
                <c:formatCode>General</c:formatCode>
                <c:ptCount val="13"/>
                <c:pt idx="0">
                  <c:v>4600</c:v>
                </c:pt>
                <c:pt idx="1">
                  <c:v>950</c:v>
                </c:pt>
                <c:pt idx="2">
                  <c:v>-1</c:v>
                </c:pt>
                <c:pt idx="3">
                  <c:v>-1</c:v>
                </c:pt>
                <c:pt idx="4">
                  <c:v>-1</c:v>
                </c:pt>
                <c:pt idx="5">
                  <c:v>-1</c:v>
                </c:pt>
                <c:pt idx="6">
                  <c:v>-1</c:v>
                </c:pt>
                <c:pt idx="7">
                  <c:v>1620</c:v>
                </c:pt>
                <c:pt idx="8">
                  <c:v>-1</c:v>
                </c:pt>
                <c:pt idx="9">
                  <c:v>1500</c:v>
                </c:pt>
                <c:pt idx="10">
                  <c:v>-1</c:v>
                </c:pt>
                <c:pt idx="11">
                  <c:v>-1</c:v>
                </c:pt>
                <c:pt idx="12">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_G0303_!$A$46:$M$46</c:f>
              <c:numCache>
                <c:formatCode>General</c:formatCode>
                <c:ptCount val="13"/>
                <c:pt idx="0">
                  <c:v>4650</c:v>
                </c:pt>
                <c:pt idx="1">
                  <c:v>970</c:v>
                </c:pt>
                <c:pt idx="2">
                  <c:v>-1</c:v>
                </c:pt>
                <c:pt idx="3">
                  <c:v>-1</c:v>
                </c:pt>
                <c:pt idx="4">
                  <c:v>-1</c:v>
                </c:pt>
                <c:pt idx="5">
                  <c:v>-1</c:v>
                </c:pt>
                <c:pt idx="6">
                  <c:v>-1</c:v>
                </c:pt>
                <c:pt idx="7">
                  <c:v>1650</c:v>
                </c:pt>
                <c:pt idx="8">
                  <c:v>-1</c:v>
                </c:pt>
                <c:pt idx="9">
                  <c:v>1520</c:v>
                </c:pt>
                <c:pt idx="10">
                  <c:v>-1</c:v>
                </c:pt>
                <c:pt idx="11">
                  <c:v>-1</c:v>
                </c:pt>
                <c:pt idx="12">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_G0303_!$A$47:$M$47</c:f>
              <c:numCache>
                <c:formatCode>General</c:formatCode>
                <c:ptCount val="13"/>
                <c:pt idx="0">
                  <c:v>4670</c:v>
                </c:pt>
                <c:pt idx="1">
                  <c:v>990</c:v>
                </c:pt>
                <c:pt idx="2">
                  <c:v>-1</c:v>
                </c:pt>
                <c:pt idx="3">
                  <c:v>-1</c:v>
                </c:pt>
                <c:pt idx="4">
                  <c:v>-1</c:v>
                </c:pt>
                <c:pt idx="5">
                  <c:v>-1</c:v>
                </c:pt>
                <c:pt idx="6">
                  <c:v>-1</c:v>
                </c:pt>
                <c:pt idx="7">
                  <c:v>1670</c:v>
                </c:pt>
                <c:pt idx="8">
                  <c:v>-1</c:v>
                </c:pt>
                <c:pt idx="9">
                  <c:v>1550</c:v>
                </c:pt>
                <c:pt idx="10">
                  <c:v>-1</c:v>
                </c:pt>
                <c:pt idx="11">
                  <c:v>-1</c:v>
                </c:pt>
                <c:pt idx="12">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_G0303_!$A$48:$M$48</c:f>
              <c:numCache>
                <c:formatCode>General</c:formatCode>
                <c:ptCount val="13"/>
                <c:pt idx="0">
                  <c:v>4705</c:v>
                </c:pt>
                <c:pt idx="1">
                  <c:v>1010</c:v>
                </c:pt>
                <c:pt idx="2">
                  <c:v>-1</c:v>
                </c:pt>
                <c:pt idx="3">
                  <c:v>-1</c:v>
                </c:pt>
                <c:pt idx="4">
                  <c:v>-1</c:v>
                </c:pt>
                <c:pt idx="5">
                  <c:v>-1</c:v>
                </c:pt>
                <c:pt idx="6">
                  <c:v>-1</c:v>
                </c:pt>
                <c:pt idx="7">
                  <c:v>1695</c:v>
                </c:pt>
                <c:pt idx="8">
                  <c:v>-1</c:v>
                </c:pt>
                <c:pt idx="9">
                  <c:v>1575</c:v>
                </c:pt>
                <c:pt idx="10">
                  <c:v>-1</c:v>
                </c:pt>
                <c:pt idx="11">
                  <c:v>-1</c:v>
                </c:pt>
                <c:pt idx="12">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_G0303_!$A$49:$M$49</c:f>
              <c:numCache>
                <c:formatCode>General</c:formatCode>
                <c:ptCount val="13"/>
                <c:pt idx="0">
                  <c:v>4765</c:v>
                </c:pt>
                <c:pt idx="1">
                  <c:v>1030</c:v>
                </c:pt>
                <c:pt idx="2">
                  <c:v>-1</c:v>
                </c:pt>
                <c:pt idx="3">
                  <c:v>-1</c:v>
                </c:pt>
                <c:pt idx="4">
                  <c:v>-1</c:v>
                </c:pt>
                <c:pt idx="5">
                  <c:v>-1</c:v>
                </c:pt>
                <c:pt idx="6">
                  <c:v>-1</c:v>
                </c:pt>
                <c:pt idx="7">
                  <c:v>1720</c:v>
                </c:pt>
                <c:pt idx="8">
                  <c:v>-1</c:v>
                </c:pt>
                <c:pt idx="9">
                  <c:v>1595</c:v>
                </c:pt>
                <c:pt idx="10">
                  <c:v>-1</c:v>
                </c:pt>
                <c:pt idx="11">
                  <c:v>-1</c:v>
                </c:pt>
                <c:pt idx="12">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_G0303_!$A$50:$M$50</c:f>
              <c:numCache>
                <c:formatCode>General</c:formatCode>
                <c:ptCount val="13"/>
                <c:pt idx="0">
                  <c:v>4875</c:v>
                </c:pt>
                <c:pt idx="1">
                  <c:v>1050</c:v>
                </c:pt>
                <c:pt idx="2">
                  <c:v>-1</c:v>
                </c:pt>
                <c:pt idx="3">
                  <c:v>-1</c:v>
                </c:pt>
                <c:pt idx="4">
                  <c:v>-1</c:v>
                </c:pt>
                <c:pt idx="5">
                  <c:v>-1</c:v>
                </c:pt>
                <c:pt idx="6">
                  <c:v>-1</c:v>
                </c:pt>
                <c:pt idx="7">
                  <c:v>1740</c:v>
                </c:pt>
                <c:pt idx="8">
                  <c:v>-1</c:v>
                </c:pt>
                <c:pt idx="9">
                  <c:v>1625</c:v>
                </c:pt>
                <c:pt idx="10">
                  <c:v>-1</c:v>
                </c:pt>
                <c:pt idx="11">
                  <c:v>-1</c:v>
                </c:pt>
                <c:pt idx="12">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_G0303_!$A$51:$M$51</c:f>
              <c:numCache>
                <c:formatCode>General</c:formatCode>
                <c:ptCount val="13"/>
                <c:pt idx="0">
                  <c:v>5090</c:v>
                </c:pt>
                <c:pt idx="1">
                  <c:v>1070</c:v>
                </c:pt>
                <c:pt idx="2">
                  <c:v>-1</c:v>
                </c:pt>
                <c:pt idx="3">
                  <c:v>-1</c:v>
                </c:pt>
                <c:pt idx="4">
                  <c:v>-1</c:v>
                </c:pt>
                <c:pt idx="5">
                  <c:v>-1</c:v>
                </c:pt>
                <c:pt idx="6">
                  <c:v>-1</c:v>
                </c:pt>
                <c:pt idx="7">
                  <c:v>1760</c:v>
                </c:pt>
                <c:pt idx="8">
                  <c:v>-1</c:v>
                </c:pt>
                <c:pt idx="9">
                  <c:v>1645</c:v>
                </c:pt>
                <c:pt idx="10">
                  <c:v>-1</c:v>
                </c:pt>
                <c:pt idx="11">
                  <c:v>-1</c:v>
                </c:pt>
                <c:pt idx="12">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_G0303_!$A$52:$M$52</c:f>
              <c:numCache>
                <c:formatCode>General</c:formatCode>
                <c:ptCount val="13"/>
                <c:pt idx="0">
                  <c:v>-1</c:v>
                </c:pt>
                <c:pt idx="1">
                  <c:v>1090</c:v>
                </c:pt>
                <c:pt idx="2">
                  <c:v>-1</c:v>
                </c:pt>
                <c:pt idx="3">
                  <c:v>-1</c:v>
                </c:pt>
                <c:pt idx="4">
                  <c:v>-1</c:v>
                </c:pt>
                <c:pt idx="5">
                  <c:v>-1</c:v>
                </c:pt>
                <c:pt idx="6">
                  <c:v>-1</c:v>
                </c:pt>
                <c:pt idx="7">
                  <c:v>1780</c:v>
                </c:pt>
                <c:pt idx="8">
                  <c:v>-1</c:v>
                </c:pt>
                <c:pt idx="9">
                  <c:v>1690</c:v>
                </c:pt>
                <c:pt idx="10">
                  <c:v>-1</c:v>
                </c:pt>
                <c:pt idx="11">
                  <c:v>-1</c:v>
                </c:pt>
                <c:pt idx="12">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_G0303_!$A$53:$M$53</c:f>
              <c:numCache>
                <c:formatCode>General</c:formatCode>
                <c:ptCount val="13"/>
                <c:pt idx="0">
                  <c:v>-1</c:v>
                </c:pt>
                <c:pt idx="1">
                  <c:v>1110</c:v>
                </c:pt>
                <c:pt idx="2">
                  <c:v>-1</c:v>
                </c:pt>
                <c:pt idx="3">
                  <c:v>-1</c:v>
                </c:pt>
                <c:pt idx="4">
                  <c:v>-1</c:v>
                </c:pt>
                <c:pt idx="5">
                  <c:v>-1</c:v>
                </c:pt>
                <c:pt idx="6">
                  <c:v>-1</c:v>
                </c:pt>
                <c:pt idx="7">
                  <c:v>1800</c:v>
                </c:pt>
                <c:pt idx="8">
                  <c:v>-1</c:v>
                </c:pt>
                <c:pt idx="9">
                  <c:v>1710</c:v>
                </c:pt>
                <c:pt idx="10">
                  <c:v>-1</c:v>
                </c:pt>
                <c:pt idx="11">
                  <c:v>-1</c:v>
                </c:pt>
                <c:pt idx="12">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_G0303_!$A$54:$M$54</c:f>
              <c:numCache>
                <c:formatCode>General</c:formatCode>
                <c:ptCount val="13"/>
                <c:pt idx="0">
                  <c:v>-1</c:v>
                </c:pt>
                <c:pt idx="1">
                  <c:v>1130</c:v>
                </c:pt>
                <c:pt idx="2">
                  <c:v>-1</c:v>
                </c:pt>
                <c:pt idx="3">
                  <c:v>-1</c:v>
                </c:pt>
                <c:pt idx="4">
                  <c:v>-1</c:v>
                </c:pt>
                <c:pt idx="5">
                  <c:v>-1</c:v>
                </c:pt>
                <c:pt idx="6">
                  <c:v>-1</c:v>
                </c:pt>
                <c:pt idx="7">
                  <c:v>1830</c:v>
                </c:pt>
                <c:pt idx="8">
                  <c:v>-1</c:v>
                </c:pt>
                <c:pt idx="9">
                  <c:v>1740</c:v>
                </c:pt>
                <c:pt idx="10">
                  <c:v>-1</c:v>
                </c:pt>
                <c:pt idx="11">
                  <c:v>-1</c:v>
                </c:pt>
                <c:pt idx="12">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_G0303_!$A$55:$M$55</c:f>
              <c:numCache>
                <c:formatCode>General</c:formatCode>
                <c:ptCount val="13"/>
                <c:pt idx="0">
                  <c:v>-1</c:v>
                </c:pt>
                <c:pt idx="1">
                  <c:v>1150</c:v>
                </c:pt>
                <c:pt idx="2">
                  <c:v>-1</c:v>
                </c:pt>
                <c:pt idx="3">
                  <c:v>-1</c:v>
                </c:pt>
                <c:pt idx="4">
                  <c:v>-1</c:v>
                </c:pt>
                <c:pt idx="5">
                  <c:v>-1</c:v>
                </c:pt>
                <c:pt idx="6">
                  <c:v>-1</c:v>
                </c:pt>
                <c:pt idx="7">
                  <c:v>1850</c:v>
                </c:pt>
                <c:pt idx="8">
                  <c:v>-1</c:v>
                </c:pt>
                <c:pt idx="9">
                  <c:v>1760</c:v>
                </c:pt>
                <c:pt idx="10">
                  <c:v>-1</c:v>
                </c:pt>
                <c:pt idx="11">
                  <c:v>-1</c:v>
                </c:pt>
                <c:pt idx="12">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_G0303_!$A$56:$M$56</c:f>
              <c:numCache>
                <c:formatCode>General</c:formatCode>
                <c:ptCount val="13"/>
                <c:pt idx="0">
                  <c:v>-1</c:v>
                </c:pt>
                <c:pt idx="1">
                  <c:v>1170</c:v>
                </c:pt>
                <c:pt idx="2">
                  <c:v>-1</c:v>
                </c:pt>
                <c:pt idx="3">
                  <c:v>-1</c:v>
                </c:pt>
                <c:pt idx="4">
                  <c:v>-1</c:v>
                </c:pt>
                <c:pt idx="5">
                  <c:v>-1</c:v>
                </c:pt>
                <c:pt idx="6">
                  <c:v>-1</c:v>
                </c:pt>
                <c:pt idx="7">
                  <c:v>1870</c:v>
                </c:pt>
                <c:pt idx="8">
                  <c:v>-1</c:v>
                </c:pt>
                <c:pt idx="9">
                  <c:v>1800</c:v>
                </c:pt>
                <c:pt idx="10">
                  <c:v>-1</c:v>
                </c:pt>
                <c:pt idx="11">
                  <c:v>-1</c:v>
                </c:pt>
                <c:pt idx="12">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_G0303_!$A$57:$M$57</c:f>
              <c:numCache>
                <c:formatCode>General</c:formatCode>
                <c:ptCount val="13"/>
                <c:pt idx="0">
                  <c:v>-1</c:v>
                </c:pt>
                <c:pt idx="1">
                  <c:v>1190</c:v>
                </c:pt>
                <c:pt idx="2">
                  <c:v>-1</c:v>
                </c:pt>
                <c:pt idx="3">
                  <c:v>-1</c:v>
                </c:pt>
                <c:pt idx="4">
                  <c:v>-1</c:v>
                </c:pt>
                <c:pt idx="5">
                  <c:v>-1</c:v>
                </c:pt>
                <c:pt idx="6">
                  <c:v>-1</c:v>
                </c:pt>
                <c:pt idx="7">
                  <c:v>1890</c:v>
                </c:pt>
                <c:pt idx="8">
                  <c:v>-1</c:v>
                </c:pt>
                <c:pt idx="9">
                  <c:v>1825</c:v>
                </c:pt>
                <c:pt idx="10">
                  <c:v>-1</c:v>
                </c:pt>
                <c:pt idx="11">
                  <c:v>-1</c:v>
                </c:pt>
                <c:pt idx="12">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_G0303_!$A$58:$M$58</c:f>
              <c:numCache>
                <c:formatCode>General</c:formatCode>
                <c:ptCount val="13"/>
                <c:pt idx="0">
                  <c:v>-1</c:v>
                </c:pt>
                <c:pt idx="1">
                  <c:v>1210</c:v>
                </c:pt>
                <c:pt idx="2">
                  <c:v>-1</c:v>
                </c:pt>
                <c:pt idx="3">
                  <c:v>-1</c:v>
                </c:pt>
                <c:pt idx="4">
                  <c:v>-1</c:v>
                </c:pt>
                <c:pt idx="5">
                  <c:v>-1</c:v>
                </c:pt>
                <c:pt idx="6">
                  <c:v>-1</c:v>
                </c:pt>
                <c:pt idx="7">
                  <c:v>1930</c:v>
                </c:pt>
                <c:pt idx="8">
                  <c:v>-1</c:v>
                </c:pt>
                <c:pt idx="9">
                  <c:v>1845</c:v>
                </c:pt>
                <c:pt idx="10">
                  <c:v>-1</c:v>
                </c:pt>
                <c:pt idx="11">
                  <c:v>-1</c:v>
                </c:pt>
                <c:pt idx="12">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_G0303_!$A$59:$M$59</c:f>
              <c:numCache>
                <c:formatCode>General</c:formatCode>
                <c:ptCount val="13"/>
                <c:pt idx="0">
                  <c:v>-1</c:v>
                </c:pt>
                <c:pt idx="1">
                  <c:v>1230</c:v>
                </c:pt>
                <c:pt idx="2">
                  <c:v>-1</c:v>
                </c:pt>
                <c:pt idx="3">
                  <c:v>-1</c:v>
                </c:pt>
                <c:pt idx="4">
                  <c:v>-1</c:v>
                </c:pt>
                <c:pt idx="5">
                  <c:v>-1</c:v>
                </c:pt>
                <c:pt idx="6">
                  <c:v>-1</c:v>
                </c:pt>
                <c:pt idx="7">
                  <c:v>1950</c:v>
                </c:pt>
                <c:pt idx="8">
                  <c:v>-1</c:v>
                </c:pt>
                <c:pt idx="9">
                  <c:v>1870</c:v>
                </c:pt>
                <c:pt idx="10">
                  <c:v>-1</c:v>
                </c:pt>
                <c:pt idx="11">
                  <c:v>-1</c:v>
                </c:pt>
                <c:pt idx="12">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_G0303_!$A$60:$M$60</c:f>
              <c:numCache>
                <c:formatCode>General</c:formatCode>
                <c:ptCount val="13"/>
                <c:pt idx="0">
                  <c:v>-1</c:v>
                </c:pt>
                <c:pt idx="1">
                  <c:v>1250</c:v>
                </c:pt>
                <c:pt idx="2">
                  <c:v>-1</c:v>
                </c:pt>
                <c:pt idx="3">
                  <c:v>-1</c:v>
                </c:pt>
                <c:pt idx="4">
                  <c:v>-1</c:v>
                </c:pt>
                <c:pt idx="5">
                  <c:v>-1</c:v>
                </c:pt>
                <c:pt idx="6">
                  <c:v>-1</c:v>
                </c:pt>
                <c:pt idx="7">
                  <c:v>4570</c:v>
                </c:pt>
                <c:pt idx="8">
                  <c:v>-1</c:v>
                </c:pt>
                <c:pt idx="9">
                  <c:v>1890</c:v>
                </c:pt>
                <c:pt idx="10">
                  <c:v>-1</c:v>
                </c:pt>
                <c:pt idx="11">
                  <c:v>-1</c:v>
                </c:pt>
                <c:pt idx="12">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_G0303_!$A$61:$M$61</c:f>
              <c:numCache>
                <c:formatCode>General</c:formatCode>
                <c:ptCount val="13"/>
                <c:pt idx="0">
                  <c:v>-1</c:v>
                </c:pt>
                <c:pt idx="1">
                  <c:v>1270</c:v>
                </c:pt>
                <c:pt idx="2">
                  <c:v>-1</c:v>
                </c:pt>
                <c:pt idx="3">
                  <c:v>-1</c:v>
                </c:pt>
                <c:pt idx="4">
                  <c:v>-1</c:v>
                </c:pt>
                <c:pt idx="5">
                  <c:v>-1</c:v>
                </c:pt>
                <c:pt idx="6">
                  <c:v>-1</c:v>
                </c:pt>
                <c:pt idx="7">
                  <c:v>4596</c:v>
                </c:pt>
                <c:pt idx="8">
                  <c:v>-1</c:v>
                </c:pt>
                <c:pt idx="9">
                  <c:v>1910</c:v>
                </c:pt>
                <c:pt idx="10">
                  <c:v>-1</c:v>
                </c:pt>
                <c:pt idx="11">
                  <c:v>-1</c:v>
                </c:pt>
                <c:pt idx="12">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_G0303_!$A$62:$M$62</c:f>
              <c:numCache>
                <c:formatCode>General</c:formatCode>
                <c:ptCount val="13"/>
                <c:pt idx="0">
                  <c:v>-1</c:v>
                </c:pt>
                <c:pt idx="1">
                  <c:v>1290</c:v>
                </c:pt>
                <c:pt idx="2">
                  <c:v>-1</c:v>
                </c:pt>
                <c:pt idx="3">
                  <c:v>-1</c:v>
                </c:pt>
                <c:pt idx="4">
                  <c:v>-1</c:v>
                </c:pt>
                <c:pt idx="5">
                  <c:v>-1</c:v>
                </c:pt>
                <c:pt idx="6">
                  <c:v>-1</c:v>
                </c:pt>
                <c:pt idx="7">
                  <c:v>4620</c:v>
                </c:pt>
                <c:pt idx="8">
                  <c:v>-1</c:v>
                </c:pt>
                <c:pt idx="9">
                  <c:v>1935</c:v>
                </c:pt>
                <c:pt idx="10">
                  <c:v>-1</c:v>
                </c:pt>
                <c:pt idx="11">
                  <c:v>-1</c:v>
                </c:pt>
                <c:pt idx="12">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_G0303_!$A$63:$M$63</c:f>
              <c:numCache>
                <c:formatCode>General</c:formatCode>
                <c:ptCount val="13"/>
                <c:pt idx="0">
                  <c:v>-1</c:v>
                </c:pt>
                <c:pt idx="1">
                  <c:v>1310</c:v>
                </c:pt>
                <c:pt idx="2">
                  <c:v>-1</c:v>
                </c:pt>
                <c:pt idx="3">
                  <c:v>-1</c:v>
                </c:pt>
                <c:pt idx="4">
                  <c:v>-1</c:v>
                </c:pt>
                <c:pt idx="5">
                  <c:v>-1</c:v>
                </c:pt>
                <c:pt idx="6">
                  <c:v>-1</c:v>
                </c:pt>
                <c:pt idx="7">
                  <c:v>4640</c:v>
                </c:pt>
                <c:pt idx="8">
                  <c:v>-1</c:v>
                </c:pt>
                <c:pt idx="9">
                  <c:v>1970</c:v>
                </c:pt>
                <c:pt idx="10">
                  <c:v>-1</c:v>
                </c:pt>
                <c:pt idx="11">
                  <c:v>-1</c:v>
                </c:pt>
                <c:pt idx="12">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_G0303_!$A$64:$M$64</c:f>
              <c:numCache>
                <c:formatCode>General</c:formatCode>
                <c:ptCount val="13"/>
                <c:pt idx="0">
                  <c:v>-1</c:v>
                </c:pt>
                <c:pt idx="1">
                  <c:v>1330</c:v>
                </c:pt>
                <c:pt idx="2">
                  <c:v>-1</c:v>
                </c:pt>
                <c:pt idx="3">
                  <c:v>-1</c:v>
                </c:pt>
                <c:pt idx="4">
                  <c:v>-1</c:v>
                </c:pt>
                <c:pt idx="5">
                  <c:v>-1</c:v>
                </c:pt>
                <c:pt idx="6">
                  <c:v>-1</c:v>
                </c:pt>
                <c:pt idx="7">
                  <c:v>4674</c:v>
                </c:pt>
                <c:pt idx="8">
                  <c:v>-1</c:v>
                </c:pt>
                <c:pt idx="9">
                  <c:v>1990</c:v>
                </c:pt>
                <c:pt idx="10">
                  <c:v>-1</c:v>
                </c:pt>
                <c:pt idx="11">
                  <c:v>-1</c:v>
                </c:pt>
                <c:pt idx="12">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_G0303_!$A$65:$M$65</c:f>
              <c:numCache>
                <c:formatCode>General</c:formatCode>
                <c:ptCount val="13"/>
                <c:pt idx="0">
                  <c:v>-1</c:v>
                </c:pt>
                <c:pt idx="1">
                  <c:v>1350</c:v>
                </c:pt>
                <c:pt idx="2">
                  <c:v>-1</c:v>
                </c:pt>
                <c:pt idx="3">
                  <c:v>-1</c:v>
                </c:pt>
                <c:pt idx="4">
                  <c:v>-1</c:v>
                </c:pt>
                <c:pt idx="5">
                  <c:v>-1</c:v>
                </c:pt>
                <c:pt idx="6">
                  <c:v>-1</c:v>
                </c:pt>
                <c:pt idx="7">
                  <c:v>4700</c:v>
                </c:pt>
                <c:pt idx="8">
                  <c:v>-1</c:v>
                </c:pt>
                <c:pt idx="9">
                  <c:v>2020</c:v>
                </c:pt>
                <c:pt idx="10">
                  <c:v>-1</c:v>
                </c:pt>
                <c:pt idx="11">
                  <c:v>-1</c:v>
                </c:pt>
                <c:pt idx="12">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_G0303_!$A$66:$M$66</c:f>
              <c:numCache>
                <c:formatCode>General</c:formatCode>
                <c:ptCount val="13"/>
                <c:pt idx="0">
                  <c:v>-1</c:v>
                </c:pt>
                <c:pt idx="1">
                  <c:v>1370</c:v>
                </c:pt>
                <c:pt idx="2">
                  <c:v>-1</c:v>
                </c:pt>
                <c:pt idx="3">
                  <c:v>-1</c:v>
                </c:pt>
                <c:pt idx="4">
                  <c:v>-1</c:v>
                </c:pt>
                <c:pt idx="5">
                  <c:v>-1</c:v>
                </c:pt>
                <c:pt idx="6">
                  <c:v>-1</c:v>
                </c:pt>
                <c:pt idx="7">
                  <c:v>4730</c:v>
                </c:pt>
                <c:pt idx="8">
                  <c:v>-1</c:v>
                </c:pt>
                <c:pt idx="9">
                  <c:v>4630</c:v>
                </c:pt>
                <c:pt idx="10">
                  <c:v>-1</c:v>
                </c:pt>
                <c:pt idx="11">
                  <c:v>-1</c:v>
                </c:pt>
                <c:pt idx="12">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_G0303_!$A$67:$M$67</c:f>
              <c:numCache>
                <c:formatCode>General</c:formatCode>
                <c:ptCount val="13"/>
                <c:pt idx="0">
                  <c:v>-1</c:v>
                </c:pt>
                <c:pt idx="1">
                  <c:v>1390</c:v>
                </c:pt>
                <c:pt idx="2">
                  <c:v>-1</c:v>
                </c:pt>
                <c:pt idx="3">
                  <c:v>-1</c:v>
                </c:pt>
                <c:pt idx="4">
                  <c:v>-1</c:v>
                </c:pt>
                <c:pt idx="5">
                  <c:v>-1</c:v>
                </c:pt>
                <c:pt idx="6">
                  <c:v>-1</c:v>
                </c:pt>
                <c:pt idx="7">
                  <c:v>4860</c:v>
                </c:pt>
                <c:pt idx="8">
                  <c:v>-1</c:v>
                </c:pt>
                <c:pt idx="9">
                  <c:v>4650</c:v>
                </c:pt>
                <c:pt idx="10">
                  <c:v>-1</c:v>
                </c:pt>
                <c:pt idx="11">
                  <c:v>-1</c:v>
                </c:pt>
                <c:pt idx="12">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_G0303_!$A$68:$M$68</c:f>
              <c:numCache>
                <c:formatCode>General</c:formatCode>
                <c:ptCount val="13"/>
                <c:pt idx="0">
                  <c:v>-1</c:v>
                </c:pt>
                <c:pt idx="1">
                  <c:v>1410</c:v>
                </c:pt>
                <c:pt idx="2">
                  <c:v>-1</c:v>
                </c:pt>
                <c:pt idx="3">
                  <c:v>-1</c:v>
                </c:pt>
                <c:pt idx="4">
                  <c:v>-1</c:v>
                </c:pt>
                <c:pt idx="5">
                  <c:v>-1</c:v>
                </c:pt>
                <c:pt idx="6">
                  <c:v>-1</c:v>
                </c:pt>
                <c:pt idx="7">
                  <c:v>4905</c:v>
                </c:pt>
                <c:pt idx="8">
                  <c:v>-1</c:v>
                </c:pt>
                <c:pt idx="9">
                  <c:v>4670</c:v>
                </c:pt>
                <c:pt idx="10">
                  <c:v>-1</c:v>
                </c:pt>
                <c:pt idx="11">
                  <c:v>-1</c:v>
                </c:pt>
                <c:pt idx="12">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_G0303_!$A$69:$M$69</c:f>
              <c:numCache>
                <c:formatCode>General</c:formatCode>
                <c:ptCount val="13"/>
                <c:pt idx="0">
                  <c:v>-1</c:v>
                </c:pt>
                <c:pt idx="1">
                  <c:v>1430</c:v>
                </c:pt>
                <c:pt idx="2">
                  <c:v>-1</c:v>
                </c:pt>
                <c:pt idx="3">
                  <c:v>-1</c:v>
                </c:pt>
                <c:pt idx="4">
                  <c:v>-1</c:v>
                </c:pt>
                <c:pt idx="5">
                  <c:v>-1</c:v>
                </c:pt>
                <c:pt idx="6">
                  <c:v>-1</c:v>
                </c:pt>
                <c:pt idx="7">
                  <c:v>4990</c:v>
                </c:pt>
                <c:pt idx="8">
                  <c:v>-1</c:v>
                </c:pt>
                <c:pt idx="9">
                  <c:v>4700</c:v>
                </c:pt>
                <c:pt idx="10">
                  <c:v>-1</c:v>
                </c:pt>
                <c:pt idx="11">
                  <c:v>-1</c:v>
                </c:pt>
                <c:pt idx="12">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_G0303_!$A$70:$M$70</c:f>
              <c:numCache>
                <c:formatCode>General</c:formatCode>
                <c:ptCount val="13"/>
                <c:pt idx="0">
                  <c:v>-1</c:v>
                </c:pt>
                <c:pt idx="1">
                  <c:v>1450</c:v>
                </c:pt>
                <c:pt idx="2">
                  <c:v>-1</c:v>
                </c:pt>
                <c:pt idx="3">
                  <c:v>-1</c:v>
                </c:pt>
                <c:pt idx="4">
                  <c:v>-1</c:v>
                </c:pt>
                <c:pt idx="5">
                  <c:v>-1</c:v>
                </c:pt>
                <c:pt idx="6">
                  <c:v>-1</c:v>
                </c:pt>
                <c:pt idx="7">
                  <c:v>5070</c:v>
                </c:pt>
                <c:pt idx="8">
                  <c:v>-1</c:v>
                </c:pt>
                <c:pt idx="9">
                  <c:v>4725</c:v>
                </c:pt>
                <c:pt idx="10">
                  <c:v>-1</c:v>
                </c:pt>
                <c:pt idx="11">
                  <c:v>-1</c:v>
                </c:pt>
                <c:pt idx="12">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_G0303_!$A$71:$M$71</c:f>
              <c:numCache>
                <c:formatCode>General</c:formatCode>
                <c:ptCount val="13"/>
                <c:pt idx="0">
                  <c:v>-1</c:v>
                </c:pt>
                <c:pt idx="1">
                  <c:v>1470</c:v>
                </c:pt>
                <c:pt idx="2">
                  <c:v>-1</c:v>
                </c:pt>
                <c:pt idx="3">
                  <c:v>-1</c:v>
                </c:pt>
                <c:pt idx="4">
                  <c:v>-1</c:v>
                </c:pt>
                <c:pt idx="5">
                  <c:v>-1</c:v>
                </c:pt>
                <c:pt idx="6">
                  <c:v>-1</c:v>
                </c:pt>
                <c:pt idx="7">
                  <c:v>5125</c:v>
                </c:pt>
                <c:pt idx="8">
                  <c:v>-1</c:v>
                </c:pt>
                <c:pt idx="9">
                  <c:v>4750</c:v>
                </c:pt>
                <c:pt idx="10">
                  <c:v>-1</c:v>
                </c:pt>
                <c:pt idx="11">
                  <c:v>-1</c:v>
                </c:pt>
                <c:pt idx="12">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_G0303_!$A$72:$M$72</c:f>
              <c:numCache>
                <c:formatCode>General</c:formatCode>
                <c:ptCount val="13"/>
                <c:pt idx="0">
                  <c:v>-1</c:v>
                </c:pt>
                <c:pt idx="1">
                  <c:v>1490</c:v>
                </c:pt>
                <c:pt idx="2">
                  <c:v>-1</c:v>
                </c:pt>
                <c:pt idx="3">
                  <c:v>-1</c:v>
                </c:pt>
                <c:pt idx="4">
                  <c:v>-1</c:v>
                </c:pt>
                <c:pt idx="5">
                  <c:v>-1</c:v>
                </c:pt>
                <c:pt idx="6">
                  <c:v>-1</c:v>
                </c:pt>
                <c:pt idx="7">
                  <c:v>5330</c:v>
                </c:pt>
                <c:pt idx="8">
                  <c:v>-1</c:v>
                </c:pt>
                <c:pt idx="9">
                  <c:v>4775</c:v>
                </c:pt>
                <c:pt idx="10">
                  <c:v>-1</c:v>
                </c:pt>
                <c:pt idx="11">
                  <c:v>-1</c:v>
                </c:pt>
                <c:pt idx="12">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_G0303_!$A$73:$M$73</c:f>
              <c:numCache>
                <c:formatCode>General</c:formatCode>
                <c:ptCount val="13"/>
                <c:pt idx="0">
                  <c:v>-1</c:v>
                </c:pt>
                <c:pt idx="1">
                  <c:v>1510</c:v>
                </c:pt>
                <c:pt idx="2">
                  <c:v>-1</c:v>
                </c:pt>
                <c:pt idx="3">
                  <c:v>-1</c:v>
                </c:pt>
                <c:pt idx="4">
                  <c:v>-1</c:v>
                </c:pt>
                <c:pt idx="5">
                  <c:v>-1</c:v>
                </c:pt>
                <c:pt idx="6">
                  <c:v>-1</c:v>
                </c:pt>
                <c:pt idx="7">
                  <c:v>5405</c:v>
                </c:pt>
                <c:pt idx="8">
                  <c:v>-1</c:v>
                </c:pt>
                <c:pt idx="9">
                  <c:v>4804</c:v>
                </c:pt>
                <c:pt idx="10">
                  <c:v>-1</c:v>
                </c:pt>
                <c:pt idx="11">
                  <c:v>-1</c:v>
                </c:pt>
                <c:pt idx="12">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_G0303_!$A$74:$M$74</c:f>
              <c:numCache>
                <c:formatCode>General</c:formatCode>
                <c:ptCount val="13"/>
                <c:pt idx="0">
                  <c:v>-1</c:v>
                </c:pt>
                <c:pt idx="1">
                  <c:v>1530</c:v>
                </c:pt>
                <c:pt idx="2">
                  <c:v>-1</c:v>
                </c:pt>
                <c:pt idx="3">
                  <c:v>-1</c:v>
                </c:pt>
                <c:pt idx="4">
                  <c:v>-1</c:v>
                </c:pt>
                <c:pt idx="5">
                  <c:v>-1</c:v>
                </c:pt>
                <c:pt idx="6">
                  <c:v>-1</c:v>
                </c:pt>
                <c:pt idx="7">
                  <c:v>-1</c:v>
                </c:pt>
                <c:pt idx="8">
                  <c:v>-1</c:v>
                </c:pt>
                <c:pt idx="9">
                  <c:v>4830</c:v>
                </c:pt>
                <c:pt idx="10">
                  <c:v>-1</c:v>
                </c:pt>
                <c:pt idx="11">
                  <c:v>-1</c:v>
                </c:pt>
                <c:pt idx="12">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_G0303_!$A$75:$M$75</c:f>
              <c:numCache>
                <c:formatCode>General</c:formatCode>
                <c:ptCount val="13"/>
                <c:pt idx="0">
                  <c:v>-1</c:v>
                </c:pt>
                <c:pt idx="1">
                  <c:v>1550</c:v>
                </c:pt>
                <c:pt idx="2">
                  <c:v>-1</c:v>
                </c:pt>
                <c:pt idx="3">
                  <c:v>-1</c:v>
                </c:pt>
                <c:pt idx="4">
                  <c:v>-1</c:v>
                </c:pt>
                <c:pt idx="5">
                  <c:v>-1</c:v>
                </c:pt>
                <c:pt idx="6">
                  <c:v>-1</c:v>
                </c:pt>
                <c:pt idx="7">
                  <c:v>-1</c:v>
                </c:pt>
                <c:pt idx="8">
                  <c:v>-1</c:v>
                </c:pt>
                <c:pt idx="9">
                  <c:v>4860</c:v>
                </c:pt>
                <c:pt idx="10">
                  <c:v>-1</c:v>
                </c:pt>
                <c:pt idx="11">
                  <c:v>-1</c:v>
                </c:pt>
                <c:pt idx="12">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_G0303_!$A$76:$M$76</c:f>
              <c:numCache>
                <c:formatCode>General</c:formatCode>
                <c:ptCount val="13"/>
                <c:pt idx="0">
                  <c:v>-1</c:v>
                </c:pt>
                <c:pt idx="1">
                  <c:v>1570</c:v>
                </c:pt>
                <c:pt idx="2">
                  <c:v>-1</c:v>
                </c:pt>
                <c:pt idx="3">
                  <c:v>-1</c:v>
                </c:pt>
                <c:pt idx="4">
                  <c:v>-1</c:v>
                </c:pt>
                <c:pt idx="5">
                  <c:v>-1</c:v>
                </c:pt>
                <c:pt idx="6">
                  <c:v>-1</c:v>
                </c:pt>
                <c:pt idx="7">
                  <c:v>-1</c:v>
                </c:pt>
                <c:pt idx="8">
                  <c:v>-1</c:v>
                </c:pt>
                <c:pt idx="9">
                  <c:v>4890</c:v>
                </c:pt>
                <c:pt idx="10">
                  <c:v>-1</c:v>
                </c:pt>
                <c:pt idx="11">
                  <c:v>-1</c:v>
                </c:pt>
                <c:pt idx="12">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_G0303_!$A$77:$M$77</c:f>
              <c:numCache>
                <c:formatCode>General</c:formatCode>
                <c:ptCount val="13"/>
                <c:pt idx="0">
                  <c:v>-1</c:v>
                </c:pt>
                <c:pt idx="1">
                  <c:v>1590</c:v>
                </c:pt>
                <c:pt idx="2">
                  <c:v>-1</c:v>
                </c:pt>
                <c:pt idx="3">
                  <c:v>-1</c:v>
                </c:pt>
                <c:pt idx="4">
                  <c:v>-1</c:v>
                </c:pt>
                <c:pt idx="5">
                  <c:v>-1</c:v>
                </c:pt>
                <c:pt idx="6">
                  <c:v>-1</c:v>
                </c:pt>
                <c:pt idx="7">
                  <c:v>-1</c:v>
                </c:pt>
                <c:pt idx="8">
                  <c:v>-1</c:v>
                </c:pt>
                <c:pt idx="9">
                  <c:v>4955</c:v>
                </c:pt>
                <c:pt idx="10">
                  <c:v>-1</c:v>
                </c:pt>
                <c:pt idx="11">
                  <c:v>-1</c:v>
                </c:pt>
                <c:pt idx="12">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_G0303_!$A$78:$M$78</c:f>
              <c:numCache>
                <c:formatCode>General</c:formatCode>
                <c:ptCount val="13"/>
                <c:pt idx="0">
                  <c:v>-1</c:v>
                </c:pt>
                <c:pt idx="1">
                  <c:v>1610</c:v>
                </c:pt>
                <c:pt idx="2">
                  <c:v>-1</c:v>
                </c:pt>
                <c:pt idx="3">
                  <c:v>-1</c:v>
                </c:pt>
                <c:pt idx="4">
                  <c:v>-1</c:v>
                </c:pt>
                <c:pt idx="5">
                  <c:v>-1</c:v>
                </c:pt>
                <c:pt idx="6">
                  <c:v>-1</c:v>
                </c:pt>
                <c:pt idx="7">
                  <c:v>-1</c:v>
                </c:pt>
                <c:pt idx="8">
                  <c:v>-1</c:v>
                </c:pt>
                <c:pt idx="9">
                  <c:v>5100</c:v>
                </c:pt>
                <c:pt idx="10">
                  <c:v>-1</c:v>
                </c:pt>
                <c:pt idx="11">
                  <c:v>-1</c:v>
                </c:pt>
                <c:pt idx="12">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_G0303_!$A$79:$M$79</c:f>
              <c:numCache>
                <c:formatCode>General</c:formatCode>
                <c:ptCount val="13"/>
                <c:pt idx="0">
                  <c:v>-1</c:v>
                </c:pt>
                <c:pt idx="1">
                  <c:v>1630</c:v>
                </c:pt>
                <c:pt idx="2">
                  <c:v>-1</c:v>
                </c:pt>
                <c:pt idx="3">
                  <c:v>-1</c:v>
                </c:pt>
                <c:pt idx="4">
                  <c:v>-1</c:v>
                </c:pt>
                <c:pt idx="5">
                  <c:v>-1</c:v>
                </c:pt>
                <c:pt idx="6">
                  <c:v>-1</c:v>
                </c:pt>
                <c:pt idx="7">
                  <c:v>-1</c:v>
                </c:pt>
                <c:pt idx="8">
                  <c:v>-1</c:v>
                </c:pt>
                <c:pt idx="9">
                  <c:v>5122</c:v>
                </c:pt>
                <c:pt idx="10">
                  <c:v>-1</c:v>
                </c:pt>
                <c:pt idx="11">
                  <c:v>-1</c:v>
                </c:pt>
                <c:pt idx="12">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_G0303_!$A$80:$M$80</c:f>
              <c:numCache>
                <c:formatCode>General</c:formatCode>
                <c:ptCount val="13"/>
                <c:pt idx="0">
                  <c:v>-1</c:v>
                </c:pt>
                <c:pt idx="1">
                  <c:v>1650</c:v>
                </c:pt>
                <c:pt idx="2">
                  <c:v>-1</c:v>
                </c:pt>
                <c:pt idx="3">
                  <c:v>-1</c:v>
                </c:pt>
                <c:pt idx="4">
                  <c:v>-1</c:v>
                </c:pt>
                <c:pt idx="5">
                  <c:v>-1</c:v>
                </c:pt>
                <c:pt idx="6">
                  <c:v>-1</c:v>
                </c:pt>
                <c:pt idx="7">
                  <c:v>-1</c:v>
                </c:pt>
                <c:pt idx="8">
                  <c:v>-1</c:v>
                </c:pt>
                <c:pt idx="9">
                  <c:v>5230</c:v>
                </c:pt>
                <c:pt idx="10">
                  <c:v>-1</c:v>
                </c:pt>
                <c:pt idx="11">
                  <c:v>-1</c:v>
                </c:pt>
                <c:pt idx="12">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_G0303_!$A$81:$M$81</c:f>
              <c:numCache>
                <c:formatCode>General</c:formatCode>
                <c:ptCount val="13"/>
                <c:pt idx="0">
                  <c:v>-1</c:v>
                </c:pt>
                <c:pt idx="1">
                  <c:v>1670</c:v>
                </c:pt>
                <c:pt idx="2">
                  <c:v>-1</c:v>
                </c:pt>
                <c:pt idx="3">
                  <c:v>-1</c:v>
                </c:pt>
                <c:pt idx="4">
                  <c:v>-1</c:v>
                </c:pt>
                <c:pt idx="5">
                  <c:v>-1</c:v>
                </c:pt>
                <c:pt idx="6">
                  <c:v>-1</c:v>
                </c:pt>
                <c:pt idx="7">
                  <c:v>-1</c:v>
                </c:pt>
                <c:pt idx="8">
                  <c:v>-1</c:v>
                </c:pt>
                <c:pt idx="9">
                  <c:v>6490</c:v>
                </c:pt>
                <c:pt idx="10">
                  <c:v>-1</c:v>
                </c:pt>
                <c:pt idx="11">
                  <c:v>-1</c:v>
                </c:pt>
                <c:pt idx="12">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_G0303_!$A$82:$M$82</c:f>
              <c:numCache>
                <c:formatCode>General</c:formatCode>
                <c:ptCount val="13"/>
                <c:pt idx="0">
                  <c:v>-1</c:v>
                </c:pt>
                <c:pt idx="1">
                  <c:v>1690</c:v>
                </c:pt>
                <c:pt idx="2">
                  <c:v>-1</c:v>
                </c:pt>
                <c:pt idx="3">
                  <c:v>-1</c:v>
                </c:pt>
                <c:pt idx="4">
                  <c:v>-1</c:v>
                </c:pt>
                <c:pt idx="5">
                  <c:v>-1</c:v>
                </c:pt>
                <c:pt idx="6">
                  <c:v>-1</c:v>
                </c:pt>
                <c:pt idx="7">
                  <c:v>-1</c:v>
                </c:pt>
                <c:pt idx="8">
                  <c:v>-1</c:v>
                </c:pt>
                <c:pt idx="9">
                  <c:v>6540</c:v>
                </c:pt>
                <c:pt idx="10">
                  <c:v>-1</c:v>
                </c:pt>
                <c:pt idx="11">
                  <c:v>-1</c:v>
                </c:pt>
                <c:pt idx="12">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_G0303_!$A$83:$M$83</c:f>
              <c:numCache>
                <c:formatCode>General</c:formatCode>
                <c:ptCount val="13"/>
                <c:pt idx="0">
                  <c:v>-1</c:v>
                </c:pt>
                <c:pt idx="1">
                  <c:v>1710</c:v>
                </c:pt>
                <c:pt idx="2">
                  <c:v>-1</c:v>
                </c:pt>
                <c:pt idx="3">
                  <c:v>-1</c:v>
                </c:pt>
                <c:pt idx="4">
                  <c:v>-1</c:v>
                </c:pt>
                <c:pt idx="5">
                  <c:v>-1</c:v>
                </c:pt>
                <c:pt idx="6">
                  <c:v>-1</c:v>
                </c:pt>
                <c:pt idx="7">
                  <c:v>-1</c:v>
                </c:pt>
                <c:pt idx="8">
                  <c:v>-1</c:v>
                </c:pt>
                <c:pt idx="9">
                  <c:v>-1</c:v>
                </c:pt>
                <c:pt idx="10">
                  <c:v>-1</c:v>
                </c:pt>
                <c:pt idx="11">
                  <c:v>-1</c:v>
                </c:pt>
                <c:pt idx="12">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_G0303_!$A$84:$M$84</c:f>
              <c:numCache>
                <c:formatCode>General</c:formatCode>
                <c:ptCount val="13"/>
                <c:pt idx="0">
                  <c:v>-1</c:v>
                </c:pt>
                <c:pt idx="1">
                  <c:v>1730</c:v>
                </c:pt>
                <c:pt idx="2">
                  <c:v>-1</c:v>
                </c:pt>
                <c:pt idx="3">
                  <c:v>-1</c:v>
                </c:pt>
                <c:pt idx="4">
                  <c:v>-1</c:v>
                </c:pt>
                <c:pt idx="5">
                  <c:v>-1</c:v>
                </c:pt>
                <c:pt idx="6">
                  <c:v>-1</c:v>
                </c:pt>
                <c:pt idx="7">
                  <c:v>-1</c:v>
                </c:pt>
                <c:pt idx="8">
                  <c:v>-1</c:v>
                </c:pt>
                <c:pt idx="9">
                  <c:v>-1</c:v>
                </c:pt>
                <c:pt idx="10">
                  <c:v>-1</c:v>
                </c:pt>
                <c:pt idx="11">
                  <c:v>-1</c:v>
                </c:pt>
                <c:pt idx="12">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_G0303_!$A$85:$M$85</c:f>
              <c:numCache>
                <c:formatCode>General</c:formatCode>
                <c:ptCount val="13"/>
                <c:pt idx="0">
                  <c:v>-1</c:v>
                </c:pt>
                <c:pt idx="1">
                  <c:v>1750</c:v>
                </c:pt>
                <c:pt idx="2">
                  <c:v>-1</c:v>
                </c:pt>
                <c:pt idx="3">
                  <c:v>-1</c:v>
                </c:pt>
                <c:pt idx="4">
                  <c:v>-1</c:v>
                </c:pt>
                <c:pt idx="5">
                  <c:v>-1</c:v>
                </c:pt>
                <c:pt idx="6">
                  <c:v>-1</c:v>
                </c:pt>
                <c:pt idx="7">
                  <c:v>-1</c:v>
                </c:pt>
                <c:pt idx="8">
                  <c:v>-1</c:v>
                </c:pt>
                <c:pt idx="9">
                  <c:v>-1</c:v>
                </c:pt>
                <c:pt idx="10">
                  <c:v>-1</c:v>
                </c:pt>
                <c:pt idx="11">
                  <c:v>-1</c:v>
                </c:pt>
                <c:pt idx="12">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_G0303_!$A$86:$M$86</c:f>
              <c:numCache>
                <c:formatCode>General</c:formatCode>
                <c:ptCount val="13"/>
                <c:pt idx="0">
                  <c:v>-1</c:v>
                </c:pt>
                <c:pt idx="1">
                  <c:v>1770</c:v>
                </c:pt>
                <c:pt idx="2">
                  <c:v>-1</c:v>
                </c:pt>
                <c:pt idx="3">
                  <c:v>-1</c:v>
                </c:pt>
                <c:pt idx="4">
                  <c:v>-1</c:v>
                </c:pt>
                <c:pt idx="5">
                  <c:v>-1</c:v>
                </c:pt>
                <c:pt idx="6">
                  <c:v>-1</c:v>
                </c:pt>
                <c:pt idx="7">
                  <c:v>-1</c:v>
                </c:pt>
                <c:pt idx="8">
                  <c:v>-1</c:v>
                </c:pt>
                <c:pt idx="9">
                  <c:v>-1</c:v>
                </c:pt>
                <c:pt idx="10">
                  <c:v>-1</c:v>
                </c:pt>
                <c:pt idx="11">
                  <c:v>-1</c:v>
                </c:pt>
                <c:pt idx="12">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_G0303_!$A$87:$M$87</c:f>
              <c:numCache>
                <c:formatCode>General</c:formatCode>
                <c:ptCount val="13"/>
                <c:pt idx="0">
                  <c:v>-1</c:v>
                </c:pt>
                <c:pt idx="1">
                  <c:v>1790</c:v>
                </c:pt>
                <c:pt idx="2">
                  <c:v>-1</c:v>
                </c:pt>
                <c:pt idx="3">
                  <c:v>-1</c:v>
                </c:pt>
                <c:pt idx="4">
                  <c:v>-1</c:v>
                </c:pt>
                <c:pt idx="5">
                  <c:v>-1</c:v>
                </c:pt>
                <c:pt idx="6">
                  <c:v>-1</c:v>
                </c:pt>
                <c:pt idx="7">
                  <c:v>-1</c:v>
                </c:pt>
                <c:pt idx="8">
                  <c:v>-1</c:v>
                </c:pt>
                <c:pt idx="9">
                  <c:v>-1</c:v>
                </c:pt>
                <c:pt idx="10">
                  <c:v>-1</c:v>
                </c:pt>
                <c:pt idx="11">
                  <c:v>-1</c:v>
                </c:pt>
                <c:pt idx="12">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_G0303_!$A$88:$M$88</c:f>
              <c:numCache>
                <c:formatCode>General</c:formatCode>
                <c:ptCount val="13"/>
                <c:pt idx="0">
                  <c:v>-1</c:v>
                </c:pt>
                <c:pt idx="1">
                  <c:v>1810</c:v>
                </c:pt>
                <c:pt idx="2">
                  <c:v>-1</c:v>
                </c:pt>
                <c:pt idx="3">
                  <c:v>-1</c:v>
                </c:pt>
                <c:pt idx="4">
                  <c:v>-1</c:v>
                </c:pt>
                <c:pt idx="5">
                  <c:v>-1</c:v>
                </c:pt>
                <c:pt idx="6">
                  <c:v>-1</c:v>
                </c:pt>
                <c:pt idx="7">
                  <c:v>-1</c:v>
                </c:pt>
                <c:pt idx="8">
                  <c:v>-1</c:v>
                </c:pt>
                <c:pt idx="9">
                  <c:v>-1</c:v>
                </c:pt>
                <c:pt idx="10">
                  <c:v>-1</c:v>
                </c:pt>
                <c:pt idx="11">
                  <c:v>-1</c:v>
                </c:pt>
                <c:pt idx="12">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_G0303_!$A$89:$M$89</c:f>
              <c:numCache>
                <c:formatCode>General</c:formatCode>
                <c:ptCount val="13"/>
                <c:pt idx="0">
                  <c:v>-1</c:v>
                </c:pt>
                <c:pt idx="1">
                  <c:v>1830</c:v>
                </c:pt>
                <c:pt idx="2">
                  <c:v>-1</c:v>
                </c:pt>
                <c:pt idx="3">
                  <c:v>-1</c:v>
                </c:pt>
                <c:pt idx="4">
                  <c:v>-1</c:v>
                </c:pt>
                <c:pt idx="5">
                  <c:v>-1</c:v>
                </c:pt>
                <c:pt idx="6">
                  <c:v>-1</c:v>
                </c:pt>
                <c:pt idx="7">
                  <c:v>-1</c:v>
                </c:pt>
                <c:pt idx="8">
                  <c:v>-1</c:v>
                </c:pt>
                <c:pt idx="9">
                  <c:v>-1</c:v>
                </c:pt>
                <c:pt idx="10">
                  <c:v>-1</c:v>
                </c:pt>
                <c:pt idx="11">
                  <c:v>-1</c:v>
                </c:pt>
                <c:pt idx="12">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_G0303_!$A$90:$M$90</c:f>
              <c:numCache>
                <c:formatCode>General</c:formatCode>
                <c:ptCount val="13"/>
                <c:pt idx="0">
                  <c:v>-1</c:v>
                </c:pt>
                <c:pt idx="1">
                  <c:v>1850</c:v>
                </c:pt>
                <c:pt idx="2">
                  <c:v>-1</c:v>
                </c:pt>
                <c:pt idx="3">
                  <c:v>-1</c:v>
                </c:pt>
                <c:pt idx="4">
                  <c:v>-1</c:v>
                </c:pt>
                <c:pt idx="5">
                  <c:v>-1</c:v>
                </c:pt>
                <c:pt idx="6">
                  <c:v>-1</c:v>
                </c:pt>
                <c:pt idx="7">
                  <c:v>-1</c:v>
                </c:pt>
                <c:pt idx="8">
                  <c:v>-1</c:v>
                </c:pt>
                <c:pt idx="9">
                  <c:v>-1</c:v>
                </c:pt>
                <c:pt idx="10">
                  <c:v>-1</c:v>
                </c:pt>
                <c:pt idx="11">
                  <c:v>-1</c:v>
                </c:pt>
                <c:pt idx="12">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_G0303_!$A$91:$M$91</c:f>
              <c:numCache>
                <c:formatCode>General</c:formatCode>
                <c:ptCount val="13"/>
                <c:pt idx="0">
                  <c:v>-1</c:v>
                </c:pt>
                <c:pt idx="1">
                  <c:v>1870</c:v>
                </c:pt>
                <c:pt idx="2">
                  <c:v>-1</c:v>
                </c:pt>
                <c:pt idx="3">
                  <c:v>-1</c:v>
                </c:pt>
                <c:pt idx="4">
                  <c:v>-1</c:v>
                </c:pt>
                <c:pt idx="5">
                  <c:v>-1</c:v>
                </c:pt>
                <c:pt idx="6">
                  <c:v>-1</c:v>
                </c:pt>
                <c:pt idx="7">
                  <c:v>-1</c:v>
                </c:pt>
                <c:pt idx="8">
                  <c:v>-1</c:v>
                </c:pt>
                <c:pt idx="9">
                  <c:v>-1</c:v>
                </c:pt>
                <c:pt idx="10">
                  <c:v>-1</c:v>
                </c:pt>
                <c:pt idx="11">
                  <c:v>-1</c:v>
                </c:pt>
                <c:pt idx="12">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_G0303_!$A$92:$M$92</c:f>
              <c:numCache>
                <c:formatCode>General</c:formatCode>
                <c:ptCount val="13"/>
                <c:pt idx="0">
                  <c:v>-1</c:v>
                </c:pt>
                <c:pt idx="1">
                  <c:v>1890</c:v>
                </c:pt>
                <c:pt idx="2">
                  <c:v>-1</c:v>
                </c:pt>
                <c:pt idx="3">
                  <c:v>-1</c:v>
                </c:pt>
                <c:pt idx="4">
                  <c:v>-1</c:v>
                </c:pt>
                <c:pt idx="5">
                  <c:v>-1</c:v>
                </c:pt>
                <c:pt idx="6">
                  <c:v>-1</c:v>
                </c:pt>
                <c:pt idx="7">
                  <c:v>-1</c:v>
                </c:pt>
                <c:pt idx="8">
                  <c:v>-1</c:v>
                </c:pt>
                <c:pt idx="9">
                  <c:v>-1</c:v>
                </c:pt>
                <c:pt idx="10">
                  <c:v>-1</c:v>
                </c:pt>
                <c:pt idx="11">
                  <c:v>-1</c:v>
                </c:pt>
                <c:pt idx="12">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_G0303_!$A$93:$M$93</c:f>
              <c:numCache>
                <c:formatCode>General</c:formatCode>
                <c:ptCount val="13"/>
                <c:pt idx="0">
                  <c:v>-1</c:v>
                </c:pt>
                <c:pt idx="1">
                  <c:v>1910</c:v>
                </c:pt>
                <c:pt idx="2">
                  <c:v>-1</c:v>
                </c:pt>
                <c:pt idx="3">
                  <c:v>-1</c:v>
                </c:pt>
                <c:pt idx="4">
                  <c:v>-1</c:v>
                </c:pt>
                <c:pt idx="5">
                  <c:v>-1</c:v>
                </c:pt>
                <c:pt idx="6">
                  <c:v>-1</c:v>
                </c:pt>
                <c:pt idx="7">
                  <c:v>-1</c:v>
                </c:pt>
                <c:pt idx="8">
                  <c:v>-1</c:v>
                </c:pt>
                <c:pt idx="9">
                  <c:v>-1</c:v>
                </c:pt>
                <c:pt idx="10">
                  <c:v>-1</c:v>
                </c:pt>
                <c:pt idx="11">
                  <c:v>-1</c:v>
                </c:pt>
                <c:pt idx="12">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_G0303_!$A$94:$M$94</c:f>
              <c:numCache>
                <c:formatCode>General</c:formatCode>
                <c:ptCount val="13"/>
                <c:pt idx="0">
                  <c:v>-1</c:v>
                </c:pt>
                <c:pt idx="1">
                  <c:v>4584</c:v>
                </c:pt>
                <c:pt idx="2">
                  <c:v>-1</c:v>
                </c:pt>
                <c:pt idx="3">
                  <c:v>-1</c:v>
                </c:pt>
                <c:pt idx="4">
                  <c:v>-1</c:v>
                </c:pt>
                <c:pt idx="5">
                  <c:v>-1</c:v>
                </c:pt>
                <c:pt idx="6">
                  <c:v>-1</c:v>
                </c:pt>
                <c:pt idx="7">
                  <c:v>-1</c:v>
                </c:pt>
                <c:pt idx="8">
                  <c:v>-1</c:v>
                </c:pt>
                <c:pt idx="9">
                  <c:v>-1</c:v>
                </c:pt>
                <c:pt idx="10">
                  <c:v>-1</c:v>
                </c:pt>
                <c:pt idx="11">
                  <c:v>-1</c:v>
                </c:pt>
                <c:pt idx="12">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_G0303_!$A$95:$M$95</c:f>
              <c:numCache>
                <c:formatCode>General</c:formatCode>
                <c:ptCount val="13"/>
                <c:pt idx="0">
                  <c:v>-1</c:v>
                </c:pt>
                <c:pt idx="1">
                  <c:v>4605</c:v>
                </c:pt>
                <c:pt idx="2">
                  <c:v>-1</c:v>
                </c:pt>
                <c:pt idx="3">
                  <c:v>-1</c:v>
                </c:pt>
                <c:pt idx="4">
                  <c:v>-1</c:v>
                </c:pt>
                <c:pt idx="5">
                  <c:v>-1</c:v>
                </c:pt>
                <c:pt idx="6">
                  <c:v>-1</c:v>
                </c:pt>
                <c:pt idx="7">
                  <c:v>-1</c:v>
                </c:pt>
                <c:pt idx="8">
                  <c:v>-1</c:v>
                </c:pt>
                <c:pt idx="9">
                  <c:v>-1</c:v>
                </c:pt>
                <c:pt idx="10">
                  <c:v>-1</c:v>
                </c:pt>
                <c:pt idx="11">
                  <c:v>-1</c:v>
                </c:pt>
                <c:pt idx="12">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_G0303_!$A$96:$M$96</c:f>
              <c:numCache>
                <c:formatCode>General</c:formatCode>
                <c:ptCount val="13"/>
                <c:pt idx="0">
                  <c:v>-1</c:v>
                </c:pt>
                <c:pt idx="1">
                  <c:v>4625</c:v>
                </c:pt>
                <c:pt idx="2">
                  <c:v>-1</c:v>
                </c:pt>
                <c:pt idx="3">
                  <c:v>-1</c:v>
                </c:pt>
                <c:pt idx="4">
                  <c:v>-1</c:v>
                </c:pt>
                <c:pt idx="5">
                  <c:v>-1</c:v>
                </c:pt>
                <c:pt idx="6">
                  <c:v>-1</c:v>
                </c:pt>
                <c:pt idx="7">
                  <c:v>-1</c:v>
                </c:pt>
                <c:pt idx="8">
                  <c:v>-1</c:v>
                </c:pt>
                <c:pt idx="9">
                  <c:v>-1</c:v>
                </c:pt>
                <c:pt idx="10">
                  <c:v>-1</c:v>
                </c:pt>
                <c:pt idx="11">
                  <c:v>-1</c:v>
                </c:pt>
                <c:pt idx="12">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_G0303_!$A$97:$M$97</c:f>
              <c:numCache>
                <c:formatCode>General</c:formatCode>
                <c:ptCount val="13"/>
                <c:pt idx="0">
                  <c:v>-1</c:v>
                </c:pt>
                <c:pt idx="1">
                  <c:v>4645</c:v>
                </c:pt>
                <c:pt idx="2">
                  <c:v>-1</c:v>
                </c:pt>
                <c:pt idx="3">
                  <c:v>-1</c:v>
                </c:pt>
                <c:pt idx="4">
                  <c:v>-1</c:v>
                </c:pt>
                <c:pt idx="5">
                  <c:v>-1</c:v>
                </c:pt>
                <c:pt idx="6">
                  <c:v>-1</c:v>
                </c:pt>
                <c:pt idx="7">
                  <c:v>-1</c:v>
                </c:pt>
                <c:pt idx="8">
                  <c:v>-1</c:v>
                </c:pt>
                <c:pt idx="9">
                  <c:v>-1</c:v>
                </c:pt>
                <c:pt idx="10">
                  <c:v>-1</c:v>
                </c:pt>
                <c:pt idx="11">
                  <c:v>-1</c:v>
                </c:pt>
                <c:pt idx="12">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_G0303_!$A$98:$M$98</c:f>
              <c:numCache>
                <c:formatCode>General</c:formatCode>
                <c:ptCount val="13"/>
                <c:pt idx="0">
                  <c:v>-1</c:v>
                </c:pt>
                <c:pt idx="1">
                  <c:v>4670</c:v>
                </c:pt>
                <c:pt idx="2">
                  <c:v>-1</c:v>
                </c:pt>
                <c:pt idx="3">
                  <c:v>-1</c:v>
                </c:pt>
                <c:pt idx="4">
                  <c:v>-1</c:v>
                </c:pt>
                <c:pt idx="5">
                  <c:v>-1</c:v>
                </c:pt>
                <c:pt idx="6">
                  <c:v>-1</c:v>
                </c:pt>
                <c:pt idx="7">
                  <c:v>-1</c:v>
                </c:pt>
                <c:pt idx="8">
                  <c:v>-1</c:v>
                </c:pt>
                <c:pt idx="9">
                  <c:v>-1</c:v>
                </c:pt>
                <c:pt idx="10">
                  <c:v>-1</c:v>
                </c:pt>
                <c:pt idx="11">
                  <c:v>-1</c:v>
                </c:pt>
                <c:pt idx="12">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_G0303_!$A$99:$M$99</c:f>
              <c:numCache>
                <c:formatCode>General</c:formatCode>
                <c:ptCount val="13"/>
                <c:pt idx="0">
                  <c:v>-1</c:v>
                </c:pt>
                <c:pt idx="1">
                  <c:v>4690</c:v>
                </c:pt>
                <c:pt idx="2">
                  <c:v>-1</c:v>
                </c:pt>
                <c:pt idx="3">
                  <c:v>-1</c:v>
                </c:pt>
                <c:pt idx="4">
                  <c:v>-1</c:v>
                </c:pt>
                <c:pt idx="5">
                  <c:v>-1</c:v>
                </c:pt>
                <c:pt idx="6">
                  <c:v>-1</c:v>
                </c:pt>
                <c:pt idx="7">
                  <c:v>-1</c:v>
                </c:pt>
                <c:pt idx="8">
                  <c:v>-1</c:v>
                </c:pt>
                <c:pt idx="9">
                  <c:v>-1</c:v>
                </c:pt>
                <c:pt idx="10">
                  <c:v>-1</c:v>
                </c:pt>
                <c:pt idx="11">
                  <c:v>-1</c:v>
                </c:pt>
                <c:pt idx="12">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_G0303_!$A$100:$M$100</c:f>
              <c:numCache>
                <c:formatCode>General</c:formatCode>
                <c:ptCount val="13"/>
                <c:pt idx="0">
                  <c:v>-1</c:v>
                </c:pt>
                <c:pt idx="1">
                  <c:v>4710</c:v>
                </c:pt>
                <c:pt idx="2">
                  <c:v>-1</c:v>
                </c:pt>
                <c:pt idx="3">
                  <c:v>-1</c:v>
                </c:pt>
                <c:pt idx="4">
                  <c:v>-1</c:v>
                </c:pt>
                <c:pt idx="5">
                  <c:v>-1</c:v>
                </c:pt>
                <c:pt idx="6">
                  <c:v>-1</c:v>
                </c:pt>
                <c:pt idx="7">
                  <c:v>-1</c:v>
                </c:pt>
                <c:pt idx="8">
                  <c:v>-1</c:v>
                </c:pt>
                <c:pt idx="9">
                  <c:v>-1</c:v>
                </c:pt>
                <c:pt idx="10">
                  <c:v>-1</c:v>
                </c:pt>
                <c:pt idx="11">
                  <c:v>-1</c:v>
                </c:pt>
                <c:pt idx="12">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_G0303_!$A$101:$M$101</c:f>
              <c:numCache>
                <c:formatCode>General</c:formatCode>
                <c:ptCount val="13"/>
                <c:pt idx="0">
                  <c:v>-1</c:v>
                </c:pt>
                <c:pt idx="1">
                  <c:v>4730</c:v>
                </c:pt>
                <c:pt idx="2">
                  <c:v>-1</c:v>
                </c:pt>
                <c:pt idx="3">
                  <c:v>-1</c:v>
                </c:pt>
                <c:pt idx="4">
                  <c:v>-1</c:v>
                </c:pt>
                <c:pt idx="5">
                  <c:v>-1</c:v>
                </c:pt>
                <c:pt idx="6">
                  <c:v>-1</c:v>
                </c:pt>
                <c:pt idx="7">
                  <c:v>-1</c:v>
                </c:pt>
                <c:pt idx="8">
                  <c:v>-1</c:v>
                </c:pt>
                <c:pt idx="9">
                  <c:v>-1</c:v>
                </c:pt>
                <c:pt idx="10">
                  <c:v>-1</c:v>
                </c:pt>
                <c:pt idx="11">
                  <c:v>-1</c:v>
                </c:pt>
                <c:pt idx="12">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_G0303_!$A$102:$M$102</c:f>
              <c:numCache>
                <c:formatCode>General</c:formatCode>
                <c:ptCount val="13"/>
                <c:pt idx="0">
                  <c:v>-1</c:v>
                </c:pt>
                <c:pt idx="1">
                  <c:v>4750</c:v>
                </c:pt>
                <c:pt idx="2">
                  <c:v>-1</c:v>
                </c:pt>
                <c:pt idx="3">
                  <c:v>-1</c:v>
                </c:pt>
                <c:pt idx="4">
                  <c:v>-1</c:v>
                </c:pt>
                <c:pt idx="5">
                  <c:v>-1</c:v>
                </c:pt>
                <c:pt idx="6">
                  <c:v>-1</c:v>
                </c:pt>
                <c:pt idx="7">
                  <c:v>-1</c:v>
                </c:pt>
                <c:pt idx="8">
                  <c:v>-1</c:v>
                </c:pt>
                <c:pt idx="9">
                  <c:v>-1</c:v>
                </c:pt>
                <c:pt idx="10">
                  <c:v>-1</c:v>
                </c:pt>
                <c:pt idx="11">
                  <c:v>-1</c:v>
                </c:pt>
                <c:pt idx="12">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_G0303_!$A$103:$M$103</c:f>
              <c:numCache>
                <c:formatCode>General</c:formatCode>
                <c:ptCount val="13"/>
                <c:pt idx="0">
                  <c:v>-1</c:v>
                </c:pt>
                <c:pt idx="1">
                  <c:v>4770</c:v>
                </c:pt>
                <c:pt idx="2">
                  <c:v>-1</c:v>
                </c:pt>
                <c:pt idx="3">
                  <c:v>-1</c:v>
                </c:pt>
                <c:pt idx="4">
                  <c:v>-1</c:v>
                </c:pt>
                <c:pt idx="5">
                  <c:v>-1</c:v>
                </c:pt>
                <c:pt idx="6">
                  <c:v>-1</c:v>
                </c:pt>
                <c:pt idx="7">
                  <c:v>-1</c:v>
                </c:pt>
                <c:pt idx="8">
                  <c:v>-1</c:v>
                </c:pt>
                <c:pt idx="9">
                  <c:v>-1</c:v>
                </c:pt>
                <c:pt idx="10">
                  <c:v>-1</c:v>
                </c:pt>
                <c:pt idx="11">
                  <c:v>-1</c:v>
                </c:pt>
                <c:pt idx="12">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_G0303_!$A$104:$M$104</c:f>
              <c:numCache>
                <c:formatCode>General</c:formatCode>
                <c:ptCount val="13"/>
                <c:pt idx="0">
                  <c:v>-1</c:v>
                </c:pt>
                <c:pt idx="1">
                  <c:v>4790</c:v>
                </c:pt>
                <c:pt idx="2">
                  <c:v>-1</c:v>
                </c:pt>
                <c:pt idx="3">
                  <c:v>-1</c:v>
                </c:pt>
                <c:pt idx="4">
                  <c:v>-1</c:v>
                </c:pt>
                <c:pt idx="5">
                  <c:v>-1</c:v>
                </c:pt>
                <c:pt idx="6">
                  <c:v>-1</c:v>
                </c:pt>
                <c:pt idx="7">
                  <c:v>-1</c:v>
                </c:pt>
                <c:pt idx="8">
                  <c:v>-1</c:v>
                </c:pt>
                <c:pt idx="9">
                  <c:v>-1</c:v>
                </c:pt>
                <c:pt idx="10">
                  <c:v>-1</c:v>
                </c:pt>
                <c:pt idx="11">
                  <c:v>-1</c:v>
                </c:pt>
                <c:pt idx="12">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_G0303_!$A$105:$M$105</c:f>
              <c:numCache>
                <c:formatCode>General</c:formatCode>
                <c:ptCount val="13"/>
                <c:pt idx="0">
                  <c:v>-1</c:v>
                </c:pt>
                <c:pt idx="1">
                  <c:v>4810</c:v>
                </c:pt>
                <c:pt idx="2">
                  <c:v>-1</c:v>
                </c:pt>
                <c:pt idx="3">
                  <c:v>-1</c:v>
                </c:pt>
                <c:pt idx="4">
                  <c:v>-1</c:v>
                </c:pt>
                <c:pt idx="5">
                  <c:v>-1</c:v>
                </c:pt>
                <c:pt idx="6">
                  <c:v>-1</c:v>
                </c:pt>
                <c:pt idx="7">
                  <c:v>-1</c:v>
                </c:pt>
                <c:pt idx="8">
                  <c:v>-1</c:v>
                </c:pt>
                <c:pt idx="9">
                  <c:v>-1</c:v>
                </c:pt>
                <c:pt idx="10">
                  <c:v>-1</c:v>
                </c:pt>
                <c:pt idx="11">
                  <c:v>-1</c:v>
                </c:pt>
                <c:pt idx="12">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_G0303_!$A$106:$M$106</c:f>
              <c:numCache>
                <c:formatCode>General</c:formatCode>
                <c:ptCount val="13"/>
                <c:pt idx="0">
                  <c:v>-1</c:v>
                </c:pt>
                <c:pt idx="1">
                  <c:v>4830</c:v>
                </c:pt>
                <c:pt idx="2">
                  <c:v>-1</c:v>
                </c:pt>
                <c:pt idx="3">
                  <c:v>-1</c:v>
                </c:pt>
                <c:pt idx="4">
                  <c:v>-1</c:v>
                </c:pt>
                <c:pt idx="5">
                  <c:v>-1</c:v>
                </c:pt>
                <c:pt idx="6">
                  <c:v>-1</c:v>
                </c:pt>
                <c:pt idx="7">
                  <c:v>-1</c:v>
                </c:pt>
                <c:pt idx="8">
                  <c:v>-1</c:v>
                </c:pt>
                <c:pt idx="9">
                  <c:v>-1</c:v>
                </c:pt>
                <c:pt idx="10">
                  <c:v>-1</c:v>
                </c:pt>
                <c:pt idx="11">
                  <c:v>-1</c:v>
                </c:pt>
                <c:pt idx="12">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_G0303_!$A$107:$M$107</c:f>
              <c:numCache>
                <c:formatCode>General</c:formatCode>
                <c:ptCount val="13"/>
                <c:pt idx="0">
                  <c:v>-1</c:v>
                </c:pt>
                <c:pt idx="1">
                  <c:v>4850</c:v>
                </c:pt>
                <c:pt idx="2">
                  <c:v>-1</c:v>
                </c:pt>
                <c:pt idx="3">
                  <c:v>-1</c:v>
                </c:pt>
                <c:pt idx="4">
                  <c:v>-1</c:v>
                </c:pt>
                <c:pt idx="5">
                  <c:v>-1</c:v>
                </c:pt>
                <c:pt idx="6">
                  <c:v>-1</c:v>
                </c:pt>
                <c:pt idx="7">
                  <c:v>-1</c:v>
                </c:pt>
                <c:pt idx="8">
                  <c:v>-1</c:v>
                </c:pt>
                <c:pt idx="9">
                  <c:v>-1</c:v>
                </c:pt>
                <c:pt idx="10">
                  <c:v>-1</c:v>
                </c:pt>
                <c:pt idx="11">
                  <c:v>-1</c:v>
                </c:pt>
                <c:pt idx="12">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_G0303_!$A$108:$M$108</c:f>
              <c:numCache>
                <c:formatCode>General</c:formatCode>
                <c:ptCount val="13"/>
                <c:pt idx="0">
                  <c:v>-1</c:v>
                </c:pt>
                <c:pt idx="1">
                  <c:v>4870</c:v>
                </c:pt>
                <c:pt idx="2">
                  <c:v>-1</c:v>
                </c:pt>
                <c:pt idx="3">
                  <c:v>-1</c:v>
                </c:pt>
                <c:pt idx="4">
                  <c:v>-1</c:v>
                </c:pt>
                <c:pt idx="5">
                  <c:v>-1</c:v>
                </c:pt>
                <c:pt idx="6">
                  <c:v>-1</c:v>
                </c:pt>
                <c:pt idx="7">
                  <c:v>-1</c:v>
                </c:pt>
                <c:pt idx="8">
                  <c:v>-1</c:v>
                </c:pt>
                <c:pt idx="9">
                  <c:v>-1</c:v>
                </c:pt>
                <c:pt idx="10">
                  <c:v>-1</c:v>
                </c:pt>
                <c:pt idx="11">
                  <c:v>-1</c:v>
                </c:pt>
                <c:pt idx="12">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_G0303_!$A$109:$M$109</c:f>
              <c:numCache>
                <c:formatCode>General</c:formatCode>
                <c:ptCount val="13"/>
                <c:pt idx="0">
                  <c:v>-1</c:v>
                </c:pt>
                <c:pt idx="1">
                  <c:v>4890</c:v>
                </c:pt>
                <c:pt idx="2">
                  <c:v>-1</c:v>
                </c:pt>
                <c:pt idx="3">
                  <c:v>-1</c:v>
                </c:pt>
                <c:pt idx="4">
                  <c:v>-1</c:v>
                </c:pt>
                <c:pt idx="5">
                  <c:v>-1</c:v>
                </c:pt>
                <c:pt idx="6">
                  <c:v>-1</c:v>
                </c:pt>
                <c:pt idx="7">
                  <c:v>-1</c:v>
                </c:pt>
                <c:pt idx="8">
                  <c:v>-1</c:v>
                </c:pt>
                <c:pt idx="9">
                  <c:v>-1</c:v>
                </c:pt>
                <c:pt idx="10">
                  <c:v>-1</c:v>
                </c:pt>
                <c:pt idx="11">
                  <c:v>-1</c:v>
                </c:pt>
                <c:pt idx="12">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_G0303_!$A$110:$M$110</c:f>
              <c:numCache>
                <c:formatCode>General</c:formatCode>
                <c:ptCount val="13"/>
                <c:pt idx="0">
                  <c:v>-1</c:v>
                </c:pt>
                <c:pt idx="1">
                  <c:v>4910</c:v>
                </c:pt>
                <c:pt idx="2">
                  <c:v>-1</c:v>
                </c:pt>
                <c:pt idx="3">
                  <c:v>-1</c:v>
                </c:pt>
                <c:pt idx="4">
                  <c:v>-1</c:v>
                </c:pt>
                <c:pt idx="5">
                  <c:v>-1</c:v>
                </c:pt>
                <c:pt idx="6">
                  <c:v>-1</c:v>
                </c:pt>
                <c:pt idx="7">
                  <c:v>-1</c:v>
                </c:pt>
                <c:pt idx="8">
                  <c:v>-1</c:v>
                </c:pt>
                <c:pt idx="9">
                  <c:v>-1</c:v>
                </c:pt>
                <c:pt idx="10">
                  <c:v>-1</c:v>
                </c:pt>
                <c:pt idx="11">
                  <c:v>-1</c:v>
                </c:pt>
                <c:pt idx="12">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_G0303_!$A$111:$M$111</c:f>
              <c:numCache>
                <c:formatCode>General</c:formatCode>
                <c:ptCount val="13"/>
                <c:pt idx="0">
                  <c:v>-1</c:v>
                </c:pt>
                <c:pt idx="1">
                  <c:v>4930</c:v>
                </c:pt>
                <c:pt idx="2">
                  <c:v>-1</c:v>
                </c:pt>
                <c:pt idx="3">
                  <c:v>-1</c:v>
                </c:pt>
                <c:pt idx="4">
                  <c:v>-1</c:v>
                </c:pt>
                <c:pt idx="5">
                  <c:v>-1</c:v>
                </c:pt>
                <c:pt idx="6">
                  <c:v>-1</c:v>
                </c:pt>
                <c:pt idx="7">
                  <c:v>-1</c:v>
                </c:pt>
                <c:pt idx="8">
                  <c:v>-1</c:v>
                </c:pt>
                <c:pt idx="9">
                  <c:v>-1</c:v>
                </c:pt>
                <c:pt idx="10">
                  <c:v>-1</c:v>
                </c:pt>
                <c:pt idx="11">
                  <c:v>-1</c:v>
                </c:pt>
                <c:pt idx="12">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_G0303_!$A$112:$M$112</c:f>
              <c:numCache>
                <c:formatCode>General</c:formatCode>
                <c:ptCount val="13"/>
                <c:pt idx="0">
                  <c:v>-1</c:v>
                </c:pt>
                <c:pt idx="1">
                  <c:v>4950</c:v>
                </c:pt>
                <c:pt idx="2">
                  <c:v>-1</c:v>
                </c:pt>
                <c:pt idx="3">
                  <c:v>-1</c:v>
                </c:pt>
                <c:pt idx="4">
                  <c:v>-1</c:v>
                </c:pt>
                <c:pt idx="5">
                  <c:v>-1</c:v>
                </c:pt>
                <c:pt idx="6">
                  <c:v>-1</c:v>
                </c:pt>
                <c:pt idx="7">
                  <c:v>-1</c:v>
                </c:pt>
                <c:pt idx="8">
                  <c:v>-1</c:v>
                </c:pt>
                <c:pt idx="9">
                  <c:v>-1</c:v>
                </c:pt>
                <c:pt idx="10">
                  <c:v>-1</c:v>
                </c:pt>
                <c:pt idx="11">
                  <c:v>-1</c:v>
                </c:pt>
                <c:pt idx="12">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_G0303_!$A$113:$M$113</c:f>
              <c:numCache>
                <c:formatCode>General</c:formatCode>
                <c:ptCount val="13"/>
                <c:pt idx="0">
                  <c:v>-1</c:v>
                </c:pt>
                <c:pt idx="1">
                  <c:v>4980</c:v>
                </c:pt>
                <c:pt idx="2">
                  <c:v>-1</c:v>
                </c:pt>
                <c:pt idx="3">
                  <c:v>-1</c:v>
                </c:pt>
                <c:pt idx="4">
                  <c:v>-1</c:v>
                </c:pt>
                <c:pt idx="5">
                  <c:v>-1</c:v>
                </c:pt>
                <c:pt idx="6">
                  <c:v>-1</c:v>
                </c:pt>
                <c:pt idx="7">
                  <c:v>-1</c:v>
                </c:pt>
                <c:pt idx="8">
                  <c:v>-1</c:v>
                </c:pt>
                <c:pt idx="9">
                  <c:v>-1</c:v>
                </c:pt>
                <c:pt idx="10">
                  <c:v>-1</c:v>
                </c:pt>
                <c:pt idx="11">
                  <c:v>-1</c:v>
                </c:pt>
                <c:pt idx="12">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_G0303_!$A$114:$M$114</c:f>
              <c:numCache>
                <c:formatCode>General</c:formatCode>
                <c:ptCount val="13"/>
                <c:pt idx="0">
                  <c:v>-1</c:v>
                </c:pt>
                <c:pt idx="1">
                  <c:v>5000</c:v>
                </c:pt>
                <c:pt idx="2">
                  <c:v>-1</c:v>
                </c:pt>
                <c:pt idx="3">
                  <c:v>-1</c:v>
                </c:pt>
                <c:pt idx="4">
                  <c:v>-1</c:v>
                </c:pt>
                <c:pt idx="5">
                  <c:v>-1</c:v>
                </c:pt>
                <c:pt idx="6">
                  <c:v>-1</c:v>
                </c:pt>
                <c:pt idx="7">
                  <c:v>-1</c:v>
                </c:pt>
                <c:pt idx="8">
                  <c:v>-1</c:v>
                </c:pt>
                <c:pt idx="9">
                  <c:v>-1</c:v>
                </c:pt>
                <c:pt idx="10">
                  <c:v>-1</c:v>
                </c:pt>
                <c:pt idx="11">
                  <c:v>-1</c:v>
                </c:pt>
                <c:pt idx="12">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_G0303_!$A$115:$M$115</c:f>
              <c:numCache>
                <c:formatCode>General</c:formatCode>
                <c:ptCount val="13"/>
                <c:pt idx="0">
                  <c:v>-1</c:v>
                </c:pt>
                <c:pt idx="1">
                  <c:v>5020</c:v>
                </c:pt>
                <c:pt idx="2">
                  <c:v>-1</c:v>
                </c:pt>
                <c:pt idx="3">
                  <c:v>-1</c:v>
                </c:pt>
                <c:pt idx="4">
                  <c:v>-1</c:v>
                </c:pt>
                <c:pt idx="5">
                  <c:v>-1</c:v>
                </c:pt>
                <c:pt idx="6">
                  <c:v>-1</c:v>
                </c:pt>
                <c:pt idx="7">
                  <c:v>-1</c:v>
                </c:pt>
                <c:pt idx="8">
                  <c:v>-1</c:v>
                </c:pt>
                <c:pt idx="9">
                  <c:v>-1</c:v>
                </c:pt>
                <c:pt idx="10">
                  <c:v>-1</c:v>
                </c:pt>
                <c:pt idx="11">
                  <c:v>-1</c:v>
                </c:pt>
                <c:pt idx="12">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_G0303_!$A$116:$M$116</c:f>
              <c:numCache>
                <c:formatCode>General</c:formatCode>
                <c:ptCount val="13"/>
                <c:pt idx="0">
                  <c:v>-1</c:v>
                </c:pt>
                <c:pt idx="1">
                  <c:v>5060</c:v>
                </c:pt>
                <c:pt idx="2">
                  <c:v>-1</c:v>
                </c:pt>
                <c:pt idx="3">
                  <c:v>-1</c:v>
                </c:pt>
                <c:pt idx="4">
                  <c:v>-1</c:v>
                </c:pt>
                <c:pt idx="5">
                  <c:v>-1</c:v>
                </c:pt>
                <c:pt idx="6">
                  <c:v>-1</c:v>
                </c:pt>
                <c:pt idx="7">
                  <c:v>-1</c:v>
                </c:pt>
                <c:pt idx="8">
                  <c:v>-1</c:v>
                </c:pt>
                <c:pt idx="9">
                  <c:v>-1</c:v>
                </c:pt>
                <c:pt idx="10">
                  <c:v>-1</c:v>
                </c:pt>
                <c:pt idx="11">
                  <c:v>-1</c:v>
                </c:pt>
                <c:pt idx="12">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_G0303_!$A$117:$M$117</c:f>
              <c:numCache>
                <c:formatCode>General</c:formatCode>
                <c:ptCount val="13"/>
                <c:pt idx="0">
                  <c:v>-1</c:v>
                </c:pt>
                <c:pt idx="1">
                  <c:v>5088</c:v>
                </c:pt>
                <c:pt idx="2">
                  <c:v>-1</c:v>
                </c:pt>
                <c:pt idx="3">
                  <c:v>-1</c:v>
                </c:pt>
                <c:pt idx="4">
                  <c:v>-1</c:v>
                </c:pt>
                <c:pt idx="5">
                  <c:v>-1</c:v>
                </c:pt>
                <c:pt idx="6">
                  <c:v>-1</c:v>
                </c:pt>
                <c:pt idx="7">
                  <c:v>-1</c:v>
                </c:pt>
                <c:pt idx="8">
                  <c:v>-1</c:v>
                </c:pt>
                <c:pt idx="9">
                  <c:v>-1</c:v>
                </c:pt>
                <c:pt idx="10">
                  <c:v>-1</c:v>
                </c:pt>
                <c:pt idx="11">
                  <c:v>-1</c:v>
                </c:pt>
                <c:pt idx="12">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_G0303_!$A$118:$M$118</c:f>
              <c:numCache>
                <c:formatCode>General</c:formatCode>
                <c:ptCount val="13"/>
                <c:pt idx="0">
                  <c:v>-1</c:v>
                </c:pt>
                <c:pt idx="1">
                  <c:v>5110</c:v>
                </c:pt>
                <c:pt idx="2">
                  <c:v>-1</c:v>
                </c:pt>
                <c:pt idx="3">
                  <c:v>-1</c:v>
                </c:pt>
                <c:pt idx="4">
                  <c:v>-1</c:v>
                </c:pt>
                <c:pt idx="5">
                  <c:v>-1</c:v>
                </c:pt>
                <c:pt idx="6">
                  <c:v>-1</c:v>
                </c:pt>
                <c:pt idx="7">
                  <c:v>-1</c:v>
                </c:pt>
                <c:pt idx="8">
                  <c:v>-1</c:v>
                </c:pt>
                <c:pt idx="9">
                  <c:v>-1</c:v>
                </c:pt>
                <c:pt idx="10">
                  <c:v>-1</c:v>
                </c:pt>
                <c:pt idx="11">
                  <c:v>-1</c:v>
                </c:pt>
                <c:pt idx="12">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_G0303_!$A$119:$M$119</c:f>
              <c:numCache>
                <c:formatCode>General</c:formatCode>
                <c:ptCount val="13"/>
                <c:pt idx="0">
                  <c:v>-1</c:v>
                </c:pt>
                <c:pt idx="1">
                  <c:v>5150</c:v>
                </c:pt>
                <c:pt idx="2">
                  <c:v>-1</c:v>
                </c:pt>
                <c:pt idx="3">
                  <c:v>-1</c:v>
                </c:pt>
                <c:pt idx="4">
                  <c:v>-1</c:v>
                </c:pt>
                <c:pt idx="5">
                  <c:v>-1</c:v>
                </c:pt>
                <c:pt idx="6">
                  <c:v>-1</c:v>
                </c:pt>
                <c:pt idx="7">
                  <c:v>-1</c:v>
                </c:pt>
                <c:pt idx="8">
                  <c:v>-1</c:v>
                </c:pt>
                <c:pt idx="9">
                  <c:v>-1</c:v>
                </c:pt>
                <c:pt idx="10">
                  <c:v>-1</c:v>
                </c:pt>
                <c:pt idx="11">
                  <c:v>-1</c:v>
                </c:pt>
                <c:pt idx="12">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_G0303_!$A$120:$M$120</c:f>
              <c:numCache>
                <c:formatCode>General</c:formatCode>
                <c:ptCount val="13"/>
                <c:pt idx="0">
                  <c:v>-1</c:v>
                </c:pt>
                <c:pt idx="1">
                  <c:v>5215</c:v>
                </c:pt>
                <c:pt idx="2">
                  <c:v>-1</c:v>
                </c:pt>
                <c:pt idx="3">
                  <c:v>-1</c:v>
                </c:pt>
                <c:pt idx="4">
                  <c:v>-1</c:v>
                </c:pt>
                <c:pt idx="5">
                  <c:v>-1</c:v>
                </c:pt>
                <c:pt idx="6">
                  <c:v>-1</c:v>
                </c:pt>
                <c:pt idx="7">
                  <c:v>-1</c:v>
                </c:pt>
                <c:pt idx="8">
                  <c:v>-1</c:v>
                </c:pt>
                <c:pt idx="9">
                  <c:v>-1</c:v>
                </c:pt>
                <c:pt idx="10">
                  <c:v>-1</c:v>
                </c:pt>
                <c:pt idx="11">
                  <c:v>-1</c:v>
                </c:pt>
                <c:pt idx="12">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_G0303_!$A$121:$M$121</c:f>
              <c:numCache>
                <c:formatCode>General</c:formatCode>
                <c:ptCount val="13"/>
                <c:pt idx="0">
                  <c:v>-1</c:v>
                </c:pt>
                <c:pt idx="1">
                  <c:v>5245</c:v>
                </c:pt>
                <c:pt idx="2">
                  <c:v>-1</c:v>
                </c:pt>
                <c:pt idx="3">
                  <c:v>-1</c:v>
                </c:pt>
                <c:pt idx="4">
                  <c:v>-1</c:v>
                </c:pt>
                <c:pt idx="5">
                  <c:v>-1</c:v>
                </c:pt>
                <c:pt idx="6">
                  <c:v>-1</c:v>
                </c:pt>
                <c:pt idx="7">
                  <c:v>-1</c:v>
                </c:pt>
                <c:pt idx="8">
                  <c:v>-1</c:v>
                </c:pt>
                <c:pt idx="9">
                  <c:v>-1</c:v>
                </c:pt>
                <c:pt idx="10">
                  <c:v>-1</c:v>
                </c:pt>
                <c:pt idx="11">
                  <c:v>-1</c:v>
                </c:pt>
                <c:pt idx="12">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_G0303_!$A$122:$M$122</c:f>
              <c:numCache>
                <c:formatCode>General</c:formatCode>
                <c:ptCount val="13"/>
                <c:pt idx="0">
                  <c:v>-1</c:v>
                </c:pt>
                <c:pt idx="1">
                  <c:v>5280</c:v>
                </c:pt>
                <c:pt idx="2">
                  <c:v>-1</c:v>
                </c:pt>
                <c:pt idx="3">
                  <c:v>-1</c:v>
                </c:pt>
                <c:pt idx="4">
                  <c:v>-1</c:v>
                </c:pt>
                <c:pt idx="5">
                  <c:v>-1</c:v>
                </c:pt>
                <c:pt idx="6">
                  <c:v>-1</c:v>
                </c:pt>
                <c:pt idx="7">
                  <c:v>-1</c:v>
                </c:pt>
                <c:pt idx="8">
                  <c:v>-1</c:v>
                </c:pt>
                <c:pt idx="9">
                  <c:v>-1</c:v>
                </c:pt>
                <c:pt idx="10">
                  <c:v>-1</c:v>
                </c:pt>
                <c:pt idx="11">
                  <c:v>-1</c:v>
                </c:pt>
                <c:pt idx="12">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_G0303_!$A$123:$M$123</c:f>
              <c:numCache>
                <c:formatCode>General</c:formatCode>
                <c:ptCount val="13"/>
                <c:pt idx="0">
                  <c:v>-1</c:v>
                </c:pt>
                <c:pt idx="1">
                  <c:v>5320</c:v>
                </c:pt>
                <c:pt idx="2">
                  <c:v>-1</c:v>
                </c:pt>
                <c:pt idx="3">
                  <c:v>-1</c:v>
                </c:pt>
                <c:pt idx="4">
                  <c:v>-1</c:v>
                </c:pt>
                <c:pt idx="5">
                  <c:v>-1</c:v>
                </c:pt>
                <c:pt idx="6">
                  <c:v>-1</c:v>
                </c:pt>
                <c:pt idx="7">
                  <c:v>-1</c:v>
                </c:pt>
                <c:pt idx="8">
                  <c:v>-1</c:v>
                </c:pt>
                <c:pt idx="9">
                  <c:v>-1</c:v>
                </c:pt>
                <c:pt idx="10">
                  <c:v>-1</c:v>
                </c:pt>
                <c:pt idx="11">
                  <c:v>-1</c:v>
                </c:pt>
                <c:pt idx="12">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_G0303_!$A$124:$M$124</c:f>
              <c:numCache>
                <c:formatCode>General</c:formatCode>
                <c:ptCount val="13"/>
                <c:pt idx="0">
                  <c:v>-1</c:v>
                </c:pt>
                <c:pt idx="1">
                  <c:v>5400</c:v>
                </c:pt>
                <c:pt idx="2">
                  <c:v>-1</c:v>
                </c:pt>
                <c:pt idx="3">
                  <c:v>-1</c:v>
                </c:pt>
                <c:pt idx="4">
                  <c:v>-1</c:v>
                </c:pt>
                <c:pt idx="5">
                  <c:v>-1</c:v>
                </c:pt>
                <c:pt idx="6">
                  <c:v>-1</c:v>
                </c:pt>
                <c:pt idx="7">
                  <c:v>-1</c:v>
                </c:pt>
                <c:pt idx="8">
                  <c:v>-1</c:v>
                </c:pt>
                <c:pt idx="9">
                  <c:v>-1</c:v>
                </c:pt>
                <c:pt idx="10">
                  <c:v>-1</c:v>
                </c:pt>
                <c:pt idx="11">
                  <c:v>-1</c:v>
                </c:pt>
                <c:pt idx="12">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_G0303_!$A$125:$M$125</c:f>
              <c:numCache>
                <c:formatCode>General</c:formatCode>
                <c:ptCount val="13"/>
                <c:pt idx="0">
                  <c:v>-1</c:v>
                </c:pt>
                <c:pt idx="1">
                  <c:v>5435</c:v>
                </c:pt>
                <c:pt idx="2">
                  <c:v>-1</c:v>
                </c:pt>
                <c:pt idx="3">
                  <c:v>-1</c:v>
                </c:pt>
                <c:pt idx="4">
                  <c:v>-1</c:v>
                </c:pt>
                <c:pt idx="5">
                  <c:v>-1</c:v>
                </c:pt>
                <c:pt idx="6">
                  <c:v>-1</c:v>
                </c:pt>
                <c:pt idx="7">
                  <c:v>-1</c:v>
                </c:pt>
                <c:pt idx="8">
                  <c:v>-1</c:v>
                </c:pt>
                <c:pt idx="9">
                  <c:v>-1</c:v>
                </c:pt>
                <c:pt idx="10">
                  <c:v>-1</c:v>
                </c:pt>
                <c:pt idx="11">
                  <c:v>-1</c:v>
                </c:pt>
                <c:pt idx="12">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_G0303_!$A$126:$M$126</c:f>
              <c:numCache>
                <c:formatCode>General</c:formatCode>
                <c:ptCount val="13"/>
                <c:pt idx="0">
                  <c:v>-1</c:v>
                </c:pt>
                <c:pt idx="1">
                  <c:v>5540</c:v>
                </c:pt>
                <c:pt idx="2">
                  <c:v>-1</c:v>
                </c:pt>
                <c:pt idx="3">
                  <c:v>-1</c:v>
                </c:pt>
                <c:pt idx="4">
                  <c:v>-1</c:v>
                </c:pt>
                <c:pt idx="5">
                  <c:v>-1</c:v>
                </c:pt>
                <c:pt idx="6">
                  <c:v>-1</c:v>
                </c:pt>
                <c:pt idx="7">
                  <c:v>-1</c:v>
                </c:pt>
                <c:pt idx="8">
                  <c:v>-1</c:v>
                </c:pt>
                <c:pt idx="9">
                  <c:v>-1</c:v>
                </c:pt>
                <c:pt idx="10">
                  <c:v>-1</c:v>
                </c:pt>
                <c:pt idx="11">
                  <c:v>-1</c:v>
                </c:pt>
                <c:pt idx="12">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_G0303_!$A$127:$M$127</c:f>
              <c:numCache>
                <c:formatCode>General</c:formatCode>
                <c:ptCount val="13"/>
                <c:pt idx="0">
                  <c:v>-1</c:v>
                </c:pt>
                <c:pt idx="1">
                  <c:v>5590</c:v>
                </c:pt>
                <c:pt idx="2">
                  <c:v>-1</c:v>
                </c:pt>
                <c:pt idx="3">
                  <c:v>-1</c:v>
                </c:pt>
                <c:pt idx="4">
                  <c:v>-1</c:v>
                </c:pt>
                <c:pt idx="5">
                  <c:v>-1</c:v>
                </c:pt>
                <c:pt idx="6">
                  <c:v>-1</c:v>
                </c:pt>
                <c:pt idx="7">
                  <c:v>-1</c:v>
                </c:pt>
                <c:pt idx="8">
                  <c:v>-1</c:v>
                </c:pt>
                <c:pt idx="9">
                  <c:v>-1</c:v>
                </c:pt>
                <c:pt idx="10">
                  <c:v>-1</c:v>
                </c:pt>
                <c:pt idx="11">
                  <c:v>-1</c:v>
                </c:pt>
                <c:pt idx="12">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_G0303_!$A$128:$M$128</c:f>
              <c:numCache>
                <c:formatCode>General</c:formatCode>
                <c:ptCount val="13"/>
                <c:pt idx="0">
                  <c:v>-1</c:v>
                </c:pt>
                <c:pt idx="1">
                  <c:v>5620</c:v>
                </c:pt>
                <c:pt idx="2">
                  <c:v>-1</c:v>
                </c:pt>
                <c:pt idx="3">
                  <c:v>-1</c:v>
                </c:pt>
                <c:pt idx="4">
                  <c:v>-1</c:v>
                </c:pt>
                <c:pt idx="5">
                  <c:v>-1</c:v>
                </c:pt>
                <c:pt idx="6">
                  <c:v>-1</c:v>
                </c:pt>
                <c:pt idx="7">
                  <c:v>-1</c:v>
                </c:pt>
                <c:pt idx="8">
                  <c:v>-1</c:v>
                </c:pt>
                <c:pt idx="9">
                  <c:v>-1</c:v>
                </c:pt>
                <c:pt idx="10">
                  <c:v>-1</c:v>
                </c:pt>
                <c:pt idx="11">
                  <c:v>-1</c:v>
                </c:pt>
                <c:pt idx="12">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_G0303_!$A$129:$M$129</c:f>
              <c:numCache>
                <c:formatCode>General</c:formatCode>
                <c:ptCount val="13"/>
                <c:pt idx="0">
                  <c:v>-1</c:v>
                </c:pt>
                <c:pt idx="1">
                  <c:v>5700</c:v>
                </c:pt>
                <c:pt idx="2">
                  <c:v>-1</c:v>
                </c:pt>
                <c:pt idx="3">
                  <c:v>-1</c:v>
                </c:pt>
                <c:pt idx="4">
                  <c:v>-1</c:v>
                </c:pt>
                <c:pt idx="5">
                  <c:v>-1</c:v>
                </c:pt>
                <c:pt idx="6">
                  <c:v>-1</c:v>
                </c:pt>
                <c:pt idx="7">
                  <c:v>-1</c:v>
                </c:pt>
                <c:pt idx="8">
                  <c:v>-1</c:v>
                </c:pt>
                <c:pt idx="9">
                  <c:v>-1</c:v>
                </c:pt>
                <c:pt idx="10">
                  <c:v>-1</c:v>
                </c:pt>
                <c:pt idx="11">
                  <c:v>-1</c:v>
                </c:pt>
                <c:pt idx="12">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_G0303_!$A$130:$M$130</c:f>
              <c:numCache>
                <c:formatCode>General</c:formatCode>
                <c:ptCount val="13"/>
                <c:pt idx="0">
                  <c:v>-1</c:v>
                </c:pt>
                <c:pt idx="1">
                  <c:v>6000</c:v>
                </c:pt>
                <c:pt idx="2">
                  <c:v>-1</c:v>
                </c:pt>
                <c:pt idx="3">
                  <c:v>-1</c:v>
                </c:pt>
                <c:pt idx="4">
                  <c:v>-1</c:v>
                </c:pt>
                <c:pt idx="5">
                  <c:v>-1</c:v>
                </c:pt>
                <c:pt idx="6">
                  <c:v>-1</c:v>
                </c:pt>
                <c:pt idx="7">
                  <c:v>-1</c:v>
                </c:pt>
                <c:pt idx="8">
                  <c:v>-1</c:v>
                </c:pt>
                <c:pt idx="9">
                  <c:v>-1</c:v>
                </c:pt>
                <c:pt idx="10">
                  <c:v>-1</c:v>
                </c:pt>
                <c:pt idx="11">
                  <c:v>-1</c:v>
                </c:pt>
                <c:pt idx="12">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_G0303_!$A$131:$M$131</c:f>
              <c:numCache>
                <c:formatCode>General</c:formatCode>
                <c:ptCount val="13"/>
                <c:pt idx="0">
                  <c:v>-1</c:v>
                </c:pt>
                <c:pt idx="1">
                  <c:v>7000</c:v>
                </c:pt>
                <c:pt idx="2">
                  <c:v>-1</c:v>
                </c:pt>
                <c:pt idx="3">
                  <c:v>-1</c:v>
                </c:pt>
                <c:pt idx="4">
                  <c:v>-1</c:v>
                </c:pt>
                <c:pt idx="5">
                  <c:v>-1</c:v>
                </c:pt>
                <c:pt idx="6">
                  <c:v>-1</c:v>
                </c:pt>
                <c:pt idx="7">
                  <c:v>-1</c:v>
                </c:pt>
                <c:pt idx="8">
                  <c:v>-1</c:v>
                </c:pt>
                <c:pt idx="9">
                  <c:v>-1</c:v>
                </c:pt>
                <c:pt idx="10">
                  <c:v>-1</c:v>
                </c:pt>
                <c:pt idx="11">
                  <c:v>-1</c:v>
                </c:pt>
                <c:pt idx="12">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_G0303_!$A$132:$M$132</c:f>
              <c:numCache>
                <c:formatCode>General</c:formatCode>
                <c:ptCount val="13"/>
                <c:pt idx="0">
                  <c:v>-1</c:v>
                </c:pt>
                <c:pt idx="1">
                  <c:v>7075</c:v>
                </c:pt>
                <c:pt idx="2">
                  <c:v>-1</c:v>
                </c:pt>
                <c:pt idx="3">
                  <c:v>-1</c:v>
                </c:pt>
                <c:pt idx="4">
                  <c:v>-1</c:v>
                </c:pt>
                <c:pt idx="5">
                  <c:v>-1</c:v>
                </c:pt>
                <c:pt idx="6">
                  <c:v>-1</c:v>
                </c:pt>
                <c:pt idx="7">
                  <c:v>-1</c:v>
                </c:pt>
                <c:pt idx="8">
                  <c:v>-1</c:v>
                </c:pt>
                <c:pt idx="9">
                  <c:v>-1</c:v>
                </c:pt>
                <c:pt idx="10">
                  <c:v>-1</c:v>
                </c:pt>
                <c:pt idx="11">
                  <c:v>-1</c:v>
                </c:pt>
                <c:pt idx="12">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_G0303_!$A$133:$M$133</c:f>
              <c:numCache>
                <c:formatCode>General</c:formatCode>
                <c:ptCount val="13"/>
                <c:pt idx="0">
                  <c:v>-1</c:v>
                </c:pt>
                <c:pt idx="1">
                  <c:v>8000</c:v>
                </c:pt>
                <c:pt idx="2">
                  <c:v>-1</c:v>
                </c:pt>
                <c:pt idx="3">
                  <c:v>-1</c:v>
                </c:pt>
                <c:pt idx="4">
                  <c:v>-1</c:v>
                </c:pt>
                <c:pt idx="5">
                  <c:v>-1</c:v>
                </c:pt>
                <c:pt idx="6">
                  <c:v>-1</c:v>
                </c:pt>
                <c:pt idx="7">
                  <c:v>-1</c:v>
                </c:pt>
                <c:pt idx="8">
                  <c:v>-1</c:v>
                </c:pt>
                <c:pt idx="9">
                  <c:v>-1</c:v>
                </c:pt>
                <c:pt idx="10">
                  <c:v>-1</c:v>
                </c:pt>
                <c:pt idx="11">
                  <c:v>-1</c:v>
                </c:pt>
                <c:pt idx="12">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_G0303_!$A$134:$M$134</c:f>
              <c:numCache>
                <c:formatCode>General</c:formatCode>
                <c:ptCount val="13"/>
                <c:pt idx="0">
                  <c:v>-1</c:v>
                </c:pt>
                <c:pt idx="1">
                  <c:v>9080</c:v>
                </c:pt>
                <c:pt idx="2">
                  <c:v>-1</c:v>
                </c:pt>
                <c:pt idx="3">
                  <c:v>-1</c:v>
                </c:pt>
                <c:pt idx="4">
                  <c:v>-1</c:v>
                </c:pt>
                <c:pt idx="5">
                  <c:v>-1</c:v>
                </c:pt>
                <c:pt idx="6">
                  <c:v>-1</c:v>
                </c:pt>
                <c:pt idx="7">
                  <c:v>-1</c:v>
                </c:pt>
                <c:pt idx="8">
                  <c:v>-1</c:v>
                </c:pt>
                <c:pt idx="9">
                  <c:v>-1</c:v>
                </c:pt>
                <c:pt idx="10">
                  <c:v>-1</c:v>
                </c:pt>
                <c:pt idx="11">
                  <c:v>-1</c:v>
                </c:pt>
                <c:pt idx="12">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_G0303_!$A$135:$M$135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_G0303_!$A$136:$M$136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_G0303_!$A$137:$M$137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_G0303_!$A$138:$M$138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_G0303_!$A$139:$M$139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_G0303_!$A$140:$M$140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_G0303_!$A$141:$M$141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_G0303_!$A$142:$M$142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_G0303_!$A$143:$M$143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_G0303_!$A$144:$M$144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_G0303_!$A$145:$M$145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_G0303_!$A$146:$M$146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_G0303_!$A$147:$M$147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_G0303_!$A$148:$M$148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_G0303_!$A$149:$M$149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_G0303_!$A$150:$M$150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_G0303_!$A$151:$M$151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_G0303_!$A$152:$M$152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_G0303_!$A$153:$M$153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_G0303_!$A$154:$M$154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_G0303_!$A$155:$M$155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_G0303_!$A$156:$M$156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_G0303_!$A$157:$M$157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_G0303_!$A$158:$M$158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_G0303_!$A$159:$M$159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_G0303_!$A$160:$M$160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_G0303_!$A$161:$M$161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_G0303_!$A$162:$M$162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_G0303_!$A$163:$M$163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_G0303_!$A$164:$M$164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_G0303_!$A$165:$M$165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_G0303_!$A$166:$M$166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_G0303_!$A$167:$M$167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_G0303_!$A$168:$M$168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_G0303_!$A$169:$M$169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_G0303_!$A$170:$M$170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_G0303_!$A$171:$M$171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_G0303_!$A$172:$M$172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_G0303_!$A$173:$M$173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_G0303_!$A$174:$M$174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_G0303_!$A$175:$M$175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_G0303_!$A$176:$M$176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_G0303_!$A$177:$M$177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_G0303_!$A$178:$M$178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_G0303_!$A$179:$M$179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_G0303_!$A$180:$M$180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_G0303_!$A$181:$M$181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_G0303_!$A$182:$M$182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_G0303_!$A$183:$M$183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_G0303_!$A$184:$M$184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_G0303_!$A$185:$M$185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_G0303_!$A$186:$M$186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_G0303_!$A$187:$M$187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_G0303_!$A$188:$M$188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_G0303_!$A$189:$M$189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_G0303_!$A$190:$M$190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_G0303_!$A$191:$M$191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_G0303_!$A$192:$M$192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_G0303_!$A$193:$M$193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_G0303_!$A$194:$M$194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_G0303_!$A$195:$M$195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_G0303_!$A$196:$M$196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_G0303_!$A$197:$M$197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_G0303_!$A$198:$M$198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_G0303_!$A$199:$M$199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_G0303_!$A$200:$M$200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_G0303_!$A$201:$M$201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_G0303_!$A$202:$M$202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_G0303_!$A$203:$M$203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_G0303_!$A$204:$M$204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_G0303_!$A$205:$M$205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_G0303_!$A$206:$M$206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dLbls>
          <c:showLegendKey val="0"/>
          <c:showVal val="0"/>
          <c:showCatName val="0"/>
          <c:showSerName val="0"/>
          <c:showPercent val="0"/>
          <c:showBubbleSize val="0"/>
        </c:dLbls>
        <c:axId val="201292704"/>
        <c:axId val="201292312"/>
      </c:scatterChart>
      <c:catAx>
        <c:axId val="201292704"/>
        <c:scaling>
          <c:orientation val="minMax"/>
        </c:scaling>
        <c:delete val="0"/>
        <c:axPos val="b"/>
        <c:numFmt formatCode="General" sourceLinked="0"/>
        <c:majorTickMark val="out"/>
        <c:minorTickMark val="none"/>
        <c:tickLblPos val="nextTo"/>
        <c:crossAx val="201292312"/>
        <c:crosses val="autoZero"/>
        <c:auto val="1"/>
        <c:lblAlgn val="ctr"/>
        <c:lblOffset val="100"/>
        <c:noMultiLvlLbl val="0"/>
      </c:catAx>
      <c:valAx>
        <c:axId val="201292312"/>
        <c:scaling>
          <c:orientation val="minMax"/>
          <c:max val="6000"/>
          <c:min val="0"/>
        </c:scaling>
        <c:delete val="0"/>
        <c:axPos val="l"/>
        <c:majorGridlines/>
        <c:title>
          <c:tx>
            <c:rich>
              <a:bodyPr rot="-5400000" vert="horz"/>
              <a:lstStyle/>
              <a:p>
                <a:pPr>
                  <a:defRPr/>
                </a:pPr>
                <a:r>
                  <a:rPr lang="fr-FR"/>
                  <a:t>Geboortegewicht (gram)</a:t>
                </a:r>
              </a:p>
            </c:rich>
          </c:tx>
          <c:overlay val="0"/>
        </c:title>
        <c:numFmt formatCode="#\ ##0" sourceLinked="0"/>
        <c:majorTickMark val="out"/>
        <c:minorTickMark val="none"/>
        <c:tickLblPos val="nextTo"/>
        <c:crossAx val="201292704"/>
        <c:crosses val="autoZero"/>
        <c:crossBetween val="between"/>
      </c:valAx>
    </c:plotArea>
    <c:plotVisOnly val="1"/>
    <c:dispBlanksAs val="gap"/>
    <c:showDLblsOverMax val="0"/>
  </c:chart>
  <c:spPr>
    <a:solidFill>
      <a:srgbClr val="7030A0">
        <a:alpha val="10000"/>
      </a:srgbClr>
    </a:solidFill>
  </c:spPr>
  <c:printSettings>
    <c:headerFooter/>
    <c:pageMargins b="0.75000000000000422" l="0.70000000000000062" r="0.70000000000000062" t="0.750000000000004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500" b="1" i="0" baseline="0"/>
              <a:t>Verblijfsduur moeder per nationaliteit moeder </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200" b="1" i="0" baseline="0"/>
              <a:t>(100 % per nationaliteit)</a:t>
            </a:r>
          </a:p>
        </c:rich>
      </c:tx>
      <c:overlay val="0"/>
    </c:title>
    <c:autoTitleDeleted val="0"/>
    <c:plotArea>
      <c:layout/>
      <c:barChart>
        <c:barDir val="col"/>
        <c:grouping val="clustered"/>
        <c:varyColors val="0"/>
        <c:ser>
          <c:idx val="0"/>
          <c:order val="0"/>
          <c:tx>
            <c:strRef>
              <c:f>'Verblijfsduur moeder'!$A$28:$B$28</c:f>
              <c:strCache>
                <c:ptCount val="2"/>
                <c:pt idx="0">
                  <c:v>0</c:v>
                </c:pt>
                <c:pt idx="1">
                  <c:v>nacht</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moeder'!$D$48,'Verblijfsduur moeder'!$F$48,'Verblijfsduur moeder'!$H$48,'Verblijfsduur moeder'!$J$48,'Verblijfsduur moeder'!$L$48,'Verblijfsduur moeder'!$N$48,'Verblijfsduur moeder'!$P$48,'Verblijfsduur moeder'!$R$48,'Verblijfsduur moeder'!$T$48,'Verblijfsduur moeder'!$V$48,'Verblijfsduur moeder'!$X$48,'Verblijfsduur moeder'!$Z$48,'Verblijfsduur moeder'!$AB$48)</c:f>
              <c:numCache>
                <c:formatCode>#,##0.00</c:formatCode>
                <c:ptCount val="13"/>
                <c:pt idx="0">
                  <c:v>0.15948963317384371</c:v>
                </c:pt>
                <c:pt idx="1">
                  <c:v>0.45221779150942387</c:v>
                </c:pt>
                <c:pt idx="2">
                  <c:v>2.6086956521739131</c:v>
                </c:pt>
                <c:pt idx="3">
                  <c:v>0.46082949308755761</c:v>
                </c:pt>
                <c:pt idx="4">
                  <c:v>0.72463768115942029</c:v>
                </c:pt>
                <c:pt idx="5">
                  <c:v>0</c:v>
                </c:pt>
                <c:pt idx="6">
                  <c:v>3.2571428571428571</c:v>
                </c:pt>
                <c:pt idx="7">
                  <c:v>0.4729996058336618</c:v>
                </c:pt>
                <c:pt idx="8">
                  <c:v>1.0268111808328579</c:v>
                </c:pt>
                <c:pt idx="9">
                  <c:v>0.29507687529119425</c:v>
                </c:pt>
                <c:pt idx="10">
                  <c:v>0.38759689922480622</c:v>
                </c:pt>
                <c:pt idx="11">
                  <c:v>0.55865921787709494</c:v>
                </c:pt>
                <c:pt idx="12">
                  <c:v>0</c:v>
                </c:pt>
              </c:numCache>
            </c:numRef>
          </c:val>
        </c:ser>
        <c:ser>
          <c:idx val="1"/>
          <c:order val="1"/>
          <c:tx>
            <c:strRef>
              <c:f>'Verblijfsduur moeder'!$A$29:$B$29</c:f>
              <c:strCache>
                <c:ptCount val="2"/>
                <c:pt idx="0">
                  <c:v>1</c:v>
                </c:pt>
                <c:pt idx="1">
                  <c:v>nacht</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moeder'!$D$49,'Verblijfsduur moeder'!$F$49,'Verblijfsduur moeder'!$H$49,'Verblijfsduur moeder'!$J$49,'Verblijfsduur moeder'!$L$49,'Verblijfsduur moeder'!$N$49,'Verblijfsduur moeder'!$P$49,'Verblijfsduur moeder'!$R$49,'Verblijfsduur moeder'!$T$49,'Verblijfsduur moeder'!$V$49,'Verblijfsduur moeder'!$X$49,'Verblijfsduur moeder'!$Z$49,'Verblijfsduur moeder'!$AB$49)</c:f>
              <c:numCache>
                <c:formatCode>#,##0.00</c:formatCode>
                <c:ptCount val="13"/>
                <c:pt idx="0">
                  <c:v>2.1796916533758637</c:v>
                </c:pt>
                <c:pt idx="1">
                  <c:v>1.8762227520071844</c:v>
                </c:pt>
                <c:pt idx="2">
                  <c:v>4.7826086956521738</c:v>
                </c:pt>
                <c:pt idx="3">
                  <c:v>1.4976958525345621</c:v>
                </c:pt>
                <c:pt idx="4">
                  <c:v>8.695652173913043</c:v>
                </c:pt>
                <c:pt idx="5">
                  <c:v>0</c:v>
                </c:pt>
                <c:pt idx="6">
                  <c:v>10.228571428571428</c:v>
                </c:pt>
                <c:pt idx="7">
                  <c:v>2.6014978320851401</c:v>
                </c:pt>
                <c:pt idx="8">
                  <c:v>4.5636052481460352</c:v>
                </c:pt>
                <c:pt idx="9">
                  <c:v>1.3666718434539527</c:v>
                </c:pt>
                <c:pt idx="10">
                  <c:v>2.842377260981912</c:v>
                </c:pt>
                <c:pt idx="11">
                  <c:v>3.4450651769087521</c:v>
                </c:pt>
                <c:pt idx="12">
                  <c:v>0</c:v>
                </c:pt>
              </c:numCache>
            </c:numRef>
          </c:val>
        </c:ser>
        <c:ser>
          <c:idx val="2"/>
          <c:order val="2"/>
          <c:tx>
            <c:strRef>
              <c:f>'Verblijfsduur moeder'!$A$30:$B$30</c:f>
              <c:strCache>
                <c:ptCount val="2"/>
                <c:pt idx="0">
                  <c:v>2</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moeder'!$D$50,'Verblijfsduur moeder'!$F$50,'Verblijfsduur moeder'!$H$50,'Verblijfsduur moeder'!$J$50,'Verblijfsduur moeder'!$L$50,'Verblijfsduur moeder'!$N$50,'Verblijfsduur moeder'!$P$50,'Verblijfsduur moeder'!$R$50,'Verblijfsduur moeder'!$T$50,'Verblijfsduur moeder'!$V$50,'Verblijfsduur moeder'!$X$50,'Verblijfsduur moeder'!$Z$50,'Verblijfsduur moeder'!$AB$50)</c:f>
              <c:numCache>
                <c:formatCode>#,##0.00</c:formatCode>
                <c:ptCount val="13"/>
                <c:pt idx="0">
                  <c:v>10.951621477937268</c:v>
                </c:pt>
                <c:pt idx="1">
                  <c:v>6.4743048354162429</c:v>
                </c:pt>
                <c:pt idx="2">
                  <c:v>10</c:v>
                </c:pt>
                <c:pt idx="3">
                  <c:v>8.5253456221198167</c:v>
                </c:pt>
                <c:pt idx="4">
                  <c:v>8.695652173913043</c:v>
                </c:pt>
                <c:pt idx="5">
                  <c:v>13.043478260869565</c:v>
                </c:pt>
                <c:pt idx="6">
                  <c:v>11.714285714285715</c:v>
                </c:pt>
                <c:pt idx="7">
                  <c:v>9.6964919195900663</c:v>
                </c:pt>
                <c:pt idx="8">
                  <c:v>13.234455219623504</c:v>
                </c:pt>
                <c:pt idx="9">
                  <c:v>9.6754154371796872</c:v>
                </c:pt>
                <c:pt idx="10">
                  <c:v>9.9483204134366918</c:v>
                </c:pt>
                <c:pt idx="11">
                  <c:v>10.00931098696462</c:v>
                </c:pt>
                <c:pt idx="12">
                  <c:v>8.695652173913043</c:v>
                </c:pt>
              </c:numCache>
            </c:numRef>
          </c:val>
        </c:ser>
        <c:ser>
          <c:idx val="3"/>
          <c:order val="3"/>
          <c:tx>
            <c:strRef>
              <c:f>'Verblijfsduur moeder'!$A$31:$B$31</c:f>
              <c:strCache>
                <c:ptCount val="2"/>
                <c:pt idx="0">
                  <c:v>3</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moeder'!$D$51,'Verblijfsduur moeder'!$F$51,'Verblijfsduur moeder'!$H$51,'Verblijfsduur moeder'!$J$51,'Verblijfsduur moeder'!$L$51,'Verblijfsduur moeder'!$N$51,'Verblijfsduur moeder'!$P$51,'Verblijfsduur moeder'!$R$51,'Verblijfsduur moeder'!$T$51,'Verblijfsduur moeder'!$V$51,'Verblijfsduur moeder'!$X$51,'Verblijfsduur moeder'!$Z$51,'Verblijfsduur moeder'!$AB$51)</c:f>
              <c:numCache>
                <c:formatCode>#,##0.00</c:formatCode>
                <c:ptCount val="13"/>
                <c:pt idx="0">
                  <c:v>34.024455077086657</c:v>
                </c:pt>
                <c:pt idx="1">
                  <c:v>30.20665177091908</c:v>
                </c:pt>
                <c:pt idx="2">
                  <c:v>35.652173913043477</c:v>
                </c:pt>
                <c:pt idx="3">
                  <c:v>32.603686635944698</c:v>
                </c:pt>
                <c:pt idx="4">
                  <c:v>31.159420289855071</c:v>
                </c:pt>
                <c:pt idx="5">
                  <c:v>26.086956521739129</c:v>
                </c:pt>
                <c:pt idx="6">
                  <c:v>25.771428571428572</c:v>
                </c:pt>
                <c:pt idx="7">
                  <c:v>31.78951517540402</c:v>
                </c:pt>
                <c:pt idx="8">
                  <c:v>32.800912721049627</c:v>
                </c:pt>
                <c:pt idx="9">
                  <c:v>32.4739866438888</c:v>
                </c:pt>
                <c:pt idx="10">
                  <c:v>31.266149870801037</c:v>
                </c:pt>
                <c:pt idx="11">
                  <c:v>29.562383612662941</c:v>
                </c:pt>
                <c:pt idx="12">
                  <c:v>34.782608695652172</c:v>
                </c:pt>
              </c:numCache>
            </c:numRef>
          </c:val>
        </c:ser>
        <c:ser>
          <c:idx val="4"/>
          <c:order val="4"/>
          <c:tx>
            <c:strRef>
              <c:f>'Verblijfsduur moeder'!$A$32:$B$32</c:f>
              <c:strCache>
                <c:ptCount val="2"/>
                <c:pt idx="0">
                  <c:v>4</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moeder'!$D$52,'Verblijfsduur moeder'!$F$52,'Verblijfsduur moeder'!$H$52,'Verblijfsduur moeder'!$J$52,'Verblijfsduur moeder'!$L$52,'Verblijfsduur moeder'!$N$52,'Verblijfsduur moeder'!$P$52,'Verblijfsduur moeder'!$R$52,'Verblijfsduur moeder'!$T$52,'Verblijfsduur moeder'!$V$52,'Verblijfsduur moeder'!$X$52,'Verblijfsduur moeder'!$Z$52,'Verblijfsduur moeder'!$AB$52)</c:f>
              <c:numCache>
                <c:formatCode>#,##0.00</c:formatCode>
                <c:ptCount val="13"/>
                <c:pt idx="0">
                  <c:v>26.368952684742158</c:v>
                </c:pt>
                <c:pt idx="1">
                  <c:v>33.839361122098808</c:v>
                </c:pt>
                <c:pt idx="2">
                  <c:v>28.695652173913043</c:v>
                </c:pt>
                <c:pt idx="3">
                  <c:v>32.661290322580641</c:v>
                </c:pt>
                <c:pt idx="4">
                  <c:v>29.710144927536231</c:v>
                </c:pt>
                <c:pt idx="5">
                  <c:v>39.130434782608695</c:v>
                </c:pt>
                <c:pt idx="6">
                  <c:v>24.971428571428572</c:v>
                </c:pt>
                <c:pt idx="7">
                  <c:v>31.217973985021679</c:v>
                </c:pt>
                <c:pt idx="8">
                  <c:v>27.609811751283512</c:v>
                </c:pt>
                <c:pt idx="9">
                  <c:v>28.933064140394471</c:v>
                </c:pt>
                <c:pt idx="10">
                  <c:v>26.48578811369509</c:v>
                </c:pt>
                <c:pt idx="11">
                  <c:v>28.957169459962756</c:v>
                </c:pt>
                <c:pt idx="12">
                  <c:v>21.739130434782609</c:v>
                </c:pt>
              </c:numCache>
            </c:numRef>
          </c:val>
        </c:ser>
        <c:ser>
          <c:idx val="5"/>
          <c:order val="5"/>
          <c:tx>
            <c:strRef>
              <c:f>'Verblijfsduur moeder'!$A$33:$B$33</c:f>
              <c:strCache>
                <c:ptCount val="2"/>
                <c:pt idx="0">
                  <c:v>5</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moeder'!$D$53,'Verblijfsduur moeder'!$F$53,'Verblijfsduur moeder'!$H$53,'Verblijfsduur moeder'!$J$53,'Verblijfsduur moeder'!$L$53,'Verblijfsduur moeder'!$N$53,'Verblijfsduur moeder'!$P$53,'Verblijfsduur moeder'!$R$53,'Verblijfsduur moeder'!$T$53,'Verblijfsduur moeder'!$V$53,'Verblijfsduur moeder'!$X$53,'Verblijfsduur moeder'!$Z$53,'Verblijfsduur moeder'!$AB$53)</c:f>
              <c:numCache>
                <c:formatCode>#,##0.00</c:formatCode>
                <c:ptCount val="13"/>
                <c:pt idx="0">
                  <c:v>13.981924508240299</c:v>
                </c:pt>
                <c:pt idx="1">
                  <c:v>16.636910807256868</c:v>
                </c:pt>
                <c:pt idx="2">
                  <c:v>12.173913043478262</c:v>
                </c:pt>
                <c:pt idx="3">
                  <c:v>14.80414746543779</c:v>
                </c:pt>
                <c:pt idx="4">
                  <c:v>13.043478260869565</c:v>
                </c:pt>
                <c:pt idx="5">
                  <c:v>4.3478260869565215</c:v>
                </c:pt>
                <c:pt idx="6">
                  <c:v>13.200000000000001</c:v>
                </c:pt>
                <c:pt idx="7">
                  <c:v>14.387071344107213</c:v>
                </c:pt>
                <c:pt idx="8">
                  <c:v>12.835139760410724</c:v>
                </c:pt>
                <c:pt idx="9">
                  <c:v>14.350054356266501</c:v>
                </c:pt>
                <c:pt idx="10">
                  <c:v>16.925064599483207</c:v>
                </c:pt>
                <c:pt idx="11">
                  <c:v>15.409683426443202</c:v>
                </c:pt>
                <c:pt idx="12">
                  <c:v>26.086956521739129</c:v>
                </c:pt>
              </c:numCache>
            </c:numRef>
          </c:val>
        </c:ser>
        <c:ser>
          <c:idx val="6"/>
          <c:order val="6"/>
          <c:tx>
            <c:strRef>
              <c:f>'Verblijfsduur moeder'!$A$34:$B$34</c:f>
              <c:strCache>
                <c:ptCount val="2"/>
                <c:pt idx="0">
                  <c:v>6</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moeder'!$D$54,'Verblijfsduur moeder'!$F$54,'Verblijfsduur moeder'!$H$54,'Verblijfsduur moeder'!$J$54,'Verblijfsduur moeder'!$L$54,'Verblijfsduur moeder'!$N$54,'Verblijfsduur moeder'!$P$54,'Verblijfsduur moeder'!$R$54,'Verblijfsduur moeder'!$T$54,'Verblijfsduur moeder'!$V$54,'Verblijfsduur moeder'!$X$54,'Verblijfsduur moeder'!$Z$54,'Verblijfsduur moeder'!$AB$54)</c:f>
              <c:numCache>
                <c:formatCode>#,##0.00</c:formatCode>
                <c:ptCount val="13"/>
                <c:pt idx="0">
                  <c:v>5.9011164274322168</c:v>
                </c:pt>
                <c:pt idx="1">
                  <c:v>5.9451138027988328</c:v>
                </c:pt>
                <c:pt idx="2">
                  <c:v>2.6086956521739131</c:v>
                </c:pt>
                <c:pt idx="3">
                  <c:v>5.0691244239631335</c:v>
                </c:pt>
                <c:pt idx="4">
                  <c:v>5.7971014492753623</c:v>
                </c:pt>
                <c:pt idx="5">
                  <c:v>13.043478260869565</c:v>
                </c:pt>
                <c:pt idx="6">
                  <c:v>5.3142857142857141</c:v>
                </c:pt>
                <c:pt idx="7">
                  <c:v>5.2621206148994872</c:v>
                </c:pt>
                <c:pt idx="8">
                  <c:v>5.0770108385624644</c:v>
                </c:pt>
                <c:pt idx="9">
                  <c:v>6.5538127038359999</c:v>
                </c:pt>
                <c:pt idx="10">
                  <c:v>6.9767441860465116</c:v>
                </c:pt>
                <c:pt idx="11">
                  <c:v>7.0297951582867775</c:v>
                </c:pt>
                <c:pt idx="12">
                  <c:v>0</c:v>
                </c:pt>
              </c:numCache>
            </c:numRef>
          </c:val>
        </c:ser>
        <c:ser>
          <c:idx val="7"/>
          <c:order val="7"/>
          <c:tx>
            <c:strRef>
              <c:f>'Verblijfsduur moeder'!$A$35:$B$35</c:f>
              <c:strCache>
                <c:ptCount val="2"/>
                <c:pt idx="0">
                  <c:v>7</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moeder'!$D$55,'Verblijfsduur moeder'!$F$55,'Verblijfsduur moeder'!$H$55,'Verblijfsduur moeder'!$J$55,'Verblijfsduur moeder'!$L$55,'Verblijfsduur moeder'!$N$55,'Verblijfsduur moeder'!$P$55,'Verblijfsduur moeder'!$R$55,'Verblijfsduur moeder'!$T$55,'Verblijfsduur moeder'!$V$55,'Verblijfsduur moeder'!$X$55,'Verblijfsduur moeder'!$Z$55,'Verblijfsduur moeder'!$AB$55)</c:f>
              <c:numCache>
                <c:formatCode>#,##0.00</c:formatCode>
                <c:ptCount val="13"/>
                <c:pt idx="0">
                  <c:v>2.8176501860712388</c:v>
                </c:pt>
                <c:pt idx="1">
                  <c:v>1.9040186446295131</c:v>
                </c:pt>
                <c:pt idx="2">
                  <c:v>1.7391304347826086</c:v>
                </c:pt>
                <c:pt idx="3">
                  <c:v>1.7857142857142856</c:v>
                </c:pt>
                <c:pt idx="4">
                  <c:v>0.72463768115942029</c:v>
                </c:pt>
                <c:pt idx="5">
                  <c:v>0</c:v>
                </c:pt>
                <c:pt idx="6">
                  <c:v>2.4</c:v>
                </c:pt>
                <c:pt idx="7">
                  <c:v>1.9708316909735908</c:v>
                </c:pt>
                <c:pt idx="8">
                  <c:v>1.4831717056474614</c:v>
                </c:pt>
                <c:pt idx="9">
                  <c:v>2.360615002329554</c:v>
                </c:pt>
                <c:pt idx="10">
                  <c:v>1.6795865633074936</c:v>
                </c:pt>
                <c:pt idx="11">
                  <c:v>2.3743016759776534</c:v>
                </c:pt>
                <c:pt idx="12">
                  <c:v>4.3478260869565215</c:v>
                </c:pt>
              </c:numCache>
            </c:numRef>
          </c:val>
        </c:ser>
        <c:ser>
          <c:idx val="8"/>
          <c:order val="8"/>
          <c:tx>
            <c:strRef>
              <c:f>'Verblijfsduur moeder'!$A$36:$B$36</c:f>
              <c:strCache>
                <c:ptCount val="2"/>
                <c:pt idx="0">
                  <c:v>8</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moeder'!$D$56,'Verblijfsduur moeder'!$F$56,'Verblijfsduur moeder'!$H$56,'Verblijfsduur moeder'!$J$56,'Verblijfsduur moeder'!$L$56,'Verblijfsduur moeder'!$N$56,'Verblijfsduur moeder'!$P$56,'Verblijfsduur moeder'!$R$56,'Verblijfsduur moeder'!$T$56,'Verblijfsduur moeder'!$V$56,'Verblijfsduur moeder'!$X$56,'Verblijfsduur moeder'!$Z$56,'Verblijfsduur moeder'!$AB$56)</c:f>
              <c:numCache>
                <c:formatCode>#,##0.00</c:formatCode>
                <c:ptCount val="13"/>
                <c:pt idx="0">
                  <c:v>0.85061137692716648</c:v>
                </c:pt>
                <c:pt idx="1">
                  <c:v>0.78897572135686722</c:v>
                </c:pt>
                <c:pt idx="2">
                  <c:v>0</c:v>
                </c:pt>
                <c:pt idx="3">
                  <c:v>0.74884792626728103</c:v>
                </c:pt>
                <c:pt idx="4">
                  <c:v>0.72463768115942029</c:v>
                </c:pt>
                <c:pt idx="5">
                  <c:v>4.3478260869565215</c:v>
                </c:pt>
                <c:pt idx="6">
                  <c:v>0.91428571428571437</c:v>
                </c:pt>
                <c:pt idx="7">
                  <c:v>0.74891604256996458</c:v>
                </c:pt>
                <c:pt idx="8">
                  <c:v>0.68454078722190537</c:v>
                </c:pt>
                <c:pt idx="9">
                  <c:v>1.2113682248796398</c:v>
                </c:pt>
                <c:pt idx="10">
                  <c:v>1.1627906976744187</c:v>
                </c:pt>
                <c:pt idx="11">
                  <c:v>0.88454376163873361</c:v>
                </c:pt>
                <c:pt idx="12">
                  <c:v>0</c:v>
                </c:pt>
              </c:numCache>
            </c:numRef>
          </c:val>
        </c:ser>
        <c:ser>
          <c:idx val="9"/>
          <c:order val="9"/>
          <c:tx>
            <c:strRef>
              <c:f>'Verblijfsduur moeder'!$A$37:$B$37</c:f>
              <c:strCache>
                <c:ptCount val="2"/>
                <c:pt idx="0">
                  <c:v>9</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moeder'!$D$57,'Verblijfsduur moeder'!$F$57,'Verblijfsduur moeder'!$H$57,'Verblijfsduur moeder'!$J$57,'Verblijfsduur moeder'!$L$57,'Verblijfsduur moeder'!$N$57,'Verblijfsduur moeder'!$P$57,'Verblijfsduur moeder'!$R$57,'Verblijfsduur moeder'!$T$57,'Verblijfsduur moeder'!$V$57,'Verblijfsduur moeder'!$X$57,'Verblijfsduur moeder'!$Z$57,'Verblijfsduur moeder'!$AB$57)</c:f>
              <c:numCache>
                <c:formatCode>#,##0.00</c:formatCode>
                <c:ptCount val="13"/>
                <c:pt idx="0">
                  <c:v>0.37214247740563527</c:v>
                </c:pt>
                <c:pt idx="1">
                  <c:v>0.40410951581693194</c:v>
                </c:pt>
                <c:pt idx="2">
                  <c:v>0</c:v>
                </c:pt>
                <c:pt idx="3">
                  <c:v>0.1152073732718894</c:v>
                </c:pt>
                <c:pt idx="4">
                  <c:v>0</c:v>
                </c:pt>
                <c:pt idx="5">
                  <c:v>0</c:v>
                </c:pt>
                <c:pt idx="6">
                  <c:v>0.4</c:v>
                </c:pt>
                <c:pt idx="7">
                  <c:v>0.43358297201418994</c:v>
                </c:pt>
                <c:pt idx="8">
                  <c:v>0.2852253280091272</c:v>
                </c:pt>
                <c:pt idx="9">
                  <c:v>0.5901537505823885</c:v>
                </c:pt>
                <c:pt idx="10">
                  <c:v>0.90439276485788112</c:v>
                </c:pt>
                <c:pt idx="11">
                  <c:v>0.41899441340782123</c:v>
                </c:pt>
                <c:pt idx="12">
                  <c:v>0</c:v>
                </c:pt>
              </c:numCache>
            </c:numRef>
          </c:val>
        </c:ser>
        <c:ser>
          <c:idx val="10"/>
          <c:order val="10"/>
          <c:tx>
            <c:strRef>
              <c:f>'Verblijfsduur moeder'!$A$38:$B$38</c:f>
              <c:strCache>
                <c:ptCount val="2"/>
                <c:pt idx="0">
                  <c:v>10</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moeder'!$D$58,'Verblijfsduur moeder'!$F$58,'Verblijfsduur moeder'!$H$58,'Verblijfsduur moeder'!$J$58,'Verblijfsduur moeder'!$L$58,'Verblijfsduur moeder'!$N$58,'Verblijfsduur moeder'!$P$58,'Verblijfsduur moeder'!$R$58,'Verblijfsduur moeder'!$T$58,'Verblijfsduur moeder'!$V$58,'Verblijfsduur moeder'!$X$58,'Verblijfsduur moeder'!$Z$58,'Verblijfsduur moeder'!$AB$58)</c:f>
              <c:numCache>
                <c:formatCode>#,##0.00</c:formatCode>
                <c:ptCount val="13"/>
                <c:pt idx="0">
                  <c:v>0.37214247740563527</c:v>
                </c:pt>
                <c:pt idx="1">
                  <c:v>0.27047541667112113</c:v>
                </c:pt>
                <c:pt idx="2">
                  <c:v>0</c:v>
                </c:pt>
                <c:pt idx="3">
                  <c:v>0.34562211981566821</c:v>
                </c:pt>
                <c:pt idx="4">
                  <c:v>0</c:v>
                </c:pt>
                <c:pt idx="5">
                  <c:v>0</c:v>
                </c:pt>
                <c:pt idx="6">
                  <c:v>0.51428571428571423</c:v>
                </c:pt>
                <c:pt idx="7">
                  <c:v>0.29562475364603863</c:v>
                </c:pt>
                <c:pt idx="8">
                  <c:v>0</c:v>
                </c:pt>
                <c:pt idx="9">
                  <c:v>0.4969715794378009</c:v>
                </c:pt>
                <c:pt idx="10">
                  <c:v>0.2583979328165375</c:v>
                </c:pt>
                <c:pt idx="11">
                  <c:v>0.23277467411545624</c:v>
                </c:pt>
                <c:pt idx="12">
                  <c:v>4.3478260869565215</c:v>
                </c:pt>
              </c:numCache>
            </c:numRef>
          </c:val>
        </c:ser>
        <c:ser>
          <c:idx val="11"/>
          <c:order val="11"/>
          <c:tx>
            <c:strRef>
              <c:f>'Verblijfsduur moeder'!$A$39:$B$39</c:f>
              <c:strCache>
                <c:ptCount val="2"/>
                <c:pt idx="0">
                  <c:v>≥ 11</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moeder'!$D$59,'Verblijfsduur moeder'!$F$59,'Verblijfsduur moeder'!$H$59,'Verblijfsduur moeder'!$J$59,'Verblijfsduur moeder'!$L$59,'Verblijfsduur moeder'!$N$59,'Verblijfsduur moeder'!$P$59,'Verblijfsduur moeder'!$R$59,'Verblijfsduur moeder'!$T$59,'Verblijfsduur moeder'!$V$59,'Verblijfsduur moeder'!$X$59,'Verblijfsduur moeder'!$Z$59,'Verblijfsduur moeder'!$AB$59)</c:f>
              <c:numCache>
                <c:formatCode>#,##0.00</c:formatCode>
                <c:ptCount val="13"/>
                <c:pt idx="0">
                  <c:v>2.0202020202020203</c:v>
                </c:pt>
                <c:pt idx="1">
                  <c:v>1.2016378195191311</c:v>
                </c:pt>
                <c:pt idx="2">
                  <c:v>1.7391304347826086</c:v>
                </c:pt>
                <c:pt idx="3">
                  <c:v>1.3824884792626728</c:v>
                </c:pt>
                <c:pt idx="4">
                  <c:v>0.72463768115942029</c:v>
                </c:pt>
                <c:pt idx="5">
                  <c:v>0</c:v>
                </c:pt>
                <c:pt idx="6">
                  <c:v>1.3142857142857143</c:v>
                </c:pt>
                <c:pt idx="7">
                  <c:v>1.1233740638549468</c:v>
                </c:pt>
                <c:pt idx="8">
                  <c:v>0.39931545921277811</c:v>
                </c:pt>
                <c:pt idx="9">
                  <c:v>1.6928094424600093</c:v>
                </c:pt>
                <c:pt idx="10">
                  <c:v>1.1627906976744187</c:v>
                </c:pt>
                <c:pt idx="11">
                  <c:v>1.1173184357541899</c:v>
                </c:pt>
                <c:pt idx="12">
                  <c:v>0</c:v>
                </c:pt>
              </c:numCache>
            </c:numRef>
          </c:val>
        </c:ser>
        <c:dLbls>
          <c:showLegendKey val="0"/>
          <c:showVal val="0"/>
          <c:showCatName val="0"/>
          <c:showSerName val="0"/>
          <c:showPercent val="0"/>
          <c:showBubbleSize val="0"/>
        </c:dLbls>
        <c:gapWidth val="150"/>
        <c:axId val="201291528"/>
        <c:axId val="201291920"/>
      </c:barChart>
      <c:catAx>
        <c:axId val="201291528"/>
        <c:scaling>
          <c:orientation val="minMax"/>
        </c:scaling>
        <c:delete val="0"/>
        <c:axPos val="b"/>
        <c:majorGridlines/>
        <c:numFmt formatCode="General" sourceLinked="0"/>
        <c:majorTickMark val="none"/>
        <c:minorTickMark val="none"/>
        <c:tickLblPos val="nextTo"/>
        <c:txPr>
          <a:bodyPr/>
          <a:lstStyle/>
          <a:p>
            <a:pPr>
              <a:defRPr sz="1000"/>
            </a:pPr>
            <a:endParaRPr lang="fr-FR"/>
          </a:p>
        </c:txPr>
        <c:crossAx val="201291920"/>
        <c:crosses val="autoZero"/>
        <c:auto val="1"/>
        <c:lblAlgn val="ctr"/>
        <c:lblOffset val="100"/>
        <c:tickLblSkip val="1"/>
        <c:tickMarkSkip val="1"/>
        <c:noMultiLvlLbl val="0"/>
      </c:catAx>
      <c:valAx>
        <c:axId val="201291920"/>
        <c:scaling>
          <c:orientation val="minMax"/>
        </c:scaling>
        <c:delete val="0"/>
        <c:axPos val="l"/>
        <c:majorGridlines/>
        <c:title>
          <c:tx>
            <c:rich>
              <a:bodyPr rot="-5400000" vert="horz"/>
              <a:lstStyle/>
              <a:p>
                <a:pPr>
                  <a:defRPr/>
                </a:pPr>
                <a:r>
                  <a:rPr lang="fr-FR" sz="1200" b="1" i="0" baseline="0"/>
                  <a:t>Percentage verblijven</a:t>
                </a:r>
              </a:p>
            </c:rich>
          </c:tx>
          <c:overlay val="0"/>
        </c:title>
        <c:numFmt formatCode="#\ ##0" sourceLinked="0"/>
        <c:majorTickMark val="out"/>
        <c:minorTickMark val="none"/>
        <c:tickLblPos val="nextTo"/>
        <c:crossAx val="201291528"/>
        <c:crosses val="autoZero"/>
        <c:crossBetween val="between"/>
      </c:valAx>
      <c:spPr>
        <a:solidFill>
          <a:srgbClr val="8064A2">
            <a:lumMod val="40000"/>
            <a:lumOff val="60000"/>
            <a:alpha val="29000"/>
          </a:srgbClr>
        </a:solidFill>
      </c:spPr>
    </c:plotArea>
    <c:legend>
      <c:legendPos val="r"/>
      <c:overlay val="0"/>
    </c:legend>
    <c:plotVisOnly val="1"/>
    <c:dispBlanksAs val="gap"/>
    <c:showDLblsOverMax val="0"/>
  </c:chart>
  <c:printSettings>
    <c:headerFooter/>
    <c:pageMargins b="0.75000000000000511" l="0.70000000000000062" r="0.70000000000000062" t="0.750000000000005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1" i="0" baseline="0"/>
              <a:t>Peridurale verdoving over nationaliteit van de moeder </a:t>
            </a:r>
          </a:p>
          <a:p>
            <a:pPr>
              <a:defRPr/>
            </a:pPr>
            <a:r>
              <a:rPr lang="en-US" sz="1100" b="1" i="0" baseline="0"/>
              <a:t>(100 % per verdoving)</a:t>
            </a:r>
          </a:p>
        </c:rich>
      </c:tx>
      <c:overlay val="0"/>
    </c:title>
    <c:autoTitleDeleted val="0"/>
    <c:plotArea>
      <c:layout/>
      <c:barChart>
        <c:barDir val="col"/>
        <c:grouping val="clustered"/>
        <c:varyColors val="0"/>
        <c:ser>
          <c:idx val="1"/>
          <c:order val="0"/>
          <c:tx>
            <c:strRef>
              <c:f>'Peridurale verdoving'!$B$8</c:f>
              <c:strCache>
                <c:ptCount val="1"/>
                <c:pt idx="0">
                  <c:v>Peridurale verdoving</c:v>
                </c:pt>
              </c:strCache>
            </c:strRef>
          </c:tx>
          <c:spPr>
            <a:solidFill>
              <a:schemeClr val="accent1"/>
            </a:solidFill>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moeder'!$D$197:$D$209</c:f>
              <c:numCache>
                <c:formatCode>#,##0.00</c:formatCode>
                <c:ptCount val="13"/>
                <c:pt idx="0">
                  <c:v>1.5965262758176626</c:v>
                </c:pt>
                <c:pt idx="1">
                  <c:v>81.427793095477881</c:v>
                </c:pt>
                <c:pt idx="2">
                  <c:v>0.12877874820452709</c:v>
                </c:pt>
                <c:pt idx="3">
                  <c:v>1.3736399808482889</c:v>
                </c:pt>
                <c:pt idx="4">
                  <c:v>0.10731562350377256</c:v>
                </c:pt>
                <c:pt idx="5">
                  <c:v>1.8161105516023048E-2</c:v>
                </c:pt>
                <c:pt idx="6">
                  <c:v>1.5469959880466906</c:v>
                </c:pt>
                <c:pt idx="7">
                  <c:v>4.4428668130561837</c:v>
                </c:pt>
                <c:pt idx="8">
                  <c:v>1.1986329640575211</c:v>
                </c:pt>
                <c:pt idx="9">
                  <c:v>5.7075401608083345</c:v>
                </c:pt>
                <c:pt idx="10">
                  <c:v>0.65545080816919554</c:v>
                </c:pt>
                <c:pt idx="11">
                  <c:v>1.7863923789397218</c:v>
                </c:pt>
                <c:pt idx="12">
                  <c:v>9.9060575541943894E-3</c:v>
                </c:pt>
              </c:numCache>
            </c:numRef>
          </c:val>
        </c:ser>
        <c:ser>
          <c:idx val="4"/>
          <c:order val="1"/>
          <c:tx>
            <c:strRef>
              <c:f>'Peridurale verdoving'!$B$9</c:f>
              <c:strCache>
                <c:ptCount val="1"/>
                <c:pt idx="0">
                  <c:v>Geen verdoving</c:v>
                </c:pt>
              </c:strCache>
            </c:strRef>
          </c:tx>
          <c:spPr>
            <a:solidFill>
              <a:schemeClr val="accent2"/>
            </a:solidFill>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moeder'!$F$197:$F$209</c:f>
              <c:numCache>
                <c:formatCode>#,##0.00</c:formatCode>
                <c:ptCount val="13"/>
                <c:pt idx="0">
                  <c:v>1.8546950807590741</c:v>
                </c:pt>
                <c:pt idx="1">
                  <c:v>78.621875575753847</c:v>
                </c:pt>
                <c:pt idx="2">
                  <c:v>0.26407910090278208</c:v>
                </c:pt>
                <c:pt idx="3">
                  <c:v>1.1914266412823191</c:v>
                </c:pt>
                <c:pt idx="4">
                  <c:v>0.12896886323159124</c:v>
                </c:pt>
                <c:pt idx="5">
                  <c:v>2.1494810538598537E-2</c:v>
                </c:pt>
                <c:pt idx="6">
                  <c:v>1.8424123318798749</c:v>
                </c:pt>
                <c:pt idx="7">
                  <c:v>4.0840140023337224</c:v>
                </c:pt>
                <c:pt idx="8">
                  <c:v>1.9376036356936681</c:v>
                </c:pt>
                <c:pt idx="9">
                  <c:v>7.0564392310999207</c:v>
                </c:pt>
                <c:pt idx="10">
                  <c:v>0.66326843947675496</c:v>
                </c:pt>
                <c:pt idx="11">
                  <c:v>2.3122274765092428</c:v>
                </c:pt>
                <c:pt idx="12">
                  <c:v>2.1494810538598537E-2</c:v>
                </c:pt>
              </c:numCache>
            </c:numRef>
          </c:val>
        </c:ser>
        <c:ser>
          <c:idx val="5"/>
          <c:order val="2"/>
          <c:tx>
            <c:strRef>
              <c:f>'Peridurale verdoving'!$B$10</c:f>
              <c:strCache>
                <c:ptCount val="1"/>
                <c:pt idx="0">
                  <c:v>Onbekend</c:v>
                </c:pt>
              </c:strCache>
            </c:strRef>
          </c:tx>
          <c:spPr>
            <a:solidFill>
              <a:schemeClr val="accent3"/>
            </a:solidFill>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moeder'!$H$197:$H$209</c:f>
              <c:numCache>
                <c:formatCode>#,##0.00</c:formatCode>
                <c:ptCount val="13"/>
                <c:pt idx="0">
                  <c:v>1.3855987127340992</c:v>
                </c:pt>
                <c:pt idx="1">
                  <c:v>83.20296786304921</c:v>
                </c:pt>
                <c:pt idx="2">
                  <c:v>0.29499843561435657</c:v>
                </c:pt>
                <c:pt idx="3">
                  <c:v>2.3063514057122427</c:v>
                </c:pt>
                <c:pt idx="4">
                  <c:v>0.13855987127340991</c:v>
                </c:pt>
                <c:pt idx="5">
                  <c:v>2.2348366334420954E-2</c:v>
                </c:pt>
                <c:pt idx="6">
                  <c:v>0.95204040584633254</c:v>
                </c:pt>
                <c:pt idx="7">
                  <c:v>4.7065659500290531</c:v>
                </c:pt>
                <c:pt idx="8">
                  <c:v>1.7699906136861394</c:v>
                </c:pt>
                <c:pt idx="9">
                  <c:v>3.0572565145487864</c:v>
                </c:pt>
                <c:pt idx="10">
                  <c:v>0.71961739596835472</c:v>
                </c:pt>
                <c:pt idx="11">
                  <c:v>1.3990077325347516</c:v>
                </c:pt>
                <c:pt idx="12">
                  <c:v>4.4696732668841908E-2</c:v>
                </c:pt>
              </c:numCache>
            </c:numRef>
          </c:val>
        </c:ser>
        <c:dLbls>
          <c:showLegendKey val="0"/>
          <c:showVal val="0"/>
          <c:showCatName val="0"/>
          <c:showSerName val="0"/>
          <c:showPercent val="0"/>
          <c:showBubbleSize val="0"/>
        </c:dLbls>
        <c:gapWidth val="150"/>
        <c:axId val="211065368"/>
        <c:axId val="211065760"/>
      </c:barChart>
      <c:catAx>
        <c:axId val="211065368"/>
        <c:scaling>
          <c:orientation val="minMax"/>
        </c:scaling>
        <c:delete val="0"/>
        <c:axPos val="b"/>
        <c:numFmt formatCode="General" sourceLinked="0"/>
        <c:majorTickMark val="none"/>
        <c:minorTickMark val="none"/>
        <c:tickLblPos val="nextTo"/>
        <c:txPr>
          <a:bodyPr/>
          <a:lstStyle/>
          <a:p>
            <a:pPr>
              <a:defRPr sz="1000"/>
            </a:pPr>
            <a:endParaRPr lang="fr-FR"/>
          </a:p>
        </c:txPr>
        <c:crossAx val="211065760"/>
        <c:crosses val="autoZero"/>
        <c:auto val="1"/>
        <c:lblAlgn val="ctr"/>
        <c:lblOffset val="0"/>
        <c:tickLblSkip val="1"/>
        <c:tickMarkSkip val="1"/>
        <c:noMultiLvlLbl val="0"/>
      </c:catAx>
      <c:valAx>
        <c:axId val="211065760"/>
        <c:scaling>
          <c:orientation val="minMax"/>
        </c:scaling>
        <c:delete val="0"/>
        <c:axPos val="l"/>
        <c:majorGridlines/>
        <c:title>
          <c:tx>
            <c:rich>
              <a:bodyPr rot="-5400000" vert="horz"/>
              <a:lstStyle/>
              <a:p>
                <a:pPr>
                  <a:defRPr/>
                </a:pPr>
                <a:r>
                  <a:rPr lang="en-US"/>
                  <a:t>Percentage voor elke vedoving</a:t>
                </a:r>
              </a:p>
            </c:rich>
          </c:tx>
          <c:overlay val="0"/>
        </c:title>
        <c:numFmt formatCode="#\ ##0" sourceLinked="0"/>
        <c:majorTickMark val="out"/>
        <c:minorTickMark val="none"/>
        <c:tickLblPos val="nextTo"/>
        <c:crossAx val="211065368"/>
        <c:crosses val="autoZero"/>
        <c:crossBetween val="between"/>
      </c:valAx>
    </c:plotArea>
    <c:legend>
      <c:legendPos val="tr"/>
      <c:overlay val="1"/>
      <c:spPr>
        <a:solidFill>
          <a:sysClr val="window" lastClr="FFFFFF"/>
        </a:solidFill>
      </c:spPr>
      <c:txPr>
        <a:bodyPr/>
        <a:lstStyle/>
        <a:p>
          <a:pPr>
            <a:defRPr sz="1000"/>
          </a:pPr>
          <a:endParaRPr lang="fr-FR"/>
        </a:p>
      </c:txPr>
    </c:legend>
    <c:plotVisOnly val="1"/>
    <c:dispBlanksAs val="gap"/>
    <c:showDLblsOverMax val="0"/>
  </c:chart>
  <c:spPr>
    <a:noFill/>
  </c:spPr>
  <c:printSettings>
    <c:headerFooter/>
    <c:pageMargins b="0.75000000000000455" l="0.70000000000000062" r="0.70000000000000062" t="0.750000000000004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1" i="0" u="none" strike="noStrike" baseline="0"/>
              <a:t>Peridurale verdoving per nationaliteit van de moeder  </a:t>
            </a:r>
          </a:p>
          <a:p>
            <a:pPr>
              <a:defRPr/>
            </a:pPr>
            <a:r>
              <a:rPr lang="en-US" sz="1100" b="1" i="0" u="none" strike="noStrike" baseline="0"/>
              <a:t>(100 % per nationaliteit)</a:t>
            </a:r>
            <a:endParaRPr lang="en-US" sz="1100"/>
          </a:p>
        </c:rich>
      </c:tx>
      <c:overlay val="0"/>
    </c:title>
    <c:autoTitleDeleted val="0"/>
    <c:plotArea>
      <c:layout/>
      <c:barChart>
        <c:barDir val="col"/>
        <c:grouping val="percentStacked"/>
        <c:varyColors val="0"/>
        <c:ser>
          <c:idx val="0"/>
          <c:order val="0"/>
          <c:tx>
            <c:strRef>
              <c:f>'Peridurale verdoving'!$B$30</c:f>
              <c:strCache>
                <c:ptCount val="1"/>
                <c:pt idx="0">
                  <c:v>Peridurale verdoving</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('Peridurale verdoving'!$D$30,'Peridurale verdoving'!$F$30,'Peridurale verdoving'!$H$30,'Peridurale verdoving'!$J$30,'Peridurale verdoving'!$L$30,'Peridurale verdoving'!$N$30,'Peridurale verdoving'!$P$30,'Peridurale verdoving'!$R$30,'Peridurale verdoving'!$T$30,'Peridurale verdoving'!$V$30,'Peridurale verdoving'!$X$30,'Peridurale verdoving'!$Z$30,'Peridurale verdoving'!$AB$30)</c:f>
              <c:numCache>
                <c:formatCode>#,##0.00</c:formatCode>
                <c:ptCount val="13"/>
                <c:pt idx="0">
                  <c:v>51.408825093035617</c:v>
                </c:pt>
                <c:pt idx="1">
                  <c:v>52.726670158971125</c:v>
                </c:pt>
                <c:pt idx="2">
                  <c:v>33.913043478260867</c:v>
                </c:pt>
                <c:pt idx="3">
                  <c:v>47.926267281105986</c:v>
                </c:pt>
                <c:pt idx="4">
                  <c:v>47.10144927536232</c:v>
                </c:pt>
                <c:pt idx="5">
                  <c:v>47.826086956521742</c:v>
                </c:pt>
                <c:pt idx="6">
                  <c:v>53.542857142857144</c:v>
                </c:pt>
                <c:pt idx="7">
                  <c:v>53.03508080409933</c:v>
                </c:pt>
                <c:pt idx="8">
                  <c:v>41.414717626925274</c:v>
                </c:pt>
                <c:pt idx="9">
                  <c:v>53.688460941139923</c:v>
                </c:pt>
                <c:pt idx="10">
                  <c:v>51.291989664082685</c:v>
                </c:pt>
                <c:pt idx="11">
                  <c:v>50.372439478584731</c:v>
                </c:pt>
                <c:pt idx="12">
                  <c:v>26.086956521739129</c:v>
                </c:pt>
              </c:numCache>
            </c:numRef>
          </c:val>
        </c:ser>
        <c:ser>
          <c:idx val="1"/>
          <c:order val="1"/>
          <c:tx>
            <c:strRef>
              <c:f>'Peridurale verdoving'!$B$31</c:f>
              <c:strCache>
                <c:ptCount val="1"/>
                <c:pt idx="0">
                  <c:v>Geen verdoving</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('Peridurale verdoving'!$D$31,'Peridurale verdoving'!$F$31,'Peridurale verdoving'!$H$31,'Peridurale verdoving'!$J$31,'Peridurale verdoving'!$L$31,'Peridurale verdoving'!$N$31,'Peridurale verdoving'!$P$31,'Peridurale verdoving'!$R$31,'Peridurale verdoving'!$T$31,'Peridurale verdoving'!$V$31,'Peridurale verdoving'!$X$31,'Peridurale verdoving'!$Z$31,'Peridurale verdoving'!$AB$31)</c:f>
              <c:numCache>
                <c:formatCode>#,##0.00</c:formatCode>
                <c:ptCount val="13"/>
                <c:pt idx="0">
                  <c:v>32.110579479000535</c:v>
                </c:pt>
                <c:pt idx="1">
                  <c:v>27.372539796234722</c:v>
                </c:pt>
                <c:pt idx="2">
                  <c:v>37.391304347826086</c:v>
                </c:pt>
                <c:pt idx="3">
                  <c:v>22.350230414746544</c:v>
                </c:pt>
                <c:pt idx="4">
                  <c:v>30.434782608695656</c:v>
                </c:pt>
                <c:pt idx="5">
                  <c:v>30.434782608695656</c:v>
                </c:pt>
                <c:pt idx="6">
                  <c:v>34.285714285714285</c:v>
                </c:pt>
                <c:pt idx="7">
                  <c:v>26.212061489948756</c:v>
                </c:pt>
                <c:pt idx="8">
                  <c:v>35.995436394751856</c:v>
                </c:pt>
                <c:pt idx="9">
                  <c:v>35.688771548377076</c:v>
                </c:pt>
                <c:pt idx="10">
                  <c:v>27.906976744186046</c:v>
                </c:pt>
                <c:pt idx="11">
                  <c:v>35.055865921787714</c:v>
                </c:pt>
                <c:pt idx="12">
                  <c:v>30.434782608695656</c:v>
                </c:pt>
              </c:numCache>
            </c:numRef>
          </c:val>
        </c:ser>
        <c:ser>
          <c:idx val="2"/>
          <c:order val="2"/>
          <c:tx>
            <c:strRef>
              <c:f>'Peridurale verdoving'!$B$32</c:f>
              <c:strCache>
                <c:ptCount val="1"/>
                <c:pt idx="0">
                  <c:v>Onbekend</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('Peridurale verdoving'!$D$32,'Peridurale verdoving'!$F$32,'Peridurale verdoving'!$H$32,'Peridurale verdoving'!$J$32,'Peridurale verdoving'!$L$32,'Peridurale verdoving'!$N$32,'Peridurale verdoving'!$P$32,'Peridurale verdoving'!$R$32,'Peridurale verdoving'!$T$32,'Peridurale verdoving'!$V$32,'Peridurale verdoving'!$X$32,'Peridurale verdoving'!$Z$32,'Peridurale verdoving'!$AB$32)</c:f>
              <c:numCache>
                <c:formatCode>#,##0.00</c:formatCode>
                <c:ptCount val="13"/>
                <c:pt idx="0">
                  <c:v>16.480595427963848</c:v>
                </c:pt>
                <c:pt idx="1">
                  <c:v>19.900790044794149</c:v>
                </c:pt>
                <c:pt idx="2">
                  <c:v>28.695652173913043</c:v>
                </c:pt>
                <c:pt idx="3">
                  <c:v>29.723502304147466</c:v>
                </c:pt>
                <c:pt idx="4">
                  <c:v>22.463768115942027</c:v>
                </c:pt>
                <c:pt idx="5">
                  <c:v>21.739130434782609</c:v>
                </c:pt>
                <c:pt idx="6">
                  <c:v>12.171428571428573</c:v>
                </c:pt>
                <c:pt idx="7">
                  <c:v>20.752857705951911</c:v>
                </c:pt>
                <c:pt idx="8">
                  <c:v>22.589845978322877</c:v>
                </c:pt>
                <c:pt idx="9">
                  <c:v>10.622767510482994</c:v>
                </c:pt>
                <c:pt idx="10">
                  <c:v>20.801033591731265</c:v>
                </c:pt>
                <c:pt idx="11">
                  <c:v>14.571694599627561</c:v>
                </c:pt>
                <c:pt idx="12">
                  <c:v>43.478260869565219</c:v>
                </c:pt>
              </c:numCache>
            </c:numRef>
          </c:val>
        </c:ser>
        <c:dLbls>
          <c:showLegendKey val="0"/>
          <c:showVal val="0"/>
          <c:showCatName val="0"/>
          <c:showSerName val="0"/>
          <c:showPercent val="0"/>
          <c:showBubbleSize val="0"/>
        </c:dLbls>
        <c:gapWidth val="150"/>
        <c:overlap val="100"/>
        <c:axId val="211066544"/>
        <c:axId val="211066936"/>
      </c:barChart>
      <c:catAx>
        <c:axId val="211066544"/>
        <c:scaling>
          <c:orientation val="minMax"/>
        </c:scaling>
        <c:delete val="0"/>
        <c:axPos val="b"/>
        <c:numFmt formatCode="General" sourceLinked="0"/>
        <c:majorTickMark val="none"/>
        <c:minorTickMark val="none"/>
        <c:tickLblPos val="nextTo"/>
        <c:crossAx val="211066936"/>
        <c:crosses val="autoZero"/>
        <c:auto val="1"/>
        <c:lblAlgn val="ctr"/>
        <c:lblOffset val="100"/>
        <c:noMultiLvlLbl val="0"/>
      </c:catAx>
      <c:valAx>
        <c:axId val="211066936"/>
        <c:scaling>
          <c:orientation val="minMax"/>
        </c:scaling>
        <c:delete val="0"/>
        <c:axPos val="l"/>
        <c:majorGridlines/>
        <c:numFmt formatCode="0\ %" sourceLinked="0"/>
        <c:majorTickMark val="out"/>
        <c:minorTickMark val="none"/>
        <c:tickLblPos val="nextTo"/>
        <c:crossAx val="211066544"/>
        <c:crosses val="autoZero"/>
        <c:crossBetween val="between"/>
      </c:valAx>
    </c:plotArea>
    <c:legend>
      <c:legendPos val="r"/>
      <c:overlay val="0"/>
    </c:legend>
    <c:plotVisOnly val="1"/>
    <c:dispBlanksAs val="gap"/>
    <c:showDLblsOverMax val="0"/>
  </c:chart>
  <c:printSettings>
    <c:headerFooter/>
    <c:pageMargins b="0.75000000000000444" l="0.70000000000000062" r="0.70000000000000062" t="0.750000000000004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400" b="1" i="0" baseline="0"/>
              <a:t>Aantal bevallingen per nationaliteit van de moeder</a:t>
            </a:r>
            <a:endParaRPr lang="fr-FR" sz="1400"/>
          </a:p>
        </c:rich>
      </c:tx>
      <c:overlay val="0"/>
    </c:title>
    <c:autoTitleDeleted val="0"/>
    <c:plotArea>
      <c:layout/>
      <c:barChart>
        <c:barDir val="col"/>
        <c:grouping val="clustered"/>
        <c:varyColors val="0"/>
        <c:ser>
          <c:idx val="0"/>
          <c:order val="0"/>
          <c:tx>
            <c:v>N</c:v>
          </c:tx>
          <c:invertIfNegative val="0"/>
          <c:dLbls>
            <c:delete val="1"/>
          </c:dLbls>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moeder'!$I$8:$I$20</c:f>
              <c:numCache>
                <c:formatCode>#,##0</c:formatCode>
                <c:ptCount val="13"/>
                <c:pt idx="0">
                  <c:v>1881</c:v>
                </c:pt>
                <c:pt idx="1">
                  <c:v>93539</c:v>
                </c:pt>
                <c:pt idx="2">
                  <c:v>230</c:v>
                </c:pt>
                <c:pt idx="3">
                  <c:v>1736</c:v>
                </c:pt>
                <c:pt idx="4">
                  <c:v>138</c:v>
                </c:pt>
                <c:pt idx="5">
                  <c:v>23</c:v>
                </c:pt>
                <c:pt idx="6">
                  <c:v>1750</c:v>
                </c:pt>
                <c:pt idx="7">
                  <c:v>5074</c:v>
                </c:pt>
                <c:pt idx="8">
                  <c:v>1753</c:v>
                </c:pt>
                <c:pt idx="9">
                  <c:v>6439</c:v>
                </c:pt>
                <c:pt idx="10">
                  <c:v>774</c:v>
                </c:pt>
                <c:pt idx="11">
                  <c:v>2148</c:v>
                </c:pt>
                <c:pt idx="12">
                  <c:v>23</c:v>
                </c:pt>
              </c:numCache>
            </c:numRef>
          </c:val>
        </c:ser>
        <c:dLbls>
          <c:showLegendKey val="0"/>
          <c:showVal val="1"/>
          <c:showCatName val="0"/>
          <c:showSerName val="0"/>
          <c:showPercent val="0"/>
          <c:showBubbleSize val="0"/>
        </c:dLbls>
        <c:gapWidth val="150"/>
        <c:axId val="200191760"/>
        <c:axId val="200192152"/>
      </c:barChart>
      <c:barChart>
        <c:barDir val="col"/>
        <c:grouping val="clustered"/>
        <c:varyColors val="0"/>
        <c:ser>
          <c:idx val="1"/>
          <c:order val="1"/>
          <c:tx>
            <c:v>pct</c:v>
          </c:tx>
          <c:spPr>
            <a:noFill/>
          </c:spPr>
          <c:invertIfNegative val="0"/>
          <c:dLbls>
            <c:delete val="1"/>
          </c:dLbls>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moeder'!$J$8:$J$20</c:f>
              <c:numCache>
                <c:formatCode>#,##0.00</c:formatCode>
                <c:ptCount val="13"/>
                <c:pt idx="0">
                  <c:v>1.6284586348997474</c:v>
                </c:pt>
                <c:pt idx="1">
                  <c:v>80.980538144544099</c:v>
                </c:pt>
                <c:pt idx="2">
                  <c:v>0.19912040724451985</c:v>
                </c:pt>
                <c:pt idx="3">
                  <c:v>1.5029262042455935</c:v>
                </c:pt>
                <c:pt idx="4">
                  <c:v>0.11947224434671191</c:v>
                </c:pt>
                <c:pt idx="5">
                  <c:v>1.9912040724451983E-2</c:v>
                </c:pt>
                <c:pt idx="6">
                  <c:v>1.5150465768604773</c:v>
                </c:pt>
                <c:pt idx="7">
                  <c:v>4.3927693319943204</c:v>
                </c:pt>
                <c:pt idx="8">
                  <c:v>1.5176437995636667</c:v>
                </c:pt>
                <c:pt idx="9">
                  <c:v>5.5745056619454934</c:v>
                </c:pt>
                <c:pt idx="10">
                  <c:v>0.67008345742286246</c:v>
                </c:pt>
                <c:pt idx="11">
                  <c:v>1.8596114554836027</c:v>
                </c:pt>
                <c:pt idx="12">
                  <c:v>1.9912040724451983E-2</c:v>
                </c:pt>
              </c:numCache>
            </c:numRef>
          </c:val>
        </c:ser>
        <c:dLbls>
          <c:showLegendKey val="0"/>
          <c:showVal val="1"/>
          <c:showCatName val="0"/>
          <c:showSerName val="0"/>
          <c:showPercent val="0"/>
          <c:showBubbleSize val="0"/>
        </c:dLbls>
        <c:gapWidth val="150"/>
        <c:axId val="200192936"/>
        <c:axId val="200192544"/>
      </c:barChart>
      <c:catAx>
        <c:axId val="200191760"/>
        <c:scaling>
          <c:orientation val="minMax"/>
        </c:scaling>
        <c:delete val="0"/>
        <c:axPos val="b"/>
        <c:numFmt formatCode="General" sourceLinked="0"/>
        <c:majorTickMark val="out"/>
        <c:minorTickMark val="none"/>
        <c:tickLblPos val="nextTo"/>
        <c:crossAx val="200192152"/>
        <c:crosses val="autoZero"/>
        <c:auto val="1"/>
        <c:lblAlgn val="ctr"/>
        <c:lblOffset val="100"/>
        <c:noMultiLvlLbl val="0"/>
      </c:catAx>
      <c:valAx>
        <c:axId val="200192152"/>
        <c:scaling>
          <c:orientation val="minMax"/>
          <c:min val="0"/>
        </c:scaling>
        <c:delete val="0"/>
        <c:axPos val="l"/>
        <c:majorGridlines/>
        <c:numFmt formatCode="#\ ##0" sourceLinked="0"/>
        <c:majorTickMark val="out"/>
        <c:minorTickMark val="none"/>
        <c:tickLblPos val="nextTo"/>
        <c:crossAx val="200191760"/>
        <c:crosses val="autoZero"/>
        <c:crossBetween val="between"/>
      </c:valAx>
      <c:valAx>
        <c:axId val="200192544"/>
        <c:scaling>
          <c:orientation val="minMax"/>
          <c:max val="87"/>
          <c:min val="0"/>
        </c:scaling>
        <c:delete val="0"/>
        <c:axPos val="r"/>
        <c:title>
          <c:tx>
            <c:rich>
              <a:bodyPr rot="0" vert="horz"/>
              <a:lstStyle/>
              <a:p>
                <a:pPr>
                  <a:defRPr/>
                </a:pPr>
                <a:r>
                  <a:rPr lang="fr-FR"/>
                  <a:t>%</a:t>
                </a:r>
              </a:p>
            </c:rich>
          </c:tx>
          <c:layout>
            <c:manualLayout>
              <c:xMode val="edge"/>
              <c:yMode val="edge"/>
              <c:x val="0.91404118048076832"/>
              <c:y val="5.5679528067463645E-2"/>
            </c:manualLayout>
          </c:layout>
          <c:overlay val="0"/>
        </c:title>
        <c:numFmt formatCode="[&lt;10]\ \ \ General;#\ ##0" sourceLinked="0"/>
        <c:majorTickMark val="out"/>
        <c:minorTickMark val="none"/>
        <c:tickLblPos val="nextTo"/>
        <c:crossAx val="200192936"/>
        <c:crosses val="max"/>
        <c:crossBetween val="between"/>
      </c:valAx>
      <c:catAx>
        <c:axId val="200192936"/>
        <c:scaling>
          <c:orientation val="minMax"/>
        </c:scaling>
        <c:delete val="1"/>
        <c:axPos val="b"/>
        <c:numFmt formatCode="General" sourceLinked="1"/>
        <c:majorTickMark val="out"/>
        <c:minorTickMark val="none"/>
        <c:tickLblPos val="nextTo"/>
        <c:crossAx val="200192544"/>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711" l="0.70000000000000062" r="0.70000000000000062" t="0.750000000000007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baseline="0"/>
              <a:t>Verdeling leeftijd moeder per nationaliteit van de moeder</a:t>
            </a:r>
            <a:endParaRPr lang="fr-FR" sz="1300"/>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_G0302_!$5:$5</c:f>
                <c:numCache>
                  <c:formatCode>General</c:formatCode>
                  <c:ptCount val="16384"/>
                  <c:pt idx="0">
                    <c:v>12</c:v>
                  </c:pt>
                  <c:pt idx="1">
                    <c:v>10</c:v>
                  </c:pt>
                  <c:pt idx="2">
                    <c:v>10</c:v>
                  </c:pt>
                  <c:pt idx="3">
                    <c:v>8</c:v>
                  </c:pt>
                  <c:pt idx="4">
                    <c:v>9</c:v>
                  </c:pt>
                  <c:pt idx="5">
                    <c:v>10</c:v>
                  </c:pt>
                  <c:pt idx="6">
                    <c:v>10</c:v>
                  </c:pt>
                  <c:pt idx="7">
                    <c:v>11</c:v>
                  </c:pt>
                  <c:pt idx="8">
                    <c:v>9</c:v>
                  </c:pt>
                  <c:pt idx="9">
                    <c:v>11</c:v>
                  </c:pt>
                  <c:pt idx="10">
                    <c:v>11</c:v>
                  </c:pt>
                  <c:pt idx="11">
                    <c:v>10</c:v>
                  </c:pt>
                  <c:pt idx="12">
                    <c:v>6</c:v>
                  </c:pt>
                </c:numCache>
              </c:numRef>
            </c:minus>
          </c:errBars>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_G0302_!$A$2:$M$2</c:f>
              <c:numCache>
                <c:formatCode>General</c:formatCode>
                <c:ptCount val="13"/>
                <c:pt idx="0">
                  <c:v>26</c:v>
                </c:pt>
                <c:pt idx="1">
                  <c:v>27</c:v>
                </c:pt>
                <c:pt idx="2">
                  <c:v>30</c:v>
                </c:pt>
                <c:pt idx="3">
                  <c:v>29</c:v>
                </c:pt>
                <c:pt idx="4">
                  <c:v>29</c:v>
                </c:pt>
                <c:pt idx="5">
                  <c:v>30</c:v>
                </c:pt>
                <c:pt idx="6">
                  <c:v>27</c:v>
                </c:pt>
                <c:pt idx="7">
                  <c:v>27</c:v>
                </c:pt>
                <c:pt idx="8">
                  <c:v>25</c:v>
                </c:pt>
                <c:pt idx="9">
                  <c:v>27</c:v>
                </c:pt>
                <c:pt idx="10">
                  <c:v>28</c:v>
                </c:pt>
                <c:pt idx="11">
                  <c:v>26</c:v>
                </c:pt>
                <c:pt idx="12">
                  <c:v>31</c:v>
                </c:pt>
              </c:numCache>
            </c:numRef>
          </c:val>
        </c:ser>
        <c:ser>
          <c:idx val="1"/>
          <c:order val="1"/>
          <c:spPr>
            <a:solidFill>
              <a:schemeClr val="bg1"/>
            </a:solidFill>
            <a:ln>
              <a:solidFill>
                <a:srgbClr val="000000"/>
              </a:solidFill>
            </a:ln>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_G0302_!$A$3:$M$3</c:f>
              <c:numCache>
                <c:formatCode>General</c:formatCode>
                <c:ptCount val="13"/>
                <c:pt idx="0">
                  <c:v>4</c:v>
                </c:pt>
                <c:pt idx="1">
                  <c:v>3</c:v>
                </c:pt>
                <c:pt idx="2">
                  <c:v>4</c:v>
                </c:pt>
                <c:pt idx="3">
                  <c:v>3</c:v>
                </c:pt>
                <c:pt idx="4">
                  <c:v>5</c:v>
                </c:pt>
                <c:pt idx="5">
                  <c:v>4</c:v>
                </c:pt>
                <c:pt idx="6">
                  <c:v>4</c:v>
                </c:pt>
                <c:pt idx="7">
                  <c:v>4</c:v>
                </c:pt>
                <c:pt idx="8">
                  <c:v>4</c:v>
                </c:pt>
                <c:pt idx="9">
                  <c:v>4</c:v>
                </c:pt>
                <c:pt idx="10">
                  <c:v>4</c:v>
                </c:pt>
                <c:pt idx="11">
                  <c:v>4</c:v>
                </c:pt>
                <c:pt idx="12">
                  <c:v>3</c:v>
                </c:pt>
              </c:numCache>
            </c:numRef>
          </c:val>
        </c:ser>
        <c:ser>
          <c:idx val="2"/>
          <c:order val="2"/>
          <c:spPr>
            <a:solidFill>
              <a:sysClr val="window" lastClr="FFFFFF"/>
            </a:solidFill>
            <a:ln>
              <a:solidFill>
                <a:srgbClr val="000000"/>
              </a:solidFill>
            </a:ln>
          </c:spPr>
          <c:invertIfNegative val="0"/>
          <c:errBars>
            <c:errBarType val="plus"/>
            <c:errValType val="cust"/>
            <c:noEndCap val="0"/>
            <c:plus>
              <c:numRef>
                <c:f>_G0302_!$6:$6</c:f>
                <c:numCache>
                  <c:formatCode>General</c:formatCode>
                  <c:ptCount val="16384"/>
                  <c:pt idx="0">
                    <c:v>12</c:v>
                  </c:pt>
                  <c:pt idx="1">
                    <c:v>10</c:v>
                  </c:pt>
                  <c:pt idx="2">
                    <c:v>10</c:v>
                  </c:pt>
                  <c:pt idx="3">
                    <c:v>9</c:v>
                  </c:pt>
                  <c:pt idx="4">
                    <c:v>7</c:v>
                  </c:pt>
                  <c:pt idx="5">
                    <c:v>6</c:v>
                  </c:pt>
                  <c:pt idx="6">
                    <c:v>10</c:v>
                  </c:pt>
                  <c:pt idx="7">
                    <c:v>12</c:v>
                  </c:pt>
                  <c:pt idx="8">
                    <c:v>12</c:v>
                  </c:pt>
                  <c:pt idx="9">
                    <c:v>12</c:v>
                  </c:pt>
                  <c:pt idx="10">
                    <c:v>11</c:v>
                  </c:pt>
                  <c:pt idx="11">
                    <c:v>12</c:v>
                  </c:pt>
                  <c:pt idx="12">
                    <c:v>5</c:v>
                  </c:pt>
                </c:numCache>
              </c:numRef>
            </c:plus>
            <c:minus>
              <c:numLit>
                <c:formatCode>General</c:formatCode>
                <c:ptCount val="1"/>
                <c:pt idx="0">
                  <c:v>1</c:v>
                </c:pt>
              </c:numLit>
            </c:minus>
          </c:errBars>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_G0302_!$A$4:$M$4</c:f>
              <c:numCache>
                <c:formatCode>General</c:formatCode>
                <c:ptCount val="13"/>
                <c:pt idx="0">
                  <c:v>5</c:v>
                </c:pt>
                <c:pt idx="1">
                  <c:v>4</c:v>
                </c:pt>
                <c:pt idx="2">
                  <c:v>3</c:v>
                </c:pt>
                <c:pt idx="3">
                  <c:v>3</c:v>
                </c:pt>
                <c:pt idx="4">
                  <c:v>2</c:v>
                </c:pt>
                <c:pt idx="5">
                  <c:v>3</c:v>
                </c:pt>
                <c:pt idx="6">
                  <c:v>3</c:v>
                </c:pt>
                <c:pt idx="7">
                  <c:v>4</c:v>
                </c:pt>
                <c:pt idx="8">
                  <c:v>4</c:v>
                </c:pt>
                <c:pt idx="9">
                  <c:v>4</c:v>
                </c:pt>
                <c:pt idx="10">
                  <c:v>4</c:v>
                </c:pt>
                <c:pt idx="11">
                  <c:v>4</c:v>
                </c:pt>
                <c:pt idx="12">
                  <c:v>2</c:v>
                </c:pt>
              </c:numCache>
            </c:numRef>
          </c:val>
        </c:ser>
        <c:dLbls>
          <c:showLegendKey val="0"/>
          <c:showVal val="0"/>
          <c:showCatName val="0"/>
          <c:showSerName val="0"/>
          <c:showPercent val="0"/>
          <c:showBubbleSize val="0"/>
        </c:dLbls>
        <c:gapWidth val="150"/>
        <c:overlap val="100"/>
        <c:axId val="211067720"/>
        <c:axId val="211068112"/>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_G0302_!$A$7:$M$7</c:f>
              <c:numCache>
                <c:formatCode>General</c:formatCode>
                <c:ptCount val="13"/>
                <c:pt idx="0">
                  <c:v>50</c:v>
                </c:pt>
                <c:pt idx="1">
                  <c:v>0</c:v>
                </c:pt>
                <c:pt idx="2">
                  <c:v>18</c:v>
                </c:pt>
                <c:pt idx="3">
                  <c:v>17</c:v>
                </c:pt>
                <c:pt idx="4">
                  <c:v>-1</c:v>
                </c:pt>
                <c:pt idx="5">
                  <c:v>-1</c:v>
                </c:pt>
                <c:pt idx="6">
                  <c:v>45</c:v>
                </c:pt>
                <c:pt idx="7">
                  <c:v>14</c:v>
                </c:pt>
                <c:pt idx="8">
                  <c:v>46</c:v>
                </c:pt>
                <c:pt idx="9">
                  <c:v>48</c:v>
                </c:pt>
                <c:pt idx="10">
                  <c:v>-1</c:v>
                </c:pt>
                <c:pt idx="11">
                  <c:v>12</c:v>
                </c:pt>
                <c:pt idx="12">
                  <c:v>44</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_G0302_!$A$8:$M$8</c:f>
              <c:numCache>
                <c:formatCode>General</c:formatCode>
                <c:ptCount val="13"/>
                <c:pt idx="0">
                  <c:v>-1</c:v>
                </c:pt>
                <c:pt idx="1">
                  <c:v>13</c:v>
                </c:pt>
                <c:pt idx="2">
                  <c:v>19</c:v>
                </c:pt>
                <c:pt idx="3">
                  <c:v>18</c:v>
                </c:pt>
                <c:pt idx="4">
                  <c:v>-1</c:v>
                </c:pt>
                <c:pt idx="5">
                  <c:v>-1</c:v>
                </c:pt>
                <c:pt idx="6">
                  <c:v>47</c:v>
                </c:pt>
                <c:pt idx="7">
                  <c:v>15</c:v>
                </c:pt>
                <c:pt idx="8">
                  <c:v>47</c:v>
                </c:pt>
                <c:pt idx="9">
                  <c:v>51</c:v>
                </c:pt>
                <c:pt idx="10">
                  <c:v>-1</c:v>
                </c:pt>
                <c:pt idx="11">
                  <c:v>14</c:v>
                </c:pt>
                <c:pt idx="12">
                  <c:v>-1</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_G0302_!$A$9:$M$9</c:f>
              <c:numCache>
                <c:formatCode>General</c:formatCode>
                <c:ptCount val="13"/>
                <c:pt idx="0">
                  <c:v>-1</c:v>
                </c:pt>
                <c:pt idx="1">
                  <c:v>14</c:v>
                </c:pt>
                <c:pt idx="2">
                  <c:v>48</c:v>
                </c:pt>
                <c:pt idx="3">
                  <c:v>19</c:v>
                </c:pt>
                <c:pt idx="4">
                  <c:v>-1</c:v>
                </c:pt>
                <c:pt idx="5">
                  <c:v>-1</c:v>
                </c:pt>
                <c:pt idx="6">
                  <c:v>48</c:v>
                </c:pt>
                <c:pt idx="7">
                  <c:v>48</c:v>
                </c:pt>
                <c:pt idx="8">
                  <c:v>-1</c:v>
                </c:pt>
                <c:pt idx="9">
                  <c:v>53</c:v>
                </c:pt>
                <c:pt idx="10">
                  <c:v>-1</c:v>
                </c:pt>
                <c:pt idx="11">
                  <c:v>47</c:v>
                </c:pt>
                <c:pt idx="12">
                  <c:v>-1</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_G0302_!$A$10:$M$10</c:f>
              <c:numCache>
                <c:formatCode>General</c:formatCode>
                <c:ptCount val="13"/>
                <c:pt idx="0">
                  <c:v>-1</c:v>
                </c:pt>
                <c:pt idx="1">
                  <c:v>15</c:v>
                </c:pt>
                <c:pt idx="2">
                  <c:v>-1</c:v>
                </c:pt>
                <c:pt idx="3">
                  <c:v>20</c:v>
                </c:pt>
                <c:pt idx="4">
                  <c:v>-1</c:v>
                </c:pt>
                <c:pt idx="5">
                  <c:v>-1</c:v>
                </c:pt>
                <c:pt idx="6">
                  <c:v>50</c:v>
                </c:pt>
                <c:pt idx="7">
                  <c:v>49</c:v>
                </c:pt>
                <c:pt idx="8">
                  <c:v>-1</c:v>
                </c:pt>
                <c:pt idx="9">
                  <c:v>-1</c:v>
                </c:pt>
                <c:pt idx="10">
                  <c:v>-1</c:v>
                </c:pt>
                <c:pt idx="11">
                  <c:v>-1</c:v>
                </c:pt>
                <c:pt idx="12">
                  <c:v>-1</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_G0302_!$A$11:$M$11</c:f>
              <c:numCache>
                <c:formatCode>General</c:formatCode>
                <c:ptCount val="13"/>
                <c:pt idx="0">
                  <c:v>-1</c:v>
                </c:pt>
                <c:pt idx="1">
                  <c:v>16</c:v>
                </c:pt>
                <c:pt idx="2">
                  <c:v>-1</c:v>
                </c:pt>
                <c:pt idx="3">
                  <c:v>45</c:v>
                </c:pt>
                <c:pt idx="4">
                  <c:v>-1</c:v>
                </c:pt>
                <c:pt idx="5">
                  <c:v>-1</c:v>
                </c:pt>
                <c:pt idx="6">
                  <c:v>-1</c:v>
                </c:pt>
                <c:pt idx="7">
                  <c:v>-1</c:v>
                </c:pt>
                <c:pt idx="8">
                  <c:v>-1</c:v>
                </c:pt>
                <c:pt idx="9">
                  <c:v>-1</c:v>
                </c:pt>
                <c:pt idx="10">
                  <c:v>-1</c:v>
                </c:pt>
                <c:pt idx="11">
                  <c:v>-1</c:v>
                </c:pt>
                <c:pt idx="12">
                  <c:v>-1</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_G0302_!$A$12:$M$12</c:f>
              <c:numCache>
                <c:formatCode>General</c:formatCode>
                <c:ptCount val="13"/>
                <c:pt idx="0">
                  <c:v>-1</c:v>
                </c:pt>
                <c:pt idx="1">
                  <c:v>45</c:v>
                </c:pt>
                <c:pt idx="2">
                  <c:v>-1</c:v>
                </c:pt>
                <c:pt idx="3">
                  <c:v>46</c:v>
                </c:pt>
                <c:pt idx="4">
                  <c:v>-1</c:v>
                </c:pt>
                <c:pt idx="5">
                  <c:v>-1</c:v>
                </c:pt>
                <c:pt idx="6">
                  <c:v>-1</c:v>
                </c:pt>
                <c:pt idx="7">
                  <c:v>-1</c:v>
                </c:pt>
                <c:pt idx="8">
                  <c:v>-1</c:v>
                </c:pt>
                <c:pt idx="9">
                  <c:v>-1</c:v>
                </c:pt>
                <c:pt idx="10">
                  <c:v>-1</c:v>
                </c:pt>
                <c:pt idx="11">
                  <c:v>-1</c:v>
                </c:pt>
                <c:pt idx="12">
                  <c:v>-1</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_G0302_!$A$13:$M$13</c:f>
              <c:numCache>
                <c:formatCode>General</c:formatCode>
                <c:ptCount val="13"/>
                <c:pt idx="0">
                  <c:v>-1</c:v>
                </c:pt>
                <c:pt idx="1">
                  <c:v>46</c:v>
                </c:pt>
                <c:pt idx="2">
                  <c:v>-1</c:v>
                </c:pt>
                <c:pt idx="3">
                  <c:v>47</c:v>
                </c:pt>
                <c:pt idx="4">
                  <c:v>-1</c:v>
                </c:pt>
                <c:pt idx="5">
                  <c:v>-1</c:v>
                </c:pt>
                <c:pt idx="6">
                  <c:v>-1</c:v>
                </c:pt>
                <c:pt idx="7">
                  <c:v>-1</c:v>
                </c:pt>
                <c:pt idx="8">
                  <c:v>-1</c:v>
                </c:pt>
                <c:pt idx="9">
                  <c:v>-1</c:v>
                </c:pt>
                <c:pt idx="10">
                  <c:v>-1</c:v>
                </c:pt>
                <c:pt idx="11">
                  <c:v>-1</c:v>
                </c:pt>
                <c:pt idx="12">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_G0302_!$A$14:$M$14</c:f>
              <c:numCache>
                <c:formatCode>General</c:formatCode>
                <c:ptCount val="13"/>
                <c:pt idx="0">
                  <c:v>-1</c:v>
                </c:pt>
                <c:pt idx="1">
                  <c:v>47</c:v>
                </c:pt>
                <c:pt idx="2">
                  <c:v>-1</c:v>
                </c:pt>
                <c:pt idx="3">
                  <c:v>-1</c:v>
                </c:pt>
                <c:pt idx="4">
                  <c:v>-1</c:v>
                </c:pt>
                <c:pt idx="5">
                  <c:v>-1</c:v>
                </c:pt>
                <c:pt idx="6">
                  <c:v>-1</c:v>
                </c:pt>
                <c:pt idx="7">
                  <c:v>-1</c:v>
                </c:pt>
                <c:pt idx="8">
                  <c:v>-1</c:v>
                </c:pt>
                <c:pt idx="9">
                  <c:v>-1</c:v>
                </c:pt>
                <c:pt idx="10">
                  <c:v>-1</c:v>
                </c:pt>
                <c:pt idx="11">
                  <c:v>-1</c:v>
                </c:pt>
                <c:pt idx="12">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_G0302_!$A$15:$M$15</c:f>
              <c:numCache>
                <c:formatCode>General</c:formatCode>
                <c:ptCount val="13"/>
                <c:pt idx="0">
                  <c:v>-1</c:v>
                </c:pt>
                <c:pt idx="1">
                  <c:v>48</c:v>
                </c:pt>
                <c:pt idx="2">
                  <c:v>-1</c:v>
                </c:pt>
                <c:pt idx="3">
                  <c:v>-1</c:v>
                </c:pt>
                <c:pt idx="4">
                  <c:v>-1</c:v>
                </c:pt>
                <c:pt idx="5">
                  <c:v>-1</c:v>
                </c:pt>
                <c:pt idx="6">
                  <c:v>-1</c:v>
                </c:pt>
                <c:pt idx="7">
                  <c:v>-1</c:v>
                </c:pt>
                <c:pt idx="8">
                  <c:v>-1</c:v>
                </c:pt>
                <c:pt idx="9">
                  <c:v>-1</c:v>
                </c:pt>
                <c:pt idx="10">
                  <c:v>-1</c:v>
                </c:pt>
                <c:pt idx="11">
                  <c:v>-1</c:v>
                </c:pt>
                <c:pt idx="12">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_G0302_!$A$16:$M$16</c:f>
              <c:numCache>
                <c:formatCode>General</c:formatCode>
                <c:ptCount val="13"/>
                <c:pt idx="0">
                  <c:v>-1</c:v>
                </c:pt>
                <c:pt idx="1">
                  <c:v>49</c:v>
                </c:pt>
                <c:pt idx="2">
                  <c:v>-1</c:v>
                </c:pt>
                <c:pt idx="3">
                  <c:v>-1</c:v>
                </c:pt>
                <c:pt idx="4">
                  <c:v>-1</c:v>
                </c:pt>
                <c:pt idx="5">
                  <c:v>-1</c:v>
                </c:pt>
                <c:pt idx="6">
                  <c:v>-1</c:v>
                </c:pt>
                <c:pt idx="7">
                  <c:v>-1</c:v>
                </c:pt>
                <c:pt idx="8">
                  <c:v>-1</c:v>
                </c:pt>
                <c:pt idx="9">
                  <c:v>-1</c:v>
                </c:pt>
                <c:pt idx="10">
                  <c:v>-1</c:v>
                </c:pt>
                <c:pt idx="11">
                  <c:v>-1</c:v>
                </c:pt>
                <c:pt idx="12">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_G0302_!$A$17:$M$17</c:f>
              <c:numCache>
                <c:formatCode>General</c:formatCode>
                <c:ptCount val="13"/>
                <c:pt idx="0">
                  <c:v>-1</c:v>
                </c:pt>
                <c:pt idx="1">
                  <c:v>50</c:v>
                </c:pt>
                <c:pt idx="2">
                  <c:v>-1</c:v>
                </c:pt>
                <c:pt idx="3">
                  <c:v>-1</c:v>
                </c:pt>
                <c:pt idx="4">
                  <c:v>-1</c:v>
                </c:pt>
                <c:pt idx="5">
                  <c:v>-1</c:v>
                </c:pt>
                <c:pt idx="6">
                  <c:v>-1</c:v>
                </c:pt>
                <c:pt idx="7">
                  <c:v>-1</c:v>
                </c:pt>
                <c:pt idx="8">
                  <c:v>-1</c:v>
                </c:pt>
                <c:pt idx="9">
                  <c:v>-1</c:v>
                </c:pt>
                <c:pt idx="10">
                  <c:v>-1</c:v>
                </c:pt>
                <c:pt idx="11">
                  <c:v>-1</c:v>
                </c:pt>
                <c:pt idx="12">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_G0302_!$A$18:$M$18</c:f>
              <c:numCache>
                <c:formatCode>General</c:formatCode>
                <c:ptCount val="13"/>
                <c:pt idx="0">
                  <c:v>-1</c:v>
                </c:pt>
                <c:pt idx="1">
                  <c:v>51</c:v>
                </c:pt>
                <c:pt idx="2">
                  <c:v>-1</c:v>
                </c:pt>
                <c:pt idx="3">
                  <c:v>-1</c:v>
                </c:pt>
                <c:pt idx="4">
                  <c:v>-1</c:v>
                </c:pt>
                <c:pt idx="5">
                  <c:v>-1</c:v>
                </c:pt>
                <c:pt idx="6">
                  <c:v>-1</c:v>
                </c:pt>
                <c:pt idx="7">
                  <c:v>-1</c:v>
                </c:pt>
                <c:pt idx="8">
                  <c:v>-1</c:v>
                </c:pt>
                <c:pt idx="9">
                  <c:v>-1</c:v>
                </c:pt>
                <c:pt idx="10">
                  <c:v>-1</c:v>
                </c:pt>
                <c:pt idx="11">
                  <c:v>-1</c:v>
                </c:pt>
                <c:pt idx="12">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_G0302_!$A$19:$M$19</c:f>
              <c:numCache>
                <c:formatCode>General</c:formatCode>
                <c:ptCount val="13"/>
                <c:pt idx="0">
                  <c:v>-1</c:v>
                </c:pt>
                <c:pt idx="1">
                  <c:v>52</c:v>
                </c:pt>
                <c:pt idx="2">
                  <c:v>-1</c:v>
                </c:pt>
                <c:pt idx="3">
                  <c:v>-1</c:v>
                </c:pt>
                <c:pt idx="4">
                  <c:v>-1</c:v>
                </c:pt>
                <c:pt idx="5">
                  <c:v>-1</c:v>
                </c:pt>
                <c:pt idx="6">
                  <c:v>-1</c:v>
                </c:pt>
                <c:pt idx="7">
                  <c:v>-1</c:v>
                </c:pt>
                <c:pt idx="8">
                  <c:v>-1</c:v>
                </c:pt>
                <c:pt idx="9">
                  <c:v>-1</c:v>
                </c:pt>
                <c:pt idx="10">
                  <c:v>-1</c:v>
                </c:pt>
                <c:pt idx="11">
                  <c:v>-1</c:v>
                </c:pt>
                <c:pt idx="12">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_G0302_!$A$20:$M$20</c:f>
              <c:numCache>
                <c:formatCode>General</c:formatCode>
                <c:ptCount val="13"/>
                <c:pt idx="0">
                  <c:v>-1</c:v>
                </c:pt>
                <c:pt idx="1">
                  <c:v>56</c:v>
                </c:pt>
                <c:pt idx="2">
                  <c:v>-1</c:v>
                </c:pt>
                <c:pt idx="3">
                  <c:v>-1</c:v>
                </c:pt>
                <c:pt idx="4">
                  <c:v>-1</c:v>
                </c:pt>
                <c:pt idx="5">
                  <c:v>-1</c:v>
                </c:pt>
                <c:pt idx="6">
                  <c:v>-1</c:v>
                </c:pt>
                <c:pt idx="7">
                  <c:v>-1</c:v>
                </c:pt>
                <c:pt idx="8">
                  <c:v>-1</c:v>
                </c:pt>
                <c:pt idx="9">
                  <c:v>-1</c:v>
                </c:pt>
                <c:pt idx="10">
                  <c:v>-1</c:v>
                </c:pt>
                <c:pt idx="11">
                  <c:v>-1</c:v>
                </c:pt>
                <c:pt idx="12">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_G0302_!$A$21:$M$21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_G0302_!$A$22:$M$22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_G0302_!$A$23:$M$23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_G0302_!$A$24:$M$24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_G0302_!$A$25:$M$25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_G0302_!$A$26:$M$26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_G0302_!$A$27:$M$27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_G0302_!$A$28:$M$28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_G0302_!$A$29:$M$29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_G0302_!$A$30:$M$30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_G0302_!$A$31:$M$31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_G0302_!$A$32:$M$32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_G0302_!$A$33:$M$33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_G0302_!$A$34:$M$34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_G0302_!$A$35:$M$35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_G0302_!$A$36:$M$36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_G0302_!$A$37:$M$37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_G0302_!$A$38:$M$38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_G0302_!$A$39:$M$39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_G0302_!$A$40:$M$40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_G0302_!$A$41:$M$41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_G0302_!$A$42:$M$42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_G0302_!$A$43:$M$43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_G0302_!$A$44:$M$44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_G0302_!$A$45:$M$45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_G0302_!$A$46:$M$46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_G0302_!$A$47:$M$47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_G0302_!$A$48:$M$48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_G0302_!$A$49:$M$49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_G0302_!$A$50:$M$50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_G0302_!$A$51:$M$51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_G0302_!$A$52:$M$52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_G0302_!$A$53:$M$53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_G0302_!$A$54:$M$54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_G0302_!$A$55:$M$55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_G0302_!$A$56:$M$56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_G0302_!$A$57:$M$57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_G0302_!$A$58:$M$58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_G0302_!$A$59:$M$59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_G0302_!$A$60:$M$60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_G0302_!$A$61:$M$61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_G0302_!$A$62:$M$62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_G0302_!$A$63:$M$63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_G0302_!$A$64:$M$64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_G0302_!$A$65:$M$65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_G0302_!$A$66:$M$66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_G0302_!$A$67:$M$67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_G0302_!$A$68:$M$68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_G0302_!$A$69:$M$69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_G0302_!$A$70:$M$70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_G0302_!$A$71:$M$71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_G0302_!$A$72:$M$72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_G0302_!$A$73:$M$73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_G0302_!$A$74:$M$74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_G0302_!$A$75:$M$75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_G0302_!$A$76:$M$76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_G0302_!$A$77:$M$77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_G0302_!$A$78:$M$78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_G0302_!$A$79:$M$79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_G0302_!$A$80:$M$80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_G0302_!$A$81:$M$81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_G0302_!$A$82:$M$82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_G0302_!$A$83:$M$83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_G0302_!$A$84:$M$84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_G0302_!$A$85:$M$85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_G0302_!$A$86:$M$86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_G0302_!$A$87:$M$87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_G0302_!$A$88:$M$88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_G0302_!$A$89:$M$89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_G0302_!$A$90:$M$90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_G0302_!$A$91:$M$91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_G0302_!$A$92:$M$92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_G0302_!$A$93:$M$93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_G0302_!$A$94:$M$94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_G0302_!$A$95:$M$95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_G0302_!$A$96:$M$96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_G0302_!$A$97:$M$97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_G0302_!$A$98:$M$98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_G0302_!$A$99:$M$99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_G0302_!$A$100:$M$100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_G0302_!$A$101:$M$101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_G0302_!$A$102:$M$102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_G0302_!$A$103:$M$103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_G0302_!$A$104:$M$104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_G0302_!$A$105:$M$105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_G0302_!$A$106:$M$106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_G0302_!$A$107:$M$107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_G0302_!$A$108:$M$108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_G0302_!$A$109:$M$109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_G0302_!$A$110:$M$110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_G0302_!$A$111:$M$111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_G0302_!$A$112:$M$112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_G0302_!$A$113:$M$113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_G0302_!$A$114:$M$114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_G0302_!$A$115:$M$115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_G0302_!$A$116:$M$116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_G0302_!$A$117:$M$117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_G0302_!$A$118:$M$118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_G0302_!$A$119:$M$119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_G0302_!$A$120:$M$120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_G0302_!$A$121:$M$121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_G0302_!$A$122:$M$122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_G0302_!$A$123:$M$123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_G0302_!$A$124:$M$124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_G0302_!$A$125:$M$125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_G0302_!$A$126:$M$126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_G0302_!$A$127:$M$127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_G0302_!$A$128:$M$128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_G0302_!$A$129:$M$129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_G0302_!$A$130:$M$130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_G0302_!$A$131:$M$131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_G0302_!$A$132:$M$132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_G0302_!$A$133:$M$133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_G0302_!$A$134:$M$134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_G0302_!$A$135:$M$135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_G0302_!$A$136:$M$136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_G0302_!$A$137:$M$137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_G0302_!$A$138:$M$138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_G0302_!$A$139:$M$139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_G0302_!$A$140:$M$140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_G0302_!$A$141:$M$141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_G0302_!$A$142:$M$142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_G0302_!$A$143:$M$143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_G0302_!$A$144:$M$144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_G0302_!$A$145:$M$145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_G0302_!$A$146:$M$146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_G0302_!$A$147:$M$147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_G0302_!$A$148:$M$148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_G0302_!$A$149:$M$149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_G0302_!$A$150:$M$150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_G0302_!$A$151:$M$151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_G0302_!$A$152:$M$152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_G0302_!$A$153:$M$153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_G0302_!$A$154:$M$154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_G0302_!$A$155:$M$155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_G0302_!$A$156:$M$156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_G0302_!$A$157:$M$157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_G0302_!$A$158:$M$158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_G0302_!$A$159:$M$159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_G0302_!$A$160:$M$160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_G0302_!$A$161:$M$161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_G0302_!$A$162:$M$162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_G0302_!$A$163:$M$163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_G0302_!$A$164:$M$164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_G0302_!$A$165:$M$165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_G0302_!$A$166:$M$166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_G0302_!$A$167:$M$167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_G0302_!$A$168:$M$168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_G0302_!$A$169:$M$169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_G0302_!$A$170:$M$170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_G0302_!$A$171:$M$171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_G0302_!$A$172:$M$172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_G0302_!$A$173:$M$173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_G0302_!$A$174:$M$174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_G0302_!$A$175:$M$175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_G0302_!$A$176:$M$176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_G0302_!$A$177:$M$177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_G0302_!$A$178:$M$178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_G0302_!$A$179:$M$179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_G0302_!$A$180:$M$180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_G0302_!$A$181:$M$181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_G0302_!$A$182:$M$182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_G0302_!$A$183:$M$183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_G0302_!$A$184:$M$184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_G0302_!$A$185:$M$185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_G0302_!$A$186:$M$186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_G0302_!$A$187:$M$187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_G0302_!$A$188:$M$188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_G0302_!$A$189:$M$189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_G0302_!$A$190:$M$190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_G0302_!$A$191:$M$191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_G0302_!$A$192:$M$192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_G0302_!$A$193:$M$193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_G0302_!$A$194:$M$194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_G0302_!$A$195:$M$195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_G0302_!$A$196:$M$196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_G0302_!$A$197:$M$197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_G0302_!$A$198:$M$198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_G0302_!$A$199:$M$199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_G0302_!$A$200:$M$200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_G0302_!$A$201:$M$201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_G0302_!$A$202:$M$202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_G0302_!$A$203:$M$203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_G0302_!$A$204:$M$204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_G0302_!$A$205:$M$205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_G0302_!$A$206:$M$206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dLbls>
          <c:showLegendKey val="0"/>
          <c:showVal val="0"/>
          <c:showCatName val="0"/>
          <c:showSerName val="0"/>
          <c:showPercent val="0"/>
          <c:showBubbleSize val="0"/>
        </c:dLbls>
        <c:axId val="211067720"/>
        <c:axId val="211068112"/>
      </c:scatterChart>
      <c:catAx>
        <c:axId val="211067720"/>
        <c:scaling>
          <c:orientation val="minMax"/>
        </c:scaling>
        <c:delete val="0"/>
        <c:axPos val="b"/>
        <c:numFmt formatCode="General" sourceLinked="0"/>
        <c:majorTickMark val="out"/>
        <c:minorTickMark val="none"/>
        <c:tickLblPos val="nextTo"/>
        <c:crossAx val="211068112"/>
        <c:crosses val="autoZero"/>
        <c:auto val="1"/>
        <c:lblAlgn val="ctr"/>
        <c:lblOffset val="100"/>
        <c:noMultiLvlLbl val="0"/>
      </c:catAx>
      <c:valAx>
        <c:axId val="211068112"/>
        <c:scaling>
          <c:orientation val="minMax"/>
          <c:min val="10"/>
        </c:scaling>
        <c:delete val="0"/>
        <c:axPos val="l"/>
        <c:majorGridlines/>
        <c:title>
          <c:tx>
            <c:rich>
              <a:bodyPr rot="-5400000" vert="horz"/>
              <a:lstStyle/>
              <a:p>
                <a:pPr>
                  <a:defRPr/>
                </a:pPr>
                <a:r>
                  <a:rPr lang="fr-FR" sz="1000" b="1" i="0" u="none" strike="noStrike" baseline="0"/>
                  <a:t>Leeftijd moeder (jaren)</a:t>
                </a:r>
                <a:endParaRPr lang="fr-FR"/>
              </a:p>
            </c:rich>
          </c:tx>
          <c:overlay val="0"/>
        </c:title>
        <c:numFmt formatCode="General" sourceLinked="1"/>
        <c:majorTickMark val="out"/>
        <c:minorTickMark val="none"/>
        <c:tickLblPos val="nextTo"/>
        <c:crossAx val="211067720"/>
        <c:crosses val="autoZero"/>
        <c:crossBetween val="between"/>
      </c:valAx>
    </c:plotArea>
    <c:plotVisOnly val="1"/>
    <c:dispBlanksAs val="gap"/>
    <c:showDLblsOverMax val="0"/>
  </c:chart>
  <c:spPr>
    <a:solidFill>
      <a:srgbClr val="7030A0">
        <a:alpha val="10000"/>
      </a:srgbClr>
    </a:solidFill>
  </c:spPr>
  <c:printSettings>
    <c:headerFooter/>
    <c:pageMargins b="0.750000000000001" l="0.70000000000000062" r="0.70000000000000062" t="0.75000000000000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a:t>Verdeling geboortegewicht baby per verblijfsduur van de moeder</a:t>
            </a:r>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_G0401_!$A$5:$L$5</c:f>
                <c:numCache>
                  <c:formatCode>General</c:formatCode>
                  <c:ptCount val="12"/>
                  <c:pt idx="0">
                    <c:v>1255</c:v>
                  </c:pt>
                  <c:pt idx="1">
                    <c:v>1070</c:v>
                  </c:pt>
                  <c:pt idx="2">
                    <c:v>905</c:v>
                  </c:pt>
                  <c:pt idx="3">
                    <c:v>910</c:v>
                  </c:pt>
                  <c:pt idx="4">
                    <c:v>940</c:v>
                  </c:pt>
                  <c:pt idx="5">
                    <c:v>1055</c:v>
                  </c:pt>
                  <c:pt idx="6">
                    <c:v>1270</c:v>
                  </c:pt>
                  <c:pt idx="7">
                    <c:v>1670</c:v>
                  </c:pt>
                  <c:pt idx="8">
                    <c:v>1745</c:v>
                  </c:pt>
                  <c:pt idx="9">
                    <c:v>1580</c:v>
                  </c:pt>
                  <c:pt idx="10">
                    <c:v>1770</c:v>
                  </c:pt>
                  <c:pt idx="11">
                    <c:v>1495</c:v>
                  </c:pt>
                </c:numCache>
              </c:numRef>
            </c:minus>
          </c:errBars>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_G0401_!$A$2:$L$2</c:f>
              <c:numCache>
                <c:formatCode>General</c:formatCode>
                <c:ptCount val="12"/>
                <c:pt idx="0">
                  <c:v>2700</c:v>
                </c:pt>
                <c:pt idx="1">
                  <c:v>2870</c:v>
                </c:pt>
                <c:pt idx="2">
                  <c:v>3000</c:v>
                </c:pt>
                <c:pt idx="3">
                  <c:v>3000</c:v>
                </c:pt>
                <c:pt idx="4">
                  <c:v>2970</c:v>
                </c:pt>
                <c:pt idx="5">
                  <c:v>2880</c:v>
                </c:pt>
                <c:pt idx="6">
                  <c:v>2730</c:v>
                </c:pt>
                <c:pt idx="7">
                  <c:v>2370</c:v>
                </c:pt>
                <c:pt idx="8">
                  <c:v>2140</c:v>
                </c:pt>
                <c:pt idx="9">
                  <c:v>1930</c:v>
                </c:pt>
                <c:pt idx="10">
                  <c:v>1770</c:v>
                </c:pt>
                <c:pt idx="11">
                  <c:v>1495</c:v>
                </c:pt>
              </c:numCache>
            </c:numRef>
          </c:val>
        </c:ser>
        <c:ser>
          <c:idx val="1"/>
          <c:order val="1"/>
          <c:spPr>
            <a:solidFill>
              <a:schemeClr val="bg1"/>
            </a:solidFill>
            <a:ln>
              <a:solidFill>
                <a:schemeClr val="tx1"/>
              </a:solidFill>
            </a:ln>
          </c:spPr>
          <c:invertIfNegative val="0"/>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_G0401_!$A$3:$L$3</c:f>
              <c:numCache>
                <c:formatCode>General</c:formatCode>
                <c:ptCount val="12"/>
                <c:pt idx="0">
                  <c:v>460</c:v>
                </c:pt>
                <c:pt idx="1">
                  <c:v>352.5</c:v>
                </c:pt>
                <c:pt idx="2">
                  <c:v>270</c:v>
                </c:pt>
                <c:pt idx="3">
                  <c:v>280</c:v>
                </c:pt>
                <c:pt idx="4">
                  <c:v>290</c:v>
                </c:pt>
                <c:pt idx="5">
                  <c:v>350</c:v>
                </c:pt>
                <c:pt idx="6">
                  <c:v>410</c:v>
                </c:pt>
                <c:pt idx="7">
                  <c:v>630</c:v>
                </c:pt>
                <c:pt idx="8">
                  <c:v>675</c:v>
                </c:pt>
                <c:pt idx="9">
                  <c:v>602.5</c:v>
                </c:pt>
                <c:pt idx="10">
                  <c:v>650</c:v>
                </c:pt>
                <c:pt idx="11">
                  <c:v>685</c:v>
                </c:pt>
              </c:numCache>
            </c:numRef>
          </c:val>
        </c:ser>
        <c:ser>
          <c:idx val="2"/>
          <c:order val="2"/>
          <c:spPr>
            <a:solidFill>
              <a:schemeClr val="bg1"/>
            </a:solidFill>
            <a:ln>
              <a:solidFill>
                <a:schemeClr val="tx1"/>
              </a:solidFill>
            </a:ln>
          </c:spPr>
          <c:invertIfNegative val="0"/>
          <c:errBars>
            <c:errBarType val="plus"/>
            <c:errValType val="cust"/>
            <c:noEndCap val="0"/>
            <c:plus>
              <c:numRef>
                <c:f>_G0401_!$A$6:$L$6</c:f>
                <c:numCache>
                  <c:formatCode>General</c:formatCode>
                  <c:ptCount val="12"/>
                  <c:pt idx="0">
                    <c:v>1160</c:v>
                  </c:pt>
                  <c:pt idx="1">
                    <c:v>1070</c:v>
                  </c:pt>
                  <c:pt idx="2">
                    <c:v>905</c:v>
                  </c:pt>
                  <c:pt idx="3">
                    <c:v>915</c:v>
                  </c:pt>
                  <c:pt idx="4">
                    <c:v>945</c:v>
                  </c:pt>
                  <c:pt idx="5">
                    <c:v>1055</c:v>
                  </c:pt>
                  <c:pt idx="6">
                    <c:v>1260</c:v>
                  </c:pt>
                  <c:pt idx="7">
                    <c:v>1576</c:v>
                  </c:pt>
                  <c:pt idx="8">
                    <c:v>1640</c:v>
                  </c:pt>
                  <c:pt idx="9">
                    <c:v>1520</c:v>
                  </c:pt>
                  <c:pt idx="10">
                    <c:v>1820</c:v>
                  </c:pt>
                  <c:pt idx="11">
                    <c:v>1880</c:v>
                  </c:pt>
                </c:numCache>
              </c:numRef>
            </c:plus>
            <c:minus>
              <c:numLit>
                <c:formatCode>General</c:formatCode>
                <c:ptCount val="1"/>
                <c:pt idx="0">
                  <c:v>1</c:v>
                </c:pt>
              </c:numLit>
            </c:minus>
          </c:errBars>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_G0401_!$A$4:$L$4</c:f>
              <c:numCache>
                <c:formatCode>General</c:formatCode>
                <c:ptCount val="12"/>
                <c:pt idx="0">
                  <c:v>380</c:v>
                </c:pt>
                <c:pt idx="1">
                  <c:v>367.5</c:v>
                </c:pt>
                <c:pt idx="2">
                  <c:v>335</c:v>
                </c:pt>
                <c:pt idx="3">
                  <c:v>330</c:v>
                </c:pt>
                <c:pt idx="4">
                  <c:v>340</c:v>
                </c:pt>
                <c:pt idx="5">
                  <c:v>355</c:v>
                </c:pt>
                <c:pt idx="6">
                  <c:v>440</c:v>
                </c:pt>
                <c:pt idx="7">
                  <c:v>490</c:v>
                </c:pt>
                <c:pt idx="8">
                  <c:v>505</c:v>
                </c:pt>
                <c:pt idx="9">
                  <c:v>507.5</c:v>
                </c:pt>
                <c:pt idx="10">
                  <c:v>580</c:v>
                </c:pt>
                <c:pt idx="11">
                  <c:v>570</c:v>
                </c:pt>
              </c:numCache>
            </c:numRef>
          </c:val>
        </c:ser>
        <c:dLbls>
          <c:showLegendKey val="0"/>
          <c:showVal val="0"/>
          <c:showCatName val="0"/>
          <c:showSerName val="0"/>
          <c:showPercent val="0"/>
          <c:showBubbleSize val="0"/>
        </c:dLbls>
        <c:gapWidth val="150"/>
        <c:overlap val="100"/>
        <c:axId val="202247784"/>
        <c:axId val="202248176"/>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_G0401_!$A$7:$L$7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_G0401_!$A$8:$L$8</c:f>
              <c:numCache>
                <c:formatCode>General</c:formatCode>
                <c:ptCount val="12"/>
                <c:pt idx="0">
                  <c:v>210</c:v>
                </c:pt>
                <c:pt idx="1">
                  <c:v>192</c:v>
                </c:pt>
                <c:pt idx="2">
                  <c:v>37</c:v>
                </c:pt>
                <c:pt idx="3">
                  <c:v>38</c:v>
                </c:pt>
                <c:pt idx="4">
                  <c:v>37</c:v>
                </c:pt>
                <c:pt idx="5">
                  <c:v>28</c:v>
                </c:pt>
                <c:pt idx="6">
                  <c:v>39</c:v>
                </c:pt>
                <c:pt idx="7">
                  <c:v>390</c:v>
                </c:pt>
                <c:pt idx="8">
                  <c:v>5400</c:v>
                </c:pt>
                <c:pt idx="9">
                  <c:v>4745</c:v>
                </c:pt>
                <c:pt idx="10">
                  <c:v>-1</c:v>
                </c:pt>
                <c:pt idx="11">
                  <c:v>4650</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_G0401_!$A$9:$L$9</c:f>
              <c:numCache>
                <c:formatCode>General</c:formatCode>
                <c:ptCount val="12"/>
                <c:pt idx="0">
                  <c:v>235</c:v>
                </c:pt>
                <c:pt idx="1">
                  <c:v>255</c:v>
                </c:pt>
                <c:pt idx="2">
                  <c:v>220</c:v>
                </c:pt>
                <c:pt idx="3">
                  <c:v>240</c:v>
                </c:pt>
                <c:pt idx="4">
                  <c:v>281</c:v>
                </c:pt>
                <c:pt idx="5">
                  <c:v>230</c:v>
                </c:pt>
                <c:pt idx="6">
                  <c:v>310</c:v>
                </c:pt>
                <c:pt idx="7">
                  <c:v>430</c:v>
                </c:pt>
                <c:pt idx="8">
                  <c:v>6490</c:v>
                </c:pt>
                <c:pt idx="9">
                  <c:v>4810</c:v>
                </c:pt>
                <c:pt idx="10">
                  <c:v>-1</c:v>
                </c:pt>
                <c:pt idx="11">
                  <c:v>-1</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_G0401_!$A$10:$L$10</c:f>
              <c:numCache>
                <c:formatCode>General</c:formatCode>
                <c:ptCount val="12"/>
                <c:pt idx="0">
                  <c:v>370</c:v>
                </c:pt>
                <c:pt idx="1">
                  <c:v>330</c:v>
                </c:pt>
                <c:pt idx="2">
                  <c:v>260</c:v>
                </c:pt>
                <c:pt idx="3">
                  <c:v>300</c:v>
                </c:pt>
                <c:pt idx="4">
                  <c:v>310</c:v>
                </c:pt>
                <c:pt idx="5">
                  <c:v>311</c:v>
                </c:pt>
                <c:pt idx="6">
                  <c:v>350</c:v>
                </c:pt>
                <c:pt idx="7">
                  <c:v>540</c:v>
                </c:pt>
                <c:pt idx="8">
                  <c:v>-1</c:v>
                </c:pt>
                <c:pt idx="9">
                  <c:v>-1</c:v>
                </c:pt>
                <c:pt idx="10">
                  <c:v>-1</c:v>
                </c:pt>
                <c:pt idx="11">
                  <c:v>-1</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_G0401_!$A$11:$L$11</c:f>
              <c:numCache>
                <c:formatCode>General</c:formatCode>
                <c:ptCount val="12"/>
                <c:pt idx="0">
                  <c:v>500</c:v>
                </c:pt>
                <c:pt idx="1">
                  <c:v>350</c:v>
                </c:pt>
                <c:pt idx="2">
                  <c:v>300</c:v>
                </c:pt>
                <c:pt idx="3">
                  <c:v>330</c:v>
                </c:pt>
                <c:pt idx="4">
                  <c:v>330</c:v>
                </c:pt>
                <c:pt idx="5">
                  <c:v>335</c:v>
                </c:pt>
                <c:pt idx="6">
                  <c:v>445</c:v>
                </c:pt>
                <c:pt idx="7">
                  <c:v>575</c:v>
                </c:pt>
                <c:pt idx="8">
                  <c:v>-1</c:v>
                </c:pt>
                <c:pt idx="9">
                  <c:v>-1</c:v>
                </c:pt>
                <c:pt idx="10">
                  <c:v>-1</c:v>
                </c:pt>
                <c:pt idx="11">
                  <c:v>-1</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_G0401_!$A$12:$L$12</c:f>
              <c:numCache>
                <c:formatCode>General</c:formatCode>
                <c:ptCount val="12"/>
                <c:pt idx="0">
                  <c:v>580</c:v>
                </c:pt>
                <c:pt idx="1">
                  <c:v>387</c:v>
                </c:pt>
                <c:pt idx="2">
                  <c:v>350</c:v>
                </c:pt>
                <c:pt idx="3">
                  <c:v>352</c:v>
                </c:pt>
                <c:pt idx="4">
                  <c:v>350</c:v>
                </c:pt>
                <c:pt idx="5">
                  <c:v>410</c:v>
                </c:pt>
                <c:pt idx="6">
                  <c:v>500</c:v>
                </c:pt>
                <c:pt idx="7">
                  <c:v>600</c:v>
                </c:pt>
                <c:pt idx="8">
                  <c:v>-1</c:v>
                </c:pt>
                <c:pt idx="9">
                  <c:v>-1</c:v>
                </c:pt>
                <c:pt idx="10">
                  <c:v>-1</c:v>
                </c:pt>
                <c:pt idx="11">
                  <c:v>-1</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_G0401_!$A$13:$L$13</c:f>
              <c:numCache>
                <c:formatCode>General</c:formatCode>
                <c:ptCount val="12"/>
                <c:pt idx="0">
                  <c:v>610</c:v>
                </c:pt>
                <c:pt idx="1">
                  <c:v>420</c:v>
                </c:pt>
                <c:pt idx="2">
                  <c:v>405</c:v>
                </c:pt>
                <c:pt idx="3">
                  <c:v>444</c:v>
                </c:pt>
                <c:pt idx="4">
                  <c:v>385</c:v>
                </c:pt>
                <c:pt idx="5">
                  <c:v>430</c:v>
                </c:pt>
                <c:pt idx="6">
                  <c:v>550</c:v>
                </c:pt>
                <c:pt idx="7">
                  <c:v>620</c:v>
                </c:pt>
                <c:pt idx="8">
                  <c:v>-1</c:v>
                </c:pt>
                <c:pt idx="9">
                  <c:v>-1</c:v>
                </c:pt>
                <c:pt idx="10">
                  <c:v>-1</c:v>
                </c:pt>
                <c:pt idx="11">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_G0401_!$A$14:$L$14</c:f>
              <c:numCache>
                <c:formatCode>General</c:formatCode>
                <c:ptCount val="12"/>
                <c:pt idx="0">
                  <c:v>670</c:v>
                </c:pt>
                <c:pt idx="1">
                  <c:v>444</c:v>
                </c:pt>
                <c:pt idx="2">
                  <c:v>440</c:v>
                </c:pt>
                <c:pt idx="3">
                  <c:v>500</c:v>
                </c:pt>
                <c:pt idx="4">
                  <c:v>420</c:v>
                </c:pt>
                <c:pt idx="5">
                  <c:v>455</c:v>
                </c:pt>
                <c:pt idx="6">
                  <c:v>580</c:v>
                </c:pt>
                <c:pt idx="7">
                  <c:v>650</c:v>
                </c:pt>
                <c:pt idx="8">
                  <c:v>-1</c:v>
                </c:pt>
                <c:pt idx="9">
                  <c:v>-1</c:v>
                </c:pt>
                <c:pt idx="10">
                  <c:v>-1</c:v>
                </c:pt>
                <c:pt idx="11">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_G0401_!$A$15:$L$15</c:f>
              <c:numCache>
                <c:formatCode>General</c:formatCode>
                <c:ptCount val="12"/>
                <c:pt idx="0">
                  <c:v>715</c:v>
                </c:pt>
                <c:pt idx="1">
                  <c:v>470</c:v>
                </c:pt>
                <c:pt idx="2">
                  <c:v>475</c:v>
                </c:pt>
                <c:pt idx="3">
                  <c:v>530</c:v>
                </c:pt>
                <c:pt idx="4">
                  <c:v>450</c:v>
                </c:pt>
                <c:pt idx="5">
                  <c:v>480</c:v>
                </c:pt>
                <c:pt idx="6">
                  <c:v>600</c:v>
                </c:pt>
                <c:pt idx="7">
                  <c:v>-1</c:v>
                </c:pt>
                <c:pt idx="8">
                  <c:v>-1</c:v>
                </c:pt>
                <c:pt idx="9">
                  <c:v>-1</c:v>
                </c:pt>
                <c:pt idx="10">
                  <c:v>-1</c:v>
                </c:pt>
                <c:pt idx="11">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_G0401_!$A$16:$L$16</c:f>
              <c:numCache>
                <c:formatCode>General</c:formatCode>
                <c:ptCount val="12"/>
                <c:pt idx="0">
                  <c:v>760</c:v>
                </c:pt>
                <c:pt idx="1">
                  <c:v>490</c:v>
                </c:pt>
                <c:pt idx="2">
                  <c:v>520</c:v>
                </c:pt>
                <c:pt idx="3">
                  <c:v>550</c:v>
                </c:pt>
                <c:pt idx="4">
                  <c:v>470</c:v>
                </c:pt>
                <c:pt idx="5">
                  <c:v>510</c:v>
                </c:pt>
                <c:pt idx="6">
                  <c:v>640</c:v>
                </c:pt>
                <c:pt idx="7">
                  <c:v>-1</c:v>
                </c:pt>
                <c:pt idx="8">
                  <c:v>-1</c:v>
                </c:pt>
                <c:pt idx="9">
                  <c:v>-1</c:v>
                </c:pt>
                <c:pt idx="10">
                  <c:v>-1</c:v>
                </c:pt>
                <c:pt idx="11">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_G0401_!$A$17:$L$17</c:f>
              <c:numCache>
                <c:formatCode>General</c:formatCode>
                <c:ptCount val="12"/>
                <c:pt idx="0">
                  <c:v>800</c:v>
                </c:pt>
                <c:pt idx="1">
                  <c:v>510</c:v>
                </c:pt>
                <c:pt idx="2">
                  <c:v>545</c:v>
                </c:pt>
                <c:pt idx="3">
                  <c:v>688</c:v>
                </c:pt>
                <c:pt idx="4">
                  <c:v>500</c:v>
                </c:pt>
                <c:pt idx="5">
                  <c:v>600</c:v>
                </c:pt>
                <c:pt idx="6">
                  <c:v>670</c:v>
                </c:pt>
                <c:pt idx="7">
                  <c:v>-1</c:v>
                </c:pt>
                <c:pt idx="8">
                  <c:v>-1</c:v>
                </c:pt>
                <c:pt idx="9">
                  <c:v>-1</c:v>
                </c:pt>
                <c:pt idx="10">
                  <c:v>-1</c:v>
                </c:pt>
                <c:pt idx="11">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_G0401_!$A$18:$L$18</c:f>
              <c:numCache>
                <c:formatCode>General</c:formatCode>
                <c:ptCount val="12"/>
                <c:pt idx="0">
                  <c:v>890</c:v>
                </c:pt>
                <c:pt idx="1">
                  <c:v>550</c:v>
                </c:pt>
                <c:pt idx="2">
                  <c:v>565</c:v>
                </c:pt>
                <c:pt idx="3">
                  <c:v>710</c:v>
                </c:pt>
                <c:pt idx="4">
                  <c:v>525</c:v>
                </c:pt>
                <c:pt idx="5">
                  <c:v>680</c:v>
                </c:pt>
                <c:pt idx="6">
                  <c:v>700</c:v>
                </c:pt>
                <c:pt idx="7">
                  <c:v>-1</c:v>
                </c:pt>
                <c:pt idx="8">
                  <c:v>-1</c:v>
                </c:pt>
                <c:pt idx="9">
                  <c:v>-1</c:v>
                </c:pt>
                <c:pt idx="10">
                  <c:v>-1</c:v>
                </c:pt>
                <c:pt idx="11">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_G0401_!$A$19:$L$19</c:f>
              <c:numCache>
                <c:formatCode>General</c:formatCode>
                <c:ptCount val="12"/>
                <c:pt idx="0">
                  <c:v>950</c:v>
                </c:pt>
                <c:pt idx="1">
                  <c:v>586</c:v>
                </c:pt>
                <c:pt idx="2">
                  <c:v>600</c:v>
                </c:pt>
                <c:pt idx="3">
                  <c:v>730</c:v>
                </c:pt>
                <c:pt idx="4">
                  <c:v>610</c:v>
                </c:pt>
                <c:pt idx="5">
                  <c:v>750</c:v>
                </c:pt>
                <c:pt idx="6">
                  <c:v>720</c:v>
                </c:pt>
                <c:pt idx="7">
                  <c:v>-1</c:v>
                </c:pt>
                <c:pt idx="8">
                  <c:v>-1</c:v>
                </c:pt>
                <c:pt idx="9">
                  <c:v>-1</c:v>
                </c:pt>
                <c:pt idx="10">
                  <c:v>-1</c:v>
                </c:pt>
                <c:pt idx="11">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_G0401_!$A$20:$L$20</c:f>
              <c:numCache>
                <c:formatCode>General</c:formatCode>
                <c:ptCount val="12"/>
                <c:pt idx="0">
                  <c:v>1190</c:v>
                </c:pt>
                <c:pt idx="1">
                  <c:v>620</c:v>
                </c:pt>
                <c:pt idx="2">
                  <c:v>630</c:v>
                </c:pt>
                <c:pt idx="3">
                  <c:v>762</c:v>
                </c:pt>
                <c:pt idx="4">
                  <c:v>635</c:v>
                </c:pt>
                <c:pt idx="5">
                  <c:v>770</c:v>
                </c:pt>
                <c:pt idx="6">
                  <c:v>745</c:v>
                </c:pt>
                <c:pt idx="7">
                  <c:v>-1</c:v>
                </c:pt>
                <c:pt idx="8">
                  <c:v>-1</c:v>
                </c:pt>
                <c:pt idx="9">
                  <c:v>-1</c:v>
                </c:pt>
                <c:pt idx="10">
                  <c:v>-1</c:v>
                </c:pt>
                <c:pt idx="11">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_G0401_!$A$21:$L$21</c:f>
              <c:numCache>
                <c:formatCode>General</c:formatCode>
                <c:ptCount val="12"/>
                <c:pt idx="0">
                  <c:v>1226</c:v>
                </c:pt>
                <c:pt idx="1">
                  <c:v>650</c:v>
                </c:pt>
                <c:pt idx="2">
                  <c:v>650</c:v>
                </c:pt>
                <c:pt idx="3">
                  <c:v>785</c:v>
                </c:pt>
                <c:pt idx="4">
                  <c:v>660</c:v>
                </c:pt>
                <c:pt idx="5">
                  <c:v>810</c:v>
                </c:pt>
                <c:pt idx="6">
                  <c:v>770</c:v>
                </c:pt>
                <c:pt idx="7">
                  <c:v>-1</c:v>
                </c:pt>
                <c:pt idx="8">
                  <c:v>-1</c:v>
                </c:pt>
                <c:pt idx="9">
                  <c:v>-1</c:v>
                </c:pt>
                <c:pt idx="10">
                  <c:v>-1</c:v>
                </c:pt>
                <c:pt idx="11">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_G0401_!$A$22:$L$22</c:f>
              <c:numCache>
                <c:formatCode>General</c:formatCode>
                <c:ptCount val="12"/>
                <c:pt idx="0">
                  <c:v>1250</c:v>
                </c:pt>
                <c:pt idx="1">
                  <c:v>670</c:v>
                </c:pt>
                <c:pt idx="2">
                  <c:v>670</c:v>
                </c:pt>
                <c:pt idx="3">
                  <c:v>820</c:v>
                </c:pt>
                <c:pt idx="4">
                  <c:v>690</c:v>
                </c:pt>
                <c:pt idx="5">
                  <c:v>830</c:v>
                </c:pt>
                <c:pt idx="6">
                  <c:v>800</c:v>
                </c:pt>
                <c:pt idx="7">
                  <c:v>-1</c:v>
                </c:pt>
                <c:pt idx="8">
                  <c:v>-1</c:v>
                </c:pt>
                <c:pt idx="9">
                  <c:v>-1</c:v>
                </c:pt>
                <c:pt idx="10">
                  <c:v>-1</c:v>
                </c:pt>
                <c:pt idx="11">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_G0401_!$A$23:$L$23</c:f>
              <c:numCache>
                <c:formatCode>General</c:formatCode>
                <c:ptCount val="12"/>
                <c:pt idx="0">
                  <c:v>1275</c:v>
                </c:pt>
                <c:pt idx="1">
                  <c:v>700</c:v>
                </c:pt>
                <c:pt idx="2">
                  <c:v>690</c:v>
                </c:pt>
                <c:pt idx="3">
                  <c:v>850</c:v>
                </c:pt>
                <c:pt idx="4">
                  <c:v>726</c:v>
                </c:pt>
                <c:pt idx="5">
                  <c:v>880</c:v>
                </c:pt>
                <c:pt idx="6">
                  <c:v>850</c:v>
                </c:pt>
                <c:pt idx="7">
                  <c:v>-1</c:v>
                </c:pt>
                <c:pt idx="8">
                  <c:v>-1</c:v>
                </c:pt>
                <c:pt idx="9">
                  <c:v>-1</c:v>
                </c:pt>
                <c:pt idx="10">
                  <c:v>-1</c:v>
                </c:pt>
                <c:pt idx="11">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_G0401_!$A$24:$L$24</c:f>
              <c:numCache>
                <c:formatCode>General</c:formatCode>
                <c:ptCount val="12"/>
                <c:pt idx="0">
                  <c:v>1300</c:v>
                </c:pt>
                <c:pt idx="1">
                  <c:v>720</c:v>
                </c:pt>
                <c:pt idx="2">
                  <c:v>720</c:v>
                </c:pt>
                <c:pt idx="3">
                  <c:v>890</c:v>
                </c:pt>
                <c:pt idx="4">
                  <c:v>750</c:v>
                </c:pt>
                <c:pt idx="5">
                  <c:v>900</c:v>
                </c:pt>
                <c:pt idx="6">
                  <c:v>870</c:v>
                </c:pt>
                <c:pt idx="7">
                  <c:v>-1</c:v>
                </c:pt>
                <c:pt idx="8">
                  <c:v>-1</c:v>
                </c:pt>
                <c:pt idx="9">
                  <c:v>-1</c:v>
                </c:pt>
                <c:pt idx="10">
                  <c:v>-1</c:v>
                </c:pt>
                <c:pt idx="11">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_G0401_!$A$25:$L$25</c:f>
              <c:numCache>
                <c:formatCode>General</c:formatCode>
                <c:ptCount val="12"/>
                <c:pt idx="0">
                  <c:v>1320</c:v>
                </c:pt>
                <c:pt idx="1">
                  <c:v>750</c:v>
                </c:pt>
                <c:pt idx="2">
                  <c:v>740</c:v>
                </c:pt>
                <c:pt idx="3">
                  <c:v>920</c:v>
                </c:pt>
                <c:pt idx="4">
                  <c:v>770</c:v>
                </c:pt>
                <c:pt idx="5">
                  <c:v>920</c:v>
                </c:pt>
                <c:pt idx="6">
                  <c:v>920</c:v>
                </c:pt>
                <c:pt idx="7">
                  <c:v>-1</c:v>
                </c:pt>
                <c:pt idx="8">
                  <c:v>-1</c:v>
                </c:pt>
                <c:pt idx="9">
                  <c:v>-1</c:v>
                </c:pt>
                <c:pt idx="10">
                  <c:v>-1</c:v>
                </c:pt>
                <c:pt idx="11">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_G0401_!$A$26:$L$26</c:f>
              <c:numCache>
                <c:formatCode>General</c:formatCode>
                <c:ptCount val="12"/>
                <c:pt idx="0">
                  <c:v>1340</c:v>
                </c:pt>
                <c:pt idx="1">
                  <c:v>770</c:v>
                </c:pt>
                <c:pt idx="2">
                  <c:v>760</c:v>
                </c:pt>
                <c:pt idx="3">
                  <c:v>940</c:v>
                </c:pt>
                <c:pt idx="4">
                  <c:v>790</c:v>
                </c:pt>
                <c:pt idx="5">
                  <c:v>950</c:v>
                </c:pt>
                <c:pt idx="6">
                  <c:v>950</c:v>
                </c:pt>
                <c:pt idx="7">
                  <c:v>-1</c:v>
                </c:pt>
                <c:pt idx="8">
                  <c:v>-1</c:v>
                </c:pt>
                <c:pt idx="9">
                  <c:v>-1</c:v>
                </c:pt>
                <c:pt idx="10">
                  <c:v>-1</c:v>
                </c:pt>
                <c:pt idx="11">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_G0401_!$A$27:$L$27</c:f>
              <c:numCache>
                <c:formatCode>General</c:formatCode>
                <c:ptCount val="12"/>
                <c:pt idx="0">
                  <c:v>1390</c:v>
                </c:pt>
                <c:pt idx="1">
                  <c:v>790</c:v>
                </c:pt>
                <c:pt idx="2">
                  <c:v>780</c:v>
                </c:pt>
                <c:pt idx="3">
                  <c:v>975</c:v>
                </c:pt>
                <c:pt idx="4">
                  <c:v>810</c:v>
                </c:pt>
                <c:pt idx="5">
                  <c:v>970</c:v>
                </c:pt>
                <c:pt idx="6">
                  <c:v>970</c:v>
                </c:pt>
                <c:pt idx="7">
                  <c:v>-1</c:v>
                </c:pt>
                <c:pt idx="8">
                  <c:v>-1</c:v>
                </c:pt>
                <c:pt idx="9">
                  <c:v>-1</c:v>
                </c:pt>
                <c:pt idx="10">
                  <c:v>-1</c:v>
                </c:pt>
                <c:pt idx="11">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_G0401_!$A$28:$L$28</c:f>
              <c:numCache>
                <c:formatCode>General</c:formatCode>
                <c:ptCount val="12"/>
                <c:pt idx="0">
                  <c:v>5220</c:v>
                </c:pt>
                <c:pt idx="1">
                  <c:v>810</c:v>
                </c:pt>
                <c:pt idx="2">
                  <c:v>800</c:v>
                </c:pt>
                <c:pt idx="3">
                  <c:v>995</c:v>
                </c:pt>
                <c:pt idx="4">
                  <c:v>850</c:v>
                </c:pt>
                <c:pt idx="5">
                  <c:v>990</c:v>
                </c:pt>
                <c:pt idx="6">
                  <c:v>1015</c:v>
                </c:pt>
                <c:pt idx="7">
                  <c:v>-1</c:v>
                </c:pt>
                <c:pt idx="8">
                  <c:v>-1</c:v>
                </c:pt>
                <c:pt idx="9">
                  <c:v>-1</c:v>
                </c:pt>
                <c:pt idx="10">
                  <c:v>-1</c:v>
                </c:pt>
                <c:pt idx="11">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_G0401_!$A$29:$L$29</c:f>
              <c:numCache>
                <c:formatCode>General</c:formatCode>
                <c:ptCount val="12"/>
                <c:pt idx="0">
                  <c:v>-1</c:v>
                </c:pt>
                <c:pt idx="1">
                  <c:v>850</c:v>
                </c:pt>
                <c:pt idx="2">
                  <c:v>820</c:v>
                </c:pt>
                <c:pt idx="3">
                  <c:v>1015</c:v>
                </c:pt>
                <c:pt idx="4">
                  <c:v>875</c:v>
                </c:pt>
                <c:pt idx="5">
                  <c:v>1020</c:v>
                </c:pt>
                <c:pt idx="6">
                  <c:v>1035</c:v>
                </c:pt>
                <c:pt idx="7">
                  <c:v>-1</c:v>
                </c:pt>
                <c:pt idx="8">
                  <c:v>-1</c:v>
                </c:pt>
                <c:pt idx="9">
                  <c:v>-1</c:v>
                </c:pt>
                <c:pt idx="10">
                  <c:v>-1</c:v>
                </c:pt>
                <c:pt idx="11">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_G0401_!$A$30:$L$30</c:f>
              <c:numCache>
                <c:formatCode>General</c:formatCode>
                <c:ptCount val="12"/>
                <c:pt idx="0">
                  <c:v>-1</c:v>
                </c:pt>
                <c:pt idx="1">
                  <c:v>870</c:v>
                </c:pt>
                <c:pt idx="2">
                  <c:v>840</c:v>
                </c:pt>
                <c:pt idx="3">
                  <c:v>1055</c:v>
                </c:pt>
                <c:pt idx="4">
                  <c:v>900</c:v>
                </c:pt>
                <c:pt idx="5">
                  <c:v>1040</c:v>
                </c:pt>
                <c:pt idx="6">
                  <c:v>1065</c:v>
                </c:pt>
                <c:pt idx="7">
                  <c:v>-1</c:v>
                </c:pt>
                <c:pt idx="8">
                  <c:v>-1</c:v>
                </c:pt>
                <c:pt idx="9">
                  <c:v>-1</c:v>
                </c:pt>
                <c:pt idx="10">
                  <c:v>-1</c:v>
                </c:pt>
                <c:pt idx="11">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_G0401_!$A$31:$L$31</c:f>
              <c:numCache>
                <c:formatCode>General</c:formatCode>
                <c:ptCount val="12"/>
                <c:pt idx="0">
                  <c:v>-1</c:v>
                </c:pt>
                <c:pt idx="1">
                  <c:v>900</c:v>
                </c:pt>
                <c:pt idx="2">
                  <c:v>860</c:v>
                </c:pt>
                <c:pt idx="3">
                  <c:v>1075</c:v>
                </c:pt>
                <c:pt idx="4">
                  <c:v>925</c:v>
                </c:pt>
                <c:pt idx="5">
                  <c:v>1070</c:v>
                </c:pt>
                <c:pt idx="6">
                  <c:v>1085</c:v>
                </c:pt>
                <c:pt idx="7">
                  <c:v>-1</c:v>
                </c:pt>
                <c:pt idx="8">
                  <c:v>-1</c:v>
                </c:pt>
                <c:pt idx="9">
                  <c:v>-1</c:v>
                </c:pt>
                <c:pt idx="10">
                  <c:v>-1</c:v>
                </c:pt>
                <c:pt idx="11">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_G0401_!$A$32:$L$32</c:f>
              <c:numCache>
                <c:formatCode>General</c:formatCode>
                <c:ptCount val="12"/>
                <c:pt idx="0">
                  <c:v>-1</c:v>
                </c:pt>
                <c:pt idx="1">
                  <c:v>940</c:v>
                </c:pt>
                <c:pt idx="2">
                  <c:v>880</c:v>
                </c:pt>
                <c:pt idx="3">
                  <c:v>1095</c:v>
                </c:pt>
                <c:pt idx="4">
                  <c:v>980</c:v>
                </c:pt>
                <c:pt idx="5">
                  <c:v>1100</c:v>
                </c:pt>
                <c:pt idx="6">
                  <c:v>1125</c:v>
                </c:pt>
                <c:pt idx="7">
                  <c:v>-1</c:v>
                </c:pt>
                <c:pt idx="8">
                  <c:v>-1</c:v>
                </c:pt>
                <c:pt idx="9">
                  <c:v>-1</c:v>
                </c:pt>
                <c:pt idx="10">
                  <c:v>-1</c:v>
                </c:pt>
                <c:pt idx="11">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_G0401_!$A$33:$L$33</c:f>
              <c:numCache>
                <c:formatCode>General</c:formatCode>
                <c:ptCount val="12"/>
                <c:pt idx="0">
                  <c:v>-1</c:v>
                </c:pt>
                <c:pt idx="1">
                  <c:v>980</c:v>
                </c:pt>
                <c:pt idx="2">
                  <c:v>900</c:v>
                </c:pt>
                <c:pt idx="3">
                  <c:v>1190</c:v>
                </c:pt>
                <c:pt idx="4">
                  <c:v>1000</c:v>
                </c:pt>
                <c:pt idx="5">
                  <c:v>1120</c:v>
                </c:pt>
                <c:pt idx="6">
                  <c:v>1150</c:v>
                </c:pt>
                <c:pt idx="7">
                  <c:v>-1</c:v>
                </c:pt>
                <c:pt idx="8">
                  <c:v>-1</c:v>
                </c:pt>
                <c:pt idx="9">
                  <c:v>-1</c:v>
                </c:pt>
                <c:pt idx="10">
                  <c:v>-1</c:v>
                </c:pt>
                <c:pt idx="11">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_G0401_!$A$34:$L$34</c:f>
              <c:numCache>
                <c:formatCode>General</c:formatCode>
                <c:ptCount val="12"/>
                <c:pt idx="0">
                  <c:v>-1</c:v>
                </c:pt>
                <c:pt idx="1">
                  <c:v>1000</c:v>
                </c:pt>
                <c:pt idx="2">
                  <c:v>950</c:v>
                </c:pt>
                <c:pt idx="3">
                  <c:v>1250</c:v>
                </c:pt>
                <c:pt idx="4">
                  <c:v>1030</c:v>
                </c:pt>
                <c:pt idx="5">
                  <c:v>1145</c:v>
                </c:pt>
                <c:pt idx="6">
                  <c:v>1170</c:v>
                </c:pt>
                <c:pt idx="7">
                  <c:v>-1</c:v>
                </c:pt>
                <c:pt idx="8">
                  <c:v>-1</c:v>
                </c:pt>
                <c:pt idx="9">
                  <c:v>-1</c:v>
                </c:pt>
                <c:pt idx="10">
                  <c:v>-1</c:v>
                </c:pt>
                <c:pt idx="11">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_G0401_!$A$35:$L$35</c:f>
              <c:numCache>
                <c:formatCode>General</c:formatCode>
                <c:ptCount val="12"/>
                <c:pt idx="0">
                  <c:v>-1</c:v>
                </c:pt>
                <c:pt idx="1">
                  <c:v>1020</c:v>
                </c:pt>
                <c:pt idx="2">
                  <c:v>1040</c:v>
                </c:pt>
                <c:pt idx="3">
                  <c:v>1275</c:v>
                </c:pt>
                <c:pt idx="4">
                  <c:v>1060</c:v>
                </c:pt>
                <c:pt idx="5">
                  <c:v>1180</c:v>
                </c:pt>
                <c:pt idx="6">
                  <c:v>1190</c:v>
                </c:pt>
                <c:pt idx="7">
                  <c:v>-1</c:v>
                </c:pt>
                <c:pt idx="8">
                  <c:v>-1</c:v>
                </c:pt>
                <c:pt idx="9">
                  <c:v>-1</c:v>
                </c:pt>
                <c:pt idx="10">
                  <c:v>-1</c:v>
                </c:pt>
                <c:pt idx="11">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_G0401_!$A$36:$L$36</c:f>
              <c:numCache>
                <c:formatCode>General</c:formatCode>
                <c:ptCount val="12"/>
                <c:pt idx="0">
                  <c:v>-1</c:v>
                </c:pt>
                <c:pt idx="1">
                  <c:v>1050</c:v>
                </c:pt>
                <c:pt idx="2">
                  <c:v>1060</c:v>
                </c:pt>
                <c:pt idx="3">
                  <c:v>1300</c:v>
                </c:pt>
                <c:pt idx="4">
                  <c:v>1100</c:v>
                </c:pt>
                <c:pt idx="5">
                  <c:v>1200</c:v>
                </c:pt>
                <c:pt idx="6">
                  <c:v>1210</c:v>
                </c:pt>
                <c:pt idx="7">
                  <c:v>-1</c:v>
                </c:pt>
                <c:pt idx="8">
                  <c:v>-1</c:v>
                </c:pt>
                <c:pt idx="9">
                  <c:v>-1</c:v>
                </c:pt>
                <c:pt idx="10">
                  <c:v>-1</c:v>
                </c:pt>
                <c:pt idx="11">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_G0401_!$A$37:$L$37</c:f>
              <c:numCache>
                <c:formatCode>General</c:formatCode>
                <c:ptCount val="12"/>
                <c:pt idx="0">
                  <c:v>-1</c:v>
                </c:pt>
                <c:pt idx="1">
                  <c:v>1085</c:v>
                </c:pt>
                <c:pt idx="2">
                  <c:v>1100</c:v>
                </c:pt>
                <c:pt idx="3">
                  <c:v>1320</c:v>
                </c:pt>
                <c:pt idx="4">
                  <c:v>1130</c:v>
                </c:pt>
                <c:pt idx="5">
                  <c:v>1240</c:v>
                </c:pt>
                <c:pt idx="6">
                  <c:v>1230</c:v>
                </c:pt>
                <c:pt idx="7">
                  <c:v>-1</c:v>
                </c:pt>
                <c:pt idx="8">
                  <c:v>-1</c:v>
                </c:pt>
                <c:pt idx="9">
                  <c:v>-1</c:v>
                </c:pt>
                <c:pt idx="10">
                  <c:v>-1</c:v>
                </c:pt>
                <c:pt idx="11">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_G0401_!$A$38:$L$38</c:f>
              <c:numCache>
                <c:formatCode>General</c:formatCode>
                <c:ptCount val="12"/>
                <c:pt idx="0">
                  <c:v>-1</c:v>
                </c:pt>
                <c:pt idx="1">
                  <c:v>1110</c:v>
                </c:pt>
                <c:pt idx="2">
                  <c:v>1170</c:v>
                </c:pt>
                <c:pt idx="3">
                  <c:v>1370</c:v>
                </c:pt>
                <c:pt idx="4">
                  <c:v>1150</c:v>
                </c:pt>
                <c:pt idx="5">
                  <c:v>1270</c:v>
                </c:pt>
                <c:pt idx="6">
                  <c:v>1255</c:v>
                </c:pt>
                <c:pt idx="7">
                  <c:v>-1</c:v>
                </c:pt>
                <c:pt idx="8">
                  <c:v>-1</c:v>
                </c:pt>
                <c:pt idx="9">
                  <c:v>-1</c:v>
                </c:pt>
                <c:pt idx="10">
                  <c:v>-1</c:v>
                </c:pt>
                <c:pt idx="11">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_G0401_!$A$39:$L$39</c:f>
              <c:numCache>
                <c:formatCode>General</c:formatCode>
                <c:ptCount val="12"/>
                <c:pt idx="0">
                  <c:v>-1</c:v>
                </c:pt>
                <c:pt idx="1">
                  <c:v>1140</c:v>
                </c:pt>
                <c:pt idx="2">
                  <c:v>1200</c:v>
                </c:pt>
                <c:pt idx="3">
                  <c:v>1410</c:v>
                </c:pt>
                <c:pt idx="4">
                  <c:v>1170</c:v>
                </c:pt>
                <c:pt idx="5">
                  <c:v>1290</c:v>
                </c:pt>
                <c:pt idx="6">
                  <c:v>1280</c:v>
                </c:pt>
                <c:pt idx="7">
                  <c:v>-1</c:v>
                </c:pt>
                <c:pt idx="8">
                  <c:v>-1</c:v>
                </c:pt>
                <c:pt idx="9">
                  <c:v>-1</c:v>
                </c:pt>
                <c:pt idx="10">
                  <c:v>-1</c:v>
                </c:pt>
                <c:pt idx="11">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_G0401_!$A$40:$L$40</c:f>
              <c:numCache>
                <c:formatCode>General</c:formatCode>
                <c:ptCount val="12"/>
                <c:pt idx="0">
                  <c:v>-1</c:v>
                </c:pt>
                <c:pt idx="1">
                  <c:v>1170</c:v>
                </c:pt>
                <c:pt idx="2">
                  <c:v>1225</c:v>
                </c:pt>
                <c:pt idx="3">
                  <c:v>1430</c:v>
                </c:pt>
                <c:pt idx="4">
                  <c:v>1200</c:v>
                </c:pt>
                <c:pt idx="5">
                  <c:v>1310</c:v>
                </c:pt>
                <c:pt idx="6">
                  <c:v>1300</c:v>
                </c:pt>
                <c:pt idx="7">
                  <c:v>-1</c:v>
                </c:pt>
                <c:pt idx="8">
                  <c:v>-1</c:v>
                </c:pt>
                <c:pt idx="9">
                  <c:v>-1</c:v>
                </c:pt>
                <c:pt idx="10">
                  <c:v>-1</c:v>
                </c:pt>
                <c:pt idx="11">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_G0401_!$A$41:$L$41</c:f>
              <c:numCache>
                <c:formatCode>General</c:formatCode>
                <c:ptCount val="12"/>
                <c:pt idx="0">
                  <c:v>-1</c:v>
                </c:pt>
                <c:pt idx="1">
                  <c:v>1190</c:v>
                </c:pt>
                <c:pt idx="2">
                  <c:v>1265</c:v>
                </c:pt>
                <c:pt idx="3">
                  <c:v>1450</c:v>
                </c:pt>
                <c:pt idx="4">
                  <c:v>1220</c:v>
                </c:pt>
                <c:pt idx="5">
                  <c:v>1330</c:v>
                </c:pt>
                <c:pt idx="6">
                  <c:v>1320</c:v>
                </c:pt>
                <c:pt idx="7">
                  <c:v>-1</c:v>
                </c:pt>
                <c:pt idx="8">
                  <c:v>-1</c:v>
                </c:pt>
                <c:pt idx="9">
                  <c:v>-1</c:v>
                </c:pt>
                <c:pt idx="10">
                  <c:v>-1</c:v>
                </c:pt>
                <c:pt idx="11">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_G0401_!$A$42:$L$42</c:f>
              <c:numCache>
                <c:formatCode>General</c:formatCode>
                <c:ptCount val="12"/>
                <c:pt idx="0">
                  <c:v>-1</c:v>
                </c:pt>
                <c:pt idx="1">
                  <c:v>1215</c:v>
                </c:pt>
                <c:pt idx="2">
                  <c:v>1300</c:v>
                </c:pt>
                <c:pt idx="3">
                  <c:v>1470</c:v>
                </c:pt>
                <c:pt idx="4">
                  <c:v>1265</c:v>
                </c:pt>
                <c:pt idx="5">
                  <c:v>1350</c:v>
                </c:pt>
                <c:pt idx="6">
                  <c:v>1350</c:v>
                </c:pt>
                <c:pt idx="7">
                  <c:v>-1</c:v>
                </c:pt>
                <c:pt idx="8">
                  <c:v>-1</c:v>
                </c:pt>
                <c:pt idx="9">
                  <c:v>-1</c:v>
                </c:pt>
                <c:pt idx="10">
                  <c:v>-1</c:v>
                </c:pt>
                <c:pt idx="11">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_G0401_!$A$43:$L$43</c:f>
              <c:numCache>
                <c:formatCode>General</c:formatCode>
                <c:ptCount val="12"/>
                <c:pt idx="0">
                  <c:v>-1</c:v>
                </c:pt>
                <c:pt idx="1">
                  <c:v>1240</c:v>
                </c:pt>
                <c:pt idx="2">
                  <c:v>1320</c:v>
                </c:pt>
                <c:pt idx="3">
                  <c:v>1490</c:v>
                </c:pt>
                <c:pt idx="4">
                  <c:v>1285</c:v>
                </c:pt>
                <c:pt idx="5">
                  <c:v>1370</c:v>
                </c:pt>
                <c:pt idx="6">
                  <c:v>1370</c:v>
                </c:pt>
                <c:pt idx="7">
                  <c:v>-1</c:v>
                </c:pt>
                <c:pt idx="8">
                  <c:v>-1</c:v>
                </c:pt>
                <c:pt idx="9">
                  <c:v>-1</c:v>
                </c:pt>
                <c:pt idx="10">
                  <c:v>-1</c:v>
                </c:pt>
                <c:pt idx="11">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_G0401_!$A$44:$L$44</c:f>
              <c:numCache>
                <c:formatCode>General</c:formatCode>
                <c:ptCount val="12"/>
                <c:pt idx="0">
                  <c:v>-1</c:v>
                </c:pt>
                <c:pt idx="1">
                  <c:v>1300</c:v>
                </c:pt>
                <c:pt idx="2">
                  <c:v>1380</c:v>
                </c:pt>
                <c:pt idx="3">
                  <c:v>1510</c:v>
                </c:pt>
                <c:pt idx="4">
                  <c:v>1310</c:v>
                </c:pt>
                <c:pt idx="5">
                  <c:v>1390</c:v>
                </c:pt>
                <c:pt idx="6">
                  <c:v>1390</c:v>
                </c:pt>
                <c:pt idx="7">
                  <c:v>-1</c:v>
                </c:pt>
                <c:pt idx="8">
                  <c:v>-1</c:v>
                </c:pt>
                <c:pt idx="9">
                  <c:v>-1</c:v>
                </c:pt>
                <c:pt idx="10">
                  <c:v>-1</c:v>
                </c:pt>
                <c:pt idx="11">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_G0401_!$A$45:$L$45</c:f>
              <c:numCache>
                <c:formatCode>General</c:formatCode>
                <c:ptCount val="12"/>
                <c:pt idx="0">
                  <c:v>-1</c:v>
                </c:pt>
                <c:pt idx="1">
                  <c:v>1350</c:v>
                </c:pt>
                <c:pt idx="2">
                  <c:v>1400</c:v>
                </c:pt>
                <c:pt idx="3">
                  <c:v>1540</c:v>
                </c:pt>
                <c:pt idx="4">
                  <c:v>1330</c:v>
                </c:pt>
                <c:pt idx="5">
                  <c:v>1420</c:v>
                </c:pt>
                <c:pt idx="6">
                  <c:v>1410</c:v>
                </c:pt>
                <c:pt idx="7">
                  <c:v>-1</c:v>
                </c:pt>
                <c:pt idx="8">
                  <c:v>-1</c:v>
                </c:pt>
                <c:pt idx="9">
                  <c:v>-1</c:v>
                </c:pt>
                <c:pt idx="10">
                  <c:v>-1</c:v>
                </c:pt>
                <c:pt idx="11">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_G0401_!$A$46:$L$46</c:f>
              <c:numCache>
                <c:formatCode>General</c:formatCode>
                <c:ptCount val="12"/>
                <c:pt idx="0">
                  <c:v>-1</c:v>
                </c:pt>
                <c:pt idx="1">
                  <c:v>1380</c:v>
                </c:pt>
                <c:pt idx="2">
                  <c:v>1420</c:v>
                </c:pt>
                <c:pt idx="3">
                  <c:v>1565</c:v>
                </c:pt>
                <c:pt idx="4">
                  <c:v>1380</c:v>
                </c:pt>
                <c:pt idx="5">
                  <c:v>1440</c:v>
                </c:pt>
                <c:pt idx="6">
                  <c:v>1450</c:v>
                </c:pt>
                <c:pt idx="7">
                  <c:v>-1</c:v>
                </c:pt>
                <c:pt idx="8">
                  <c:v>-1</c:v>
                </c:pt>
                <c:pt idx="9">
                  <c:v>-1</c:v>
                </c:pt>
                <c:pt idx="10">
                  <c:v>-1</c:v>
                </c:pt>
                <c:pt idx="11">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_G0401_!$A$47:$L$47</c:f>
              <c:numCache>
                <c:formatCode>General</c:formatCode>
                <c:ptCount val="12"/>
                <c:pt idx="0">
                  <c:v>-1</c:v>
                </c:pt>
                <c:pt idx="1">
                  <c:v>1400</c:v>
                </c:pt>
                <c:pt idx="2">
                  <c:v>1440</c:v>
                </c:pt>
                <c:pt idx="3">
                  <c:v>1590</c:v>
                </c:pt>
                <c:pt idx="4">
                  <c:v>1400</c:v>
                </c:pt>
                <c:pt idx="5">
                  <c:v>1460</c:v>
                </c:pt>
                <c:pt idx="6">
                  <c:v>4870</c:v>
                </c:pt>
                <c:pt idx="7">
                  <c:v>-1</c:v>
                </c:pt>
                <c:pt idx="8">
                  <c:v>-1</c:v>
                </c:pt>
                <c:pt idx="9">
                  <c:v>-1</c:v>
                </c:pt>
                <c:pt idx="10">
                  <c:v>-1</c:v>
                </c:pt>
                <c:pt idx="11">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_G0401_!$A$48:$L$48</c:f>
              <c:numCache>
                <c:formatCode>General</c:formatCode>
                <c:ptCount val="12"/>
                <c:pt idx="0">
                  <c:v>-1</c:v>
                </c:pt>
                <c:pt idx="1">
                  <c:v>1425</c:v>
                </c:pt>
                <c:pt idx="2">
                  <c:v>1460</c:v>
                </c:pt>
                <c:pt idx="3">
                  <c:v>1612</c:v>
                </c:pt>
                <c:pt idx="4">
                  <c:v>1430</c:v>
                </c:pt>
                <c:pt idx="5">
                  <c:v>1490</c:v>
                </c:pt>
                <c:pt idx="6">
                  <c:v>4890</c:v>
                </c:pt>
                <c:pt idx="7">
                  <c:v>-1</c:v>
                </c:pt>
                <c:pt idx="8">
                  <c:v>-1</c:v>
                </c:pt>
                <c:pt idx="9">
                  <c:v>-1</c:v>
                </c:pt>
                <c:pt idx="10">
                  <c:v>-1</c:v>
                </c:pt>
                <c:pt idx="11">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_G0401_!$A$49:$L$49</c:f>
              <c:numCache>
                <c:formatCode>General</c:formatCode>
                <c:ptCount val="12"/>
                <c:pt idx="0">
                  <c:v>-1</c:v>
                </c:pt>
                <c:pt idx="1">
                  <c:v>1450</c:v>
                </c:pt>
                <c:pt idx="2">
                  <c:v>1480</c:v>
                </c:pt>
                <c:pt idx="3">
                  <c:v>1650</c:v>
                </c:pt>
                <c:pt idx="4">
                  <c:v>1450</c:v>
                </c:pt>
                <c:pt idx="5">
                  <c:v>1510</c:v>
                </c:pt>
                <c:pt idx="6">
                  <c:v>4915</c:v>
                </c:pt>
                <c:pt idx="7">
                  <c:v>-1</c:v>
                </c:pt>
                <c:pt idx="8">
                  <c:v>-1</c:v>
                </c:pt>
                <c:pt idx="9">
                  <c:v>-1</c:v>
                </c:pt>
                <c:pt idx="10">
                  <c:v>-1</c:v>
                </c:pt>
                <c:pt idx="11">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_G0401_!$A$50:$L$50</c:f>
              <c:numCache>
                <c:formatCode>General</c:formatCode>
                <c:ptCount val="12"/>
                <c:pt idx="0">
                  <c:v>-1</c:v>
                </c:pt>
                <c:pt idx="1">
                  <c:v>1480</c:v>
                </c:pt>
                <c:pt idx="2">
                  <c:v>1500</c:v>
                </c:pt>
                <c:pt idx="3">
                  <c:v>1670</c:v>
                </c:pt>
                <c:pt idx="4">
                  <c:v>1470</c:v>
                </c:pt>
                <c:pt idx="5">
                  <c:v>1540</c:v>
                </c:pt>
                <c:pt idx="6">
                  <c:v>5010</c:v>
                </c:pt>
                <c:pt idx="7">
                  <c:v>-1</c:v>
                </c:pt>
                <c:pt idx="8">
                  <c:v>-1</c:v>
                </c:pt>
                <c:pt idx="9">
                  <c:v>-1</c:v>
                </c:pt>
                <c:pt idx="10">
                  <c:v>-1</c:v>
                </c:pt>
                <c:pt idx="11">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_G0401_!$A$51:$L$51</c:f>
              <c:numCache>
                <c:formatCode>General</c:formatCode>
                <c:ptCount val="12"/>
                <c:pt idx="0">
                  <c:v>-1</c:v>
                </c:pt>
                <c:pt idx="1">
                  <c:v>1500</c:v>
                </c:pt>
                <c:pt idx="2">
                  <c:v>1540</c:v>
                </c:pt>
                <c:pt idx="3">
                  <c:v>1690</c:v>
                </c:pt>
                <c:pt idx="4">
                  <c:v>1490</c:v>
                </c:pt>
                <c:pt idx="5">
                  <c:v>1560</c:v>
                </c:pt>
                <c:pt idx="6">
                  <c:v>5090</c:v>
                </c:pt>
                <c:pt idx="7">
                  <c:v>-1</c:v>
                </c:pt>
                <c:pt idx="8">
                  <c:v>-1</c:v>
                </c:pt>
                <c:pt idx="9">
                  <c:v>-1</c:v>
                </c:pt>
                <c:pt idx="10">
                  <c:v>-1</c:v>
                </c:pt>
                <c:pt idx="11">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_G0401_!$A$52:$L$52</c:f>
              <c:numCache>
                <c:formatCode>General</c:formatCode>
                <c:ptCount val="12"/>
                <c:pt idx="0">
                  <c:v>-1</c:v>
                </c:pt>
                <c:pt idx="1">
                  <c:v>1520</c:v>
                </c:pt>
                <c:pt idx="2">
                  <c:v>1560</c:v>
                </c:pt>
                <c:pt idx="3">
                  <c:v>1710</c:v>
                </c:pt>
                <c:pt idx="4">
                  <c:v>1515</c:v>
                </c:pt>
                <c:pt idx="5">
                  <c:v>1580</c:v>
                </c:pt>
                <c:pt idx="6">
                  <c:v>5122</c:v>
                </c:pt>
                <c:pt idx="7">
                  <c:v>-1</c:v>
                </c:pt>
                <c:pt idx="8">
                  <c:v>-1</c:v>
                </c:pt>
                <c:pt idx="9">
                  <c:v>-1</c:v>
                </c:pt>
                <c:pt idx="10">
                  <c:v>-1</c:v>
                </c:pt>
                <c:pt idx="11">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_G0401_!$A$53:$L$53</c:f>
              <c:numCache>
                <c:formatCode>General</c:formatCode>
                <c:ptCount val="12"/>
                <c:pt idx="0">
                  <c:v>-1</c:v>
                </c:pt>
                <c:pt idx="1">
                  <c:v>1581</c:v>
                </c:pt>
                <c:pt idx="2">
                  <c:v>1580</c:v>
                </c:pt>
                <c:pt idx="3">
                  <c:v>1730</c:v>
                </c:pt>
                <c:pt idx="4">
                  <c:v>1550</c:v>
                </c:pt>
                <c:pt idx="5">
                  <c:v>1600</c:v>
                </c:pt>
                <c:pt idx="6">
                  <c:v>5150</c:v>
                </c:pt>
                <c:pt idx="7">
                  <c:v>-1</c:v>
                </c:pt>
                <c:pt idx="8">
                  <c:v>-1</c:v>
                </c:pt>
                <c:pt idx="9">
                  <c:v>-1</c:v>
                </c:pt>
                <c:pt idx="10">
                  <c:v>-1</c:v>
                </c:pt>
                <c:pt idx="11">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_G0401_!$A$54:$L$54</c:f>
              <c:numCache>
                <c:formatCode>General</c:formatCode>
                <c:ptCount val="12"/>
                <c:pt idx="0">
                  <c:v>-1</c:v>
                </c:pt>
                <c:pt idx="1">
                  <c:v>1610</c:v>
                </c:pt>
                <c:pt idx="2">
                  <c:v>1600</c:v>
                </c:pt>
                <c:pt idx="3">
                  <c:v>1750</c:v>
                </c:pt>
                <c:pt idx="4">
                  <c:v>1570</c:v>
                </c:pt>
                <c:pt idx="5">
                  <c:v>1620</c:v>
                </c:pt>
                <c:pt idx="6">
                  <c:v>8000</c:v>
                </c:pt>
                <c:pt idx="7">
                  <c:v>-1</c:v>
                </c:pt>
                <c:pt idx="8">
                  <c:v>-1</c:v>
                </c:pt>
                <c:pt idx="9">
                  <c:v>-1</c:v>
                </c:pt>
                <c:pt idx="10">
                  <c:v>-1</c:v>
                </c:pt>
                <c:pt idx="11">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_G0401_!$A$55:$L$55</c:f>
              <c:numCache>
                <c:formatCode>General</c:formatCode>
                <c:ptCount val="12"/>
                <c:pt idx="0">
                  <c:v>-1</c:v>
                </c:pt>
                <c:pt idx="1">
                  <c:v>1640</c:v>
                </c:pt>
                <c:pt idx="2">
                  <c:v>1620</c:v>
                </c:pt>
                <c:pt idx="3">
                  <c:v>1790</c:v>
                </c:pt>
                <c:pt idx="4">
                  <c:v>1590</c:v>
                </c:pt>
                <c:pt idx="5">
                  <c:v>1640</c:v>
                </c:pt>
                <c:pt idx="6">
                  <c:v>-1</c:v>
                </c:pt>
                <c:pt idx="7">
                  <c:v>-1</c:v>
                </c:pt>
                <c:pt idx="8">
                  <c:v>-1</c:v>
                </c:pt>
                <c:pt idx="9">
                  <c:v>-1</c:v>
                </c:pt>
                <c:pt idx="10">
                  <c:v>-1</c:v>
                </c:pt>
                <c:pt idx="11">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_G0401_!$A$56:$L$56</c:f>
              <c:numCache>
                <c:formatCode>General</c:formatCode>
                <c:ptCount val="12"/>
                <c:pt idx="0">
                  <c:v>-1</c:v>
                </c:pt>
                <c:pt idx="1">
                  <c:v>1665</c:v>
                </c:pt>
                <c:pt idx="2">
                  <c:v>1650</c:v>
                </c:pt>
                <c:pt idx="3">
                  <c:v>1810</c:v>
                </c:pt>
                <c:pt idx="4">
                  <c:v>1610</c:v>
                </c:pt>
                <c:pt idx="5">
                  <c:v>1660</c:v>
                </c:pt>
                <c:pt idx="6">
                  <c:v>-1</c:v>
                </c:pt>
                <c:pt idx="7">
                  <c:v>-1</c:v>
                </c:pt>
                <c:pt idx="8">
                  <c:v>-1</c:v>
                </c:pt>
                <c:pt idx="9">
                  <c:v>-1</c:v>
                </c:pt>
                <c:pt idx="10">
                  <c:v>-1</c:v>
                </c:pt>
                <c:pt idx="11">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_G0401_!$A$57:$L$57</c:f>
              <c:numCache>
                <c:formatCode>General</c:formatCode>
                <c:ptCount val="12"/>
                <c:pt idx="0">
                  <c:v>-1</c:v>
                </c:pt>
                <c:pt idx="1">
                  <c:v>1695</c:v>
                </c:pt>
                <c:pt idx="2">
                  <c:v>1670</c:v>
                </c:pt>
                <c:pt idx="3">
                  <c:v>1830</c:v>
                </c:pt>
                <c:pt idx="4">
                  <c:v>1635</c:v>
                </c:pt>
                <c:pt idx="5">
                  <c:v>1680</c:v>
                </c:pt>
                <c:pt idx="6">
                  <c:v>-1</c:v>
                </c:pt>
                <c:pt idx="7">
                  <c:v>-1</c:v>
                </c:pt>
                <c:pt idx="8">
                  <c:v>-1</c:v>
                </c:pt>
                <c:pt idx="9">
                  <c:v>-1</c:v>
                </c:pt>
                <c:pt idx="10">
                  <c:v>-1</c:v>
                </c:pt>
                <c:pt idx="11">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_G0401_!$A$58:$L$58</c:f>
              <c:numCache>
                <c:formatCode>General</c:formatCode>
                <c:ptCount val="12"/>
                <c:pt idx="0">
                  <c:v>-1</c:v>
                </c:pt>
                <c:pt idx="1">
                  <c:v>1730</c:v>
                </c:pt>
                <c:pt idx="2">
                  <c:v>1690</c:v>
                </c:pt>
                <c:pt idx="3">
                  <c:v>1850</c:v>
                </c:pt>
                <c:pt idx="4">
                  <c:v>1655</c:v>
                </c:pt>
                <c:pt idx="5">
                  <c:v>1700</c:v>
                </c:pt>
                <c:pt idx="6">
                  <c:v>-1</c:v>
                </c:pt>
                <c:pt idx="7">
                  <c:v>-1</c:v>
                </c:pt>
                <c:pt idx="8">
                  <c:v>-1</c:v>
                </c:pt>
                <c:pt idx="9">
                  <c:v>-1</c:v>
                </c:pt>
                <c:pt idx="10">
                  <c:v>-1</c:v>
                </c:pt>
                <c:pt idx="11">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_G0401_!$A$59:$L$59</c:f>
              <c:numCache>
                <c:formatCode>General</c:formatCode>
                <c:ptCount val="12"/>
                <c:pt idx="0">
                  <c:v>-1</c:v>
                </c:pt>
                <c:pt idx="1">
                  <c:v>1760</c:v>
                </c:pt>
                <c:pt idx="2">
                  <c:v>1714</c:v>
                </c:pt>
                <c:pt idx="3">
                  <c:v>1870</c:v>
                </c:pt>
                <c:pt idx="4">
                  <c:v>1680</c:v>
                </c:pt>
                <c:pt idx="5">
                  <c:v>1720</c:v>
                </c:pt>
                <c:pt idx="6">
                  <c:v>-1</c:v>
                </c:pt>
                <c:pt idx="7">
                  <c:v>-1</c:v>
                </c:pt>
                <c:pt idx="8">
                  <c:v>-1</c:v>
                </c:pt>
                <c:pt idx="9">
                  <c:v>-1</c:v>
                </c:pt>
                <c:pt idx="10">
                  <c:v>-1</c:v>
                </c:pt>
                <c:pt idx="11">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_G0401_!$A$60:$L$60</c:f>
              <c:numCache>
                <c:formatCode>General</c:formatCode>
                <c:ptCount val="12"/>
                <c:pt idx="0">
                  <c:v>-1</c:v>
                </c:pt>
                <c:pt idx="1">
                  <c:v>1785</c:v>
                </c:pt>
                <c:pt idx="2">
                  <c:v>1740</c:v>
                </c:pt>
                <c:pt idx="3">
                  <c:v>1890</c:v>
                </c:pt>
                <c:pt idx="4">
                  <c:v>1700</c:v>
                </c:pt>
                <c:pt idx="5">
                  <c:v>1740</c:v>
                </c:pt>
                <c:pt idx="6">
                  <c:v>-1</c:v>
                </c:pt>
                <c:pt idx="7">
                  <c:v>-1</c:v>
                </c:pt>
                <c:pt idx="8">
                  <c:v>-1</c:v>
                </c:pt>
                <c:pt idx="9">
                  <c:v>-1</c:v>
                </c:pt>
                <c:pt idx="10">
                  <c:v>-1</c:v>
                </c:pt>
                <c:pt idx="11">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_G0401_!$A$61:$L$61</c:f>
              <c:numCache>
                <c:formatCode>General</c:formatCode>
                <c:ptCount val="12"/>
                <c:pt idx="0">
                  <c:v>-1</c:v>
                </c:pt>
                <c:pt idx="1">
                  <c:v>4710</c:v>
                </c:pt>
                <c:pt idx="2">
                  <c:v>1760</c:v>
                </c:pt>
                <c:pt idx="3">
                  <c:v>1910</c:v>
                </c:pt>
                <c:pt idx="4">
                  <c:v>1720</c:v>
                </c:pt>
                <c:pt idx="5">
                  <c:v>1760</c:v>
                </c:pt>
                <c:pt idx="6">
                  <c:v>-1</c:v>
                </c:pt>
                <c:pt idx="7">
                  <c:v>-1</c:v>
                </c:pt>
                <c:pt idx="8">
                  <c:v>-1</c:v>
                </c:pt>
                <c:pt idx="9">
                  <c:v>-1</c:v>
                </c:pt>
                <c:pt idx="10">
                  <c:v>-1</c:v>
                </c:pt>
                <c:pt idx="11">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_G0401_!$A$62:$L$62</c:f>
              <c:numCache>
                <c:formatCode>General</c:formatCode>
                <c:ptCount val="12"/>
                <c:pt idx="0">
                  <c:v>-1</c:v>
                </c:pt>
                <c:pt idx="1">
                  <c:v>4740</c:v>
                </c:pt>
                <c:pt idx="2">
                  <c:v>1790</c:v>
                </c:pt>
                <c:pt idx="3">
                  <c:v>1930</c:v>
                </c:pt>
                <c:pt idx="4">
                  <c:v>1740</c:v>
                </c:pt>
                <c:pt idx="5">
                  <c:v>1780</c:v>
                </c:pt>
                <c:pt idx="6">
                  <c:v>-1</c:v>
                </c:pt>
                <c:pt idx="7">
                  <c:v>-1</c:v>
                </c:pt>
                <c:pt idx="8">
                  <c:v>-1</c:v>
                </c:pt>
                <c:pt idx="9">
                  <c:v>-1</c:v>
                </c:pt>
                <c:pt idx="10">
                  <c:v>-1</c:v>
                </c:pt>
                <c:pt idx="11">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_G0401_!$A$63:$L$63</c:f>
              <c:numCache>
                <c:formatCode>General</c:formatCode>
                <c:ptCount val="12"/>
                <c:pt idx="0">
                  <c:v>-1</c:v>
                </c:pt>
                <c:pt idx="1">
                  <c:v>4900</c:v>
                </c:pt>
                <c:pt idx="2">
                  <c:v>1830</c:v>
                </c:pt>
                <c:pt idx="3">
                  <c:v>1950</c:v>
                </c:pt>
                <c:pt idx="4">
                  <c:v>1760</c:v>
                </c:pt>
                <c:pt idx="5">
                  <c:v>1800</c:v>
                </c:pt>
                <c:pt idx="6">
                  <c:v>-1</c:v>
                </c:pt>
                <c:pt idx="7">
                  <c:v>-1</c:v>
                </c:pt>
                <c:pt idx="8">
                  <c:v>-1</c:v>
                </c:pt>
                <c:pt idx="9">
                  <c:v>-1</c:v>
                </c:pt>
                <c:pt idx="10">
                  <c:v>-1</c:v>
                </c:pt>
                <c:pt idx="11">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_G0401_!$A$64:$L$64</c:f>
              <c:numCache>
                <c:formatCode>General</c:formatCode>
                <c:ptCount val="12"/>
                <c:pt idx="0">
                  <c:v>-1</c:v>
                </c:pt>
                <c:pt idx="1">
                  <c:v>4930</c:v>
                </c:pt>
                <c:pt idx="2">
                  <c:v>1855</c:v>
                </c:pt>
                <c:pt idx="3">
                  <c:v>1970</c:v>
                </c:pt>
                <c:pt idx="4">
                  <c:v>1780</c:v>
                </c:pt>
                <c:pt idx="5">
                  <c:v>1820</c:v>
                </c:pt>
                <c:pt idx="6">
                  <c:v>-1</c:v>
                </c:pt>
                <c:pt idx="7">
                  <c:v>-1</c:v>
                </c:pt>
                <c:pt idx="8">
                  <c:v>-1</c:v>
                </c:pt>
                <c:pt idx="9">
                  <c:v>-1</c:v>
                </c:pt>
                <c:pt idx="10">
                  <c:v>-1</c:v>
                </c:pt>
                <c:pt idx="11">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_G0401_!$A$65:$L$65</c:f>
              <c:numCache>
                <c:formatCode>General</c:formatCode>
                <c:ptCount val="12"/>
                <c:pt idx="0">
                  <c:v>-1</c:v>
                </c:pt>
                <c:pt idx="1">
                  <c:v>4980</c:v>
                </c:pt>
                <c:pt idx="2">
                  <c:v>1910</c:v>
                </c:pt>
                <c:pt idx="3">
                  <c:v>1990</c:v>
                </c:pt>
                <c:pt idx="4">
                  <c:v>1800</c:v>
                </c:pt>
                <c:pt idx="5">
                  <c:v>4644</c:v>
                </c:pt>
                <c:pt idx="6">
                  <c:v>-1</c:v>
                </c:pt>
                <c:pt idx="7">
                  <c:v>-1</c:v>
                </c:pt>
                <c:pt idx="8">
                  <c:v>-1</c:v>
                </c:pt>
                <c:pt idx="9">
                  <c:v>-1</c:v>
                </c:pt>
                <c:pt idx="10">
                  <c:v>-1</c:v>
                </c:pt>
                <c:pt idx="11">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_G0401_!$A$66:$L$66</c:f>
              <c:numCache>
                <c:formatCode>General</c:formatCode>
                <c:ptCount val="12"/>
                <c:pt idx="0">
                  <c:v>-1</c:v>
                </c:pt>
                <c:pt idx="1">
                  <c:v>5060</c:v>
                </c:pt>
                <c:pt idx="2">
                  <c:v>1930</c:v>
                </c:pt>
                <c:pt idx="3">
                  <c:v>2010</c:v>
                </c:pt>
                <c:pt idx="4">
                  <c:v>1820</c:v>
                </c:pt>
                <c:pt idx="5">
                  <c:v>4670</c:v>
                </c:pt>
                <c:pt idx="6">
                  <c:v>-1</c:v>
                </c:pt>
                <c:pt idx="7">
                  <c:v>-1</c:v>
                </c:pt>
                <c:pt idx="8">
                  <c:v>-1</c:v>
                </c:pt>
                <c:pt idx="9">
                  <c:v>-1</c:v>
                </c:pt>
                <c:pt idx="10">
                  <c:v>-1</c:v>
                </c:pt>
                <c:pt idx="11">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_G0401_!$A$67:$L$67</c:f>
              <c:numCache>
                <c:formatCode>General</c:formatCode>
                <c:ptCount val="12"/>
                <c:pt idx="0">
                  <c:v>-1</c:v>
                </c:pt>
                <c:pt idx="1">
                  <c:v>5090</c:v>
                </c:pt>
                <c:pt idx="2">
                  <c:v>1950</c:v>
                </c:pt>
                <c:pt idx="3">
                  <c:v>2030</c:v>
                </c:pt>
                <c:pt idx="4">
                  <c:v>1840</c:v>
                </c:pt>
                <c:pt idx="5">
                  <c:v>4690</c:v>
                </c:pt>
                <c:pt idx="6">
                  <c:v>-1</c:v>
                </c:pt>
                <c:pt idx="7">
                  <c:v>-1</c:v>
                </c:pt>
                <c:pt idx="8">
                  <c:v>-1</c:v>
                </c:pt>
                <c:pt idx="9">
                  <c:v>-1</c:v>
                </c:pt>
                <c:pt idx="10">
                  <c:v>-1</c:v>
                </c:pt>
                <c:pt idx="11">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_G0401_!$A$68:$L$68</c:f>
              <c:numCache>
                <c:formatCode>General</c:formatCode>
                <c:ptCount val="12"/>
                <c:pt idx="0">
                  <c:v>-1</c:v>
                </c:pt>
                <c:pt idx="1">
                  <c:v>-1</c:v>
                </c:pt>
                <c:pt idx="2">
                  <c:v>1975</c:v>
                </c:pt>
                <c:pt idx="3">
                  <c:v>2050</c:v>
                </c:pt>
                <c:pt idx="4">
                  <c:v>1860</c:v>
                </c:pt>
                <c:pt idx="5">
                  <c:v>4710</c:v>
                </c:pt>
                <c:pt idx="6">
                  <c:v>-1</c:v>
                </c:pt>
                <c:pt idx="7">
                  <c:v>-1</c:v>
                </c:pt>
                <c:pt idx="8">
                  <c:v>-1</c:v>
                </c:pt>
                <c:pt idx="9">
                  <c:v>-1</c:v>
                </c:pt>
                <c:pt idx="10">
                  <c:v>-1</c:v>
                </c:pt>
                <c:pt idx="11">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_G0401_!$A$69:$L$69</c:f>
              <c:numCache>
                <c:formatCode>General</c:formatCode>
                <c:ptCount val="12"/>
                <c:pt idx="0">
                  <c:v>-1</c:v>
                </c:pt>
                <c:pt idx="1">
                  <c:v>-1</c:v>
                </c:pt>
                <c:pt idx="2">
                  <c:v>2010</c:v>
                </c:pt>
                <c:pt idx="3">
                  <c:v>2070</c:v>
                </c:pt>
                <c:pt idx="4">
                  <c:v>1880</c:v>
                </c:pt>
                <c:pt idx="5">
                  <c:v>4730</c:v>
                </c:pt>
                <c:pt idx="6">
                  <c:v>-1</c:v>
                </c:pt>
                <c:pt idx="7">
                  <c:v>-1</c:v>
                </c:pt>
                <c:pt idx="8">
                  <c:v>-1</c:v>
                </c:pt>
                <c:pt idx="9">
                  <c:v>-1</c:v>
                </c:pt>
                <c:pt idx="10">
                  <c:v>-1</c:v>
                </c:pt>
                <c:pt idx="11">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_G0401_!$A$70:$L$70</c:f>
              <c:numCache>
                <c:formatCode>General</c:formatCode>
                <c:ptCount val="12"/>
                <c:pt idx="0">
                  <c:v>-1</c:v>
                </c:pt>
                <c:pt idx="1">
                  <c:v>-1</c:v>
                </c:pt>
                <c:pt idx="2">
                  <c:v>2030</c:v>
                </c:pt>
                <c:pt idx="3">
                  <c:v>4530</c:v>
                </c:pt>
                <c:pt idx="4">
                  <c:v>1900</c:v>
                </c:pt>
                <c:pt idx="5">
                  <c:v>4750</c:v>
                </c:pt>
                <c:pt idx="6">
                  <c:v>-1</c:v>
                </c:pt>
                <c:pt idx="7">
                  <c:v>-1</c:v>
                </c:pt>
                <c:pt idx="8">
                  <c:v>-1</c:v>
                </c:pt>
                <c:pt idx="9">
                  <c:v>-1</c:v>
                </c:pt>
                <c:pt idx="10">
                  <c:v>-1</c:v>
                </c:pt>
                <c:pt idx="11">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_G0401_!$A$71:$L$71</c:f>
              <c:numCache>
                <c:formatCode>General</c:formatCode>
                <c:ptCount val="12"/>
                <c:pt idx="0">
                  <c:v>-1</c:v>
                </c:pt>
                <c:pt idx="1">
                  <c:v>-1</c:v>
                </c:pt>
                <c:pt idx="2">
                  <c:v>2050</c:v>
                </c:pt>
                <c:pt idx="3">
                  <c:v>4550</c:v>
                </c:pt>
                <c:pt idx="4">
                  <c:v>1920</c:v>
                </c:pt>
                <c:pt idx="5">
                  <c:v>4770</c:v>
                </c:pt>
                <c:pt idx="6">
                  <c:v>-1</c:v>
                </c:pt>
                <c:pt idx="7">
                  <c:v>-1</c:v>
                </c:pt>
                <c:pt idx="8">
                  <c:v>-1</c:v>
                </c:pt>
                <c:pt idx="9">
                  <c:v>-1</c:v>
                </c:pt>
                <c:pt idx="10">
                  <c:v>-1</c:v>
                </c:pt>
                <c:pt idx="11">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_G0401_!$A$72:$L$72</c:f>
              <c:numCache>
                <c:formatCode>General</c:formatCode>
                <c:ptCount val="12"/>
                <c:pt idx="0">
                  <c:v>-1</c:v>
                </c:pt>
                <c:pt idx="1">
                  <c:v>-1</c:v>
                </c:pt>
                <c:pt idx="2">
                  <c:v>2070</c:v>
                </c:pt>
                <c:pt idx="3">
                  <c:v>4570</c:v>
                </c:pt>
                <c:pt idx="4">
                  <c:v>1940</c:v>
                </c:pt>
                <c:pt idx="5">
                  <c:v>4810</c:v>
                </c:pt>
                <c:pt idx="6">
                  <c:v>-1</c:v>
                </c:pt>
                <c:pt idx="7">
                  <c:v>-1</c:v>
                </c:pt>
                <c:pt idx="8">
                  <c:v>-1</c:v>
                </c:pt>
                <c:pt idx="9">
                  <c:v>-1</c:v>
                </c:pt>
                <c:pt idx="10">
                  <c:v>-1</c:v>
                </c:pt>
                <c:pt idx="11">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_G0401_!$A$73:$L$73</c:f>
              <c:numCache>
                <c:formatCode>General</c:formatCode>
                <c:ptCount val="12"/>
                <c:pt idx="0">
                  <c:v>-1</c:v>
                </c:pt>
                <c:pt idx="1">
                  <c:v>-1</c:v>
                </c:pt>
                <c:pt idx="2">
                  <c:v>2090</c:v>
                </c:pt>
                <c:pt idx="3">
                  <c:v>4590</c:v>
                </c:pt>
                <c:pt idx="4">
                  <c:v>1960</c:v>
                </c:pt>
                <c:pt idx="5">
                  <c:v>4835</c:v>
                </c:pt>
                <c:pt idx="6">
                  <c:v>-1</c:v>
                </c:pt>
                <c:pt idx="7">
                  <c:v>-1</c:v>
                </c:pt>
                <c:pt idx="8">
                  <c:v>-1</c:v>
                </c:pt>
                <c:pt idx="9">
                  <c:v>-1</c:v>
                </c:pt>
                <c:pt idx="10">
                  <c:v>-1</c:v>
                </c:pt>
                <c:pt idx="11">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_G0401_!$A$74:$L$74</c:f>
              <c:numCache>
                <c:formatCode>General</c:formatCode>
                <c:ptCount val="12"/>
                <c:pt idx="0">
                  <c:v>-1</c:v>
                </c:pt>
                <c:pt idx="1">
                  <c:v>-1</c:v>
                </c:pt>
                <c:pt idx="2">
                  <c:v>4515</c:v>
                </c:pt>
                <c:pt idx="3">
                  <c:v>4610</c:v>
                </c:pt>
                <c:pt idx="4">
                  <c:v>1980</c:v>
                </c:pt>
                <c:pt idx="5">
                  <c:v>4860</c:v>
                </c:pt>
                <c:pt idx="6">
                  <c:v>-1</c:v>
                </c:pt>
                <c:pt idx="7">
                  <c:v>-1</c:v>
                </c:pt>
                <c:pt idx="8">
                  <c:v>-1</c:v>
                </c:pt>
                <c:pt idx="9">
                  <c:v>-1</c:v>
                </c:pt>
                <c:pt idx="10">
                  <c:v>-1</c:v>
                </c:pt>
                <c:pt idx="11">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_G0401_!$A$75:$L$75</c:f>
              <c:numCache>
                <c:formatCode>General</c:formatCode>
                <c:ptCount val="12"/>
                <c:pt idx="0">
                  <c:v>-1</c:v>
                </c:pt>
                <c:pt idx="1">
                  <c:v>-1</c:v>
                </c:pt>
                <c:pt idx="2">
                  <c:v>4540</c:v>
                </c:pt>
                <c:pt idx="3">
                  <c:v>4630</c:v>
                </c:pt>
                <c:pt idx="4">
                  <c:v>2000</c:v>
                </c:pt>
                <c:pt idx="5">
                  <c:v>4890</c:v>
                </c:pt>
                <c:pt idx="6">
                  <c:v>-1</c:v>
                </c:pt>
                <c:pt idx="7">
                  <c:v>-1</c:v>
                </c:pt>
                <c:pt idx="8">
                  <c:v>-1</c:v>
                </c:pt>
                <c:pt idx="9">
                  <c:v>-1</c:v>
                </c:pt>
                <c:pt idx="10">
                  <c:v>-1</c:v>
                </c:pt>
                <c:pt idx="11">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_G0401_!$A$76:$L$76</c:f>
              <c:numCache>
                <c:formatCode>General</c:formatCode>
                <c:ptCount val="12"/>
                <c:pt idx="0">
                  <c:v>-1</c:v>
                </c:pt>
                <c:pt idx="1">
                  <c:v>-1</c:v>
                </c:pt>
                <c:pt idx="2">
                  <c:v>4565</c:v>
                </c:pt>
                <c:pt idx="3">
                  <c:v>4650</c:v>
                </c:pt>
                <c:pt idx="4">
                  <c:v>2020</c:v>
                </c:pt>
                <c:pt idx="5">
                  <c:v>4910</c:v>
                </c:pt>
                <c:pt idx="6">
                  <c:v>-1</c:v>
                </c:pt>
                <c:pt idx="7">
                  <c:v>-1</c:v>
                </c:pt>
                <c:pt idx="8">
                  <c:v>-1</c:v>
                </c:pt>
                <c:pt idx="9">
                  <c:v>-1</c:v>
                </c:pt>
                <c:pt idx="10">
                  <c:v>-1</c:v>
                </c:pt>
                <c:pt idx="11">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_G0401_!$A$77:$L$77</c:f>
              <c:numCache>
                <c:formatCode>General</c:formatCode>
                <c:ptCount val="12"/>
                <c:pt idx="0">
                  <c:v>-1</c:v>
                </c:pt>
                <c:pt idx="1">
                  <c:v>-1</c:v>
                </c:pt>
                <c:pt idx="2">
                  <c:v>4585</c:v>
                </c:pt>
                <c:pt idx="3">
                  <c:v>4675</c:v>
                </c:pt>
                <c:pt idx="4">
                  <c:v>4550</c:v>
                </c:pt>
                <c:pt idx="5">
                  <c:v>4955</c:v>
                </c:pt>
                <c:pt idx="6">
                  <c:v>-1</c:v>
                </c:pt>
                <c:pt idx="7">
                  <c:v>-1</c:v>
                </c:pt>
                <c:pt idx="8">
                  <c:v>-1</c:v>
                </c:pt>
                <c:pt idx="9">
                  <c:v>-1</c:v>
                </c:pt>
                <c:pt idx="10">
                  <c:v>-1</c:v>
                </c:pt>
                <c:pt idx="11">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_G0401_!$A$78:$L$78</c:f>
              <c:numCache>
                <c:formatCode>General</c:formatCode>
                <c:ptCount val="12"/>
                <c:pt idx="0">
                  <c:v>-1</c:v>
                </c:pt>
                <c:pt idx="1">
                  <c:v>-1</c:v>
                </c:pt>
                <c:pt idx="2">
                  <c:v>4610</c:v>
                </c:pt>
                <c:pt idx="3">
                  <c:v>4700</c:v>
                </c:pt>
                <c:pt idx="4">
                  <c:v>4570</c:v>
                </c:pt>
                <c:pt idx="5">
                  <c:v>5000</c:v>
                </c:pt>
                <c:pt idx="6">
                  <c:v>-1</c:v>
                </c:pt>
                <c:pt idx="7">
                  <c:v>-1</c:v>
                </c:pt>
                <c:pt idx="8">
                  <c:v>-1</c:v>
                </c:pt>
                <c:pt idx="9">
                  <c:v>-1</c:v>
                </c:pt>
                <c:pt idx="10">
                  <c:v>-1</c:v>
                </c:pt>
                <c:pt idx="11">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_G0401_!$A$79:$L$79</c:f>
              <c:numCache>
                <c:formatCode>General</c:formatCode>
                <c:ptCount val="12"/>
                <c:pt idx="0">
                  <c:v>-1</c:v>
                </c:pt>
                <c:pt idx="1">
                  <c:v>-1</c:v>
                </c:pt>
                <c:pt idx="2">
                  <c:v>4630</c:v>
                </c:pt>
                <c:pt idx="3">
                  <c:v>4720</c:v>
                </c:pt>
                <c:pt idx="4">
                  <c:v>4590</c:v>
                </c:pt>
                <c:pt idx="5">
                  <c:v>5020</c:v>
                </c:pt>
                <c:pt idx="6">
                  <c:v>-1</c:v>
                </c:pt>
                <c:pt idx="7">
                  <c:v>-1</c:v>
                </c:pt>
                <c:pt idx="8">
                  <c:v>-1</c:v>
                </c:pt>
                <c:pt idx="9">
                  <c:v>-1</c:v>
                </c:pt>
                <c:pt idx="10">
                  <c:v>-1</c:v>
                </c:pt>
                <c:pt idx="11">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_G0401_!$A$80:$L$80</c:f>
              <c:numCache>
                <c:formatCode>General</c:formatCode>
                <c:ptCount val="12"/>
                <c:pt idx="0">
                  <c:v>-1</c:v>
                </c:pt>
                <c:pt idx="1">
                  <c:v>-1</c:v>
                </c:pt>
                <c:pt idx="2">
                  <c:v>4650</c:v>
                </c:pt>
                <c:pt idx="3">
                  <c:v>4740</c:v>
                </c:pt>
                <c:pt idx="4">
                  <c:v>4610</c:v>
                </c:pt>
                <c:pt idx="5">
                  <c:v>5070</c:v>
                </c:pt>
                <c:pt idx="6">
                  <c:v>-1</c:v>
                </c:pt>
                <c:pt idx="7">
                  <c:v>-1</c:v>
                </c:pt>
                <c:pt idx="8">
                  <c:v>-1</c:v>
                </c:pt>
                <c:pt idx="9">
                  <c:v>-1</c:v>
                </c:pt>
                <c:pt idx="10">
                  <c:v>-1</c:v>
                </c:pt>
                <c:pt idx="11">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_G0401_!$A$81:$L$81</c:f>
              <c:numCache>
                <c:formatCode>General</c:formatCode>
                <c:ptCount val="12"/>
                <c:pt idx="0">
                  <c:v>-1</c:v>
                </c:pt>
                <c:pt idx="1">
                  <c:v>-1</c:v>
                </c:pt>
                <c:pt idx="2">
                  <c:v>4670</c:v>
                </c:pt>
                <c:pt idx="3">
                  <c:v>4760</c:v>
                </c:pt>
                <c:pt idx="4">
                  <c:v>4630</c:v>
                </c:pt>
                <c:pt idx="5">
                  <c:v>5120</c:v>
                </c:pt>
                <c:pt idx="6">
                  <c:v>-1</c:v>
                </c:pt>
                <c:pt idx="7">
                  <c:v>-1</c:v>
                </c:pt>
                <c:pt idx="8">
                  <c:v>-1</c:v>
                </c:pt>
                <c:pt idx="9">
                  <c:v>-1</c:v>
                </c:pt>
                <c:pt idx="10">
                  <c:v>-1</c:v>
                </c:pt>
                <c:pt idx="11">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_G0401_!$A$82:$L$82</c:f>
              <c:numCache>
                <c:formatCode>General</c:formatCode>
                <c:ptCount val="12"/>
                <c:pt idx="0">
                  <c:v>-1</c:v>
                </c:pt>
                <c:pt idx="1">
                  <c:v>-1</c:v>
                </c:pt>
                <c:pt idx="2">
                  <c:v>4720</c:v>
                </c:pt>
                <c:pt idx="3">
                  <c:v>4780</c:v>
                </c:pt>
                <c:pt idx="4">
                  <c:v>4650</c:v>
                </c:pt>
                <c:pt idx="5">
                  <c:v>5222</c:v>
                </c:pt>
                <c:pt idx="6">
                  <c:v>-1</c:v>
                </c:pt>
                <c:pt idx="7">
                  <c:v>-1</c:v>
                </c:pt>
                <c:pt idx="8">
                  <c:v>-1</c:v>
                </c:pt>
                <c:pt idx="9">
                  <c:v>-1</c:v>
                </c:pt>
                <c:pt idx="10">
                  <c:v>-1</c:v>
                </c:pt>
                <c:pt idx="11">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_G0401_!$A$83:$L$83</c:f>
              <c:numCache>
                <c:formatCode>General</c:formatCode>
                <c:ptCount val="12"/>
                <c:pt idx="0">
                  <c:v>-1</c:v>
                </c:pt>
                <c:pt idx="1">
                  <c:v>-1</c:v>
                </c:pt>
                <c:pt idx="2">
                  <c:v>4750</c:v>
                </c:pt>
                <c:pt idx="3">
                  <c:v>4800</c:v>
                </c:pt>
                <c:pt idx="4">
                  <c:v>4670</c:v>
                </c:pt>
                <c:pt idx="5">
                  <c:v>5620</c:v>
                </c:pt>
                <c:pt idx="6">
                  <c:v>-1</c:v>
                </c:pt>
                <c:pt idx="7">
                  <c:v>-1</c:v>
                </c:pt>
                <c:pt idx="8">
                  <c:v>-1</c:v>
                </c:pt>
                <c:pt idx="9">
                  <c:v>-1</c:v>
                </c:pt>
                <c:pt idx="10">
                  <c:v>-1</c:v>
                </c:pt>
                <c:pt idx="11">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_G0401_!$A$84:$L$84</c:f>
              <c:numCache>
                <c:formatCode>General</c:formatCode>
                <c:ptCount val="12"/>
                <c:pt idx="0">
                  <c:v>-1</c:v>
                </c:pt>
                <c:pt idx="1">
                  <c:v>-1</c:v>
                </c:pt>
                <c:pt idx="2">
                  <c:v>4780</c:v>
                </c:pt>
                <c:pt idx="3">
                  <c:v>4820</c:v>
                </c:pt>
                <c:pt idx="4">
                  <c:v>4690</c:v>
                </c:pt>
                <c:pt idx="5">
                  <c:v>7000</c:v>
                </c:pt>
                <c:pt idx="6">
                  <c:v>-1</c:v>
                </c:pt>
                <c:pt idx="7">
                  <c:v>-1</c:v>
                </c:pt>
                <c:pt idx="8">
                  <c:v>-1</c:v>
                </c:pt>
                <c:pt idx="9">
                  <c:v>-1</c:v>
                </c:pt>
                <c:pt idx="10">
                  <c:v>-1</c:v>
                </c:pt>
                <c:pt idx="11">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_G0401_!$A$85:$L$85</c:f>
              <c:numCache>
                <c:formatCode>General</c:formatCode>
                <c:ptCount val="12"/>
                <c:pt idx="0">
                  <c:v>-1</c:v>
                </c:pt>
                <c:pt idx="1">
                  <c:v>-1</c:v>
                </c:pt>
                <c:pt idx="2">
                  <c:v>4800</c:v>
                </c:pt>
                <c:pt idx="3">
                  <c:v>4840</c:v>
                </c:pt>
                <c:pt idx="4">
                  <c:v>4710</c:v>
                </c:pt>
                <c:pt idx="5">
                  <c:v>-1</c:v>
                </c:pt>
                <c:pt idx="6">
                  <c:v>-1</c:v>
                </c:pt>
                <c:pt idx="7">
                  <c:v>-1</c:v>
                </c:pt>
                <c:pt idx="8">
                  <c:v>-1</c:v>
                </c:pt>
                <c:pt idx="9">
                  <c:v>-1</c:v>
                </c:pt>
                <c:pt idx="10">
                  <c:v>-1</c:v>
                </c:pt>
                <c:pt idx="11">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_G0401_!$A$86:$L$86</c:f>
              <c:numCache>
                <c:formatCode>General</c:formatCode>
                <c:ptCount val="12"/>
                <c:pt idx="0">
                  <c:v>-1</c:v>
                </c:pt>
                <c:pt idx="1">
                  <c:v>-1</c:v>
                </c:pt>
                <c:pt idx="2">
                  <c:v>4830</c:v>
                </c:pt>
                <c:pt idx="3">
                  <c:v>4860</c:v>
                </c:pt>
                <c:pt idx="4">
                  <c:v>4730</c:v>
                </c:pt>
                <c:pt idx="5">
                  <c:v>-1</c:v>
                </c:pt>
                <c:pt idx="6">
                  <c:v>-1</c:v>
                </c:pt>
                <c:pt idx="7">
                  <c:v>-1</c:v>
                </c:pt>
                <c:pt idx="8">
                  <c:v>-1</c:v>
                </c:pt>
                <c:pt idx="9">
                  <c:v>-1</c:v>
                </c:pt>
                <c:pt idx="10">
                  <c:v>-1</c:v>
                </c:pt>
                <c:pt idx="11">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_G0401_!$A$87:$L$87</c:f>
              <c:numCache>
                <c:formatCode>General</c:formatCode>
                <c:ptCount val="12"/>
                <c:pt idx="0">
                  <c:v>-1</c:v>
                </c:pt>
                <c:pt idx="1">
                  <c:v>-1</c:v>
                </c:pt>
                <c:pt idx="2">
                  <c:v>4860</c:v>
                </c:pt>
                <c:pt idx="3">
                  <c:v>4880</c:v>
                </c:pt>
                <c:pt idx="4">
                  <c:v>4750</c:v>
                </c:pt>
                <c:pt idx="5">
                  <c:v>-1</c:v>
                </c:pt>
                <c:pt idx="6">
                  <c:v>-1</c:v>
                </c:pt>
                <c:pt idx="7">
                  <c:v>-1</c:v>
                </c:pt>
                <c:pt idx="8">
                  <c:v>-1</c:v>
                </c:pt>
                <c:pt idx="9">
                  <c:v>-1</c:v>
                </c:pt>
                <c:pt idx="10">
                  <c:v>-1</c:v>
                </c:pt>
                <c:pt idx="11">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_G0401_!$A$88:$L$88</c:f>
              <c:numCache>
                <c:formatCode>General</c:formatCode>
                <c:ptCount val="12"/>
                <c:pt idx="0">
                  <c:v>-1</c:v>
                </c:pt>
                <c:pt idx="1">
                  <c:v>-1</c:v>
                </c:pt>
                <c:pt idx="2">
                  <c:v>4885</c:v>
                </c:pt>
                <c:pt idx="3">
                  <c:v>4900</c:v>
                </c:pt>
                <c:pt idx="4">
                  <c:v>4775</c:v>
                </c:pt>
                <c:pt idx="5">
                  <c:v>-1</c:v>
                </c:pt>
                <c:pt idx="6">
                  <c:v>-1</c:v>
                </c:pt>
                <c:pt idx="7">
                  <c:v>-1</c:v>
                </c:pt>
                <c:pt idx="8">
                  <c:v>-1</c:v>
                </c:pt>
                <c:pt idx="9">
                  <c:v>-1</c:v>
                </c:pt>
                <c:pt idx="10">
                  <c:v>-1</c:v>
                </c:pt>
                <c:pt idx="11">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_G0401_!$A$89:$L$89</c:f>
              <c:numCache>
                <c:formatCode>General</c:formatCode>
                <c:ptCount val="12"/>
                <c:pt idx="0">
                  <c:v>-1</c:v>
                </c:pt>
                <c:pt idx="1">
                  <c:v>-1</c:v>
                </c:pt>
                <c:pt idx="2">
                  <c:v>4915</c:v>
                </c:pt>
                <c:pt idx="3">
                  <c:v>4930</c:v>
                </c:pt>
                <c:pt idx="4">
                  <c:v>4795</c:v>
                </c:pt>
                <c:pt idx="5">
                  <c:v>-1</c:v>
                </c:pt>
                <c:pt idx="6">
                  <c:v>-1</c:v>
                </c:pt>
                <c:pt idx="7">
                  <c:v>-1</c:v>
                </c:pt>
                <c:pt idx="8">
                  <c:v>-1</c:v>
                </c:pt>
                <c:pt idx="9">
                  <c:v>-1</c:v>
                </c:pt>
                <c:pt idx="10">
                  <c:v>-1</c:v>
                </c:pt>
                <c:pt idx="11">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_G0401_!$A$90:$L$90</c:f>
              <c:numCache>
                <c:formatCode>General</c:formatCode>
                <c:ptCount val="12"/>
                <c:pt idx="0">
                  <c:v>-1</c:v>
                </c:pt>
                <c:pt idx="1">
                  <c:v>-1</c:v>
                </c:pt>
                <c:pt idx="2">
                  <c:v>4950</c:v>
                </c:pt>
                <c:pt idx="3">
                  <c:v>4965</c:v>
                </c:pt>
                <c:pt idx="4">
                  <c:v>4818</c:v>
                </c:pt>
                <c:pt idx="5">
                  <c:v>-1</c:v>
                </c:pt>
                <c:pt idx="6">
                  <c:v>-1</c:v>
                </c:pt>
                <c:pt idx="7">
                  <c:v>-1</c:v>
                </c:pt>
                <c:pt idx="8">
                  <c:v>-1</c:v>
                </c:pt>
                <c:pt idx="9">
                  <c:v>-1</c:v>
                </c:pt>
                <c:pt idx="10">
                  <c:v>-1</c:v>
                </c:pt>
                <c:pt idx="11">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_G0401_!$A$91:$L$91</c:f>
              <c:numCache>
                <c:formatCode>General</c:formatCode>
                <c:ptCount val="12"/>
                <c:pt idx="0">
                  <c:v>-1</c:v>
                </c:pt>
                <c:pt idx="1">
                  <c:v>-1</c:v>
                </c:pt>
                <c:pt idx="2">
                  <c:v>5020</c:v>
                </c:pt>
                <c:pt idx="3">
                  <c:v>5000</c:v>
                </c:pt>
                <c:pt idx="4">
                  <c:v>4840</c:v>
                </c:pt>
                <c:pt idx="5">
                  <c:v>-1</c:v>
                </c:pt>
                <c:pt idx="6">
                  <c:v>-1</c:v>
                </c:pt>
                <c:pt idx="7">
                  <c:v>-1</c:v>
                </c:pt>
                <c:pt idx="8">
                  <c:v>-1</c:v>
                </c:pt>
                <c:pt idx="9">
                  <c:v>-1</c:v>
                </c:pt>
                <c:pt idx="10">
                  <c:v>-1</c:v>
                </c:pt>
                <c:pt idx="11">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_G0401_!$A$92:$L$92</c:f>
              <c:numCache>
                <c:formatCode>General</c:formatCode>
                <c:ptCount val="12"/>
                <c:pt idx="0">
                  <c:v>-1</c:v>
                </c:pt>
                <c:pt idx="1">
                  <c:v>-1</c:v>
                </c:pt>
                <c:pt idx="2">
                  <c:v>5160</c:v>
                </c:pt>
                <c:pt idx="3">
                  <c:v>5030</c:v>
                </c:pt>
                <c:pt idx="4">
                  <c:v>4860</c:v>
                </c:pt>
                <c:pt idx="5">
                  <c:v>-1</c:v>
                </c:pt>
                <c:pt idx="6">
                  <c:v>-1</c:v>
                </c:pt>
                <c:pt idx="7">
                  <c:v>-1</c:v>
                </c:pt>
                <c:pt idx="8">
                  <c:v>-1</c:v>
                </c:pt>
                <c:pt idx="9">
                  <c:v>-1</c:v>
                </c:pt>
                <c:pt idx="10">
                  <c:v>-1</c:v>
                </c:pt>
                <c:pt idx="11">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_G0401_!$A$93:$L$93</c:f>
              <c:numCache>
                <c:formatCode>General</c:formatCode>
                <c:ptCount val="12"/>
                <c:pt idx="0">
                  <c:v>-1</c:v>
                </c:pt>
                <c:pt idx="1">
                  <c:v>-1</c:v>
                </c:pt>
                <c:pt idx="2">
                  <c:v>-1</c:v>
                </c:pt>
                <c:pt idx="3">
                  <c:v>5060</c:v>
                </c:pt>
                <c:pt idx="4">
                  <c:v>4880</c:v>
                </c:pt>
                <c:pt idx="5">
                  <c:v>-1</c:v>
                </c:pt>
                <c:pt idx="6">
                  <c:v>-1</c:v>
                </c:pt>
                <c:pt idx="7">
                  <c:v>-1</c:v>
                </c:pt>
                <c:pt idx="8">
                  <c:v>-1</c:v>
                </c:pt>
                <c:pt idx="9">
                  <c:v>-1</c:v>
                </c:pt>
                <c:pt idx="10">
                  <c:v>-1</c:v>
                </c:pt>
                <c:pt idx="11">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_G0401_!$A$94:$L$94</c:f>
              <c:numCache>
                <c:formatCode>General</c:formatCode>
                <c:ptCount val="12"/>
                <c:pt idx="0">
                  <c:v>-1</c:v>
                </c:pt>
                <c:pt idx="1">
                  <c:v>-1</c:v>
                </c:pt>
                <c:pt idx="2">
                  <c:v>-1</c:v>
                </c:pt>
                <c:pt idx="3">
                  <c:v>5100</c:v>
                </c:pt>
                <c:pt idx="4">
                  <c:v>4900</c:v>
                </c:pt>
                <c:pt idx="5">
                  <c:v>-1</c:v>
                </c:pt>
                <c:pt idx="6">
                  <c:v>-1</c:v>
                </c:pt>
                <c:pt idx="7">
                  <c:v>-1</c:v>
                </c:pt>
                <c:pt idx="8">
                  <c:v>-1</c:v>
                </c:pt>
                <c:pt idx="9">
                  <c:v>-1</c:v>
                </c:pt>
                <c:pt idx="10">
                  <c:v>-1</c:v>
                </c:pt>
                <c:pt idx="11">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_G0401_!$A$95:$L$95</c:f>
              <c:numCache>
                <c:formatCode>General</c:formatCode>
                <c:ptCount val="12"/>
                <c:pt idx="0">
                  <c:v>-1</c:v>
                </c:pt>
                <c:pt idx="1">
                  <c:v>-1</c:v>
                </c:pt>
                <c:pt idx="2">
                  <c:v>-1</c:v>
                </c:pt>
                <c:pt idx="3">
                  <c:v>5120</c:v>
                </c:pt>
                <c:pt idx="4">
                  <c:v>4930</c:v>
                </c:pt>
                <c:pt idx="5">
                  <c:v>-1</c:v>
                </c:pt>
                <c:pt idx="6">
                  <c:v>-1</c:v>
                </c:pt>
                <c:pt idx="7">
                  <c:v>-1</c:v>
                </c:pt>
                <c:pt idx="8">
                  <c:v>-1</c:v>
                </c:pt>
                <c:pt idx="9">
                  <c:v>-1</c:v>
                </c:pt>
                <c:pt idx="10">
                  <c:v>-1</c:v>
                </c:pt>
                <c:pt idx="11">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_G0401_!$A$96:$L$96</c:f>
              <c:numCache>
                <c:formatCode>General</c:formatCode>
                <c:ptCount val="12"/>
                <c:pt idx="0">
                  <c:v>-1</c:v>
                </c:pt>
                <c:pt idx="1">
                  <c:v>-1</c:v>
                </c:pt>
                <c:pt idx="2">
                  <c:v>-1</c:v>
                </c:pt>
                <c:pt idx="3">
                  <c:v>5155</c:v>
                </c:pt>
                <c:pt idx="4">
                  <c:v>4950</c:v>
                </c:pt>
                <c:pt idx="5">
                  <c:v>-1</c:v>
                </c:pt>
                <c:pt idx="6">
                  <c:v>-1</c:v>
                </c:pt>
                <c:pt idx="7">
                  <c:v>-1</c:v>
                </c:pt>
                <c:pt idx="8">
                  <c:v>-1</c:v>
                </c:pt>
                <c:pt idx="9">
                  <c:v>-1</c:v>
                </c:pt>
                <c:pt idx="10">
                  <c:v>-1</c:v>
                </c:pt>
                <c:pt idx="11">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_G0401_!$A$97:$L$97</c:f>
              <c:numCache>
                <c:formatCode>General</c:formatCode>
                <c:ptCount val="12"/>
                <c:pt idx="0">
                  <c:v>-1</c:v>
                </c:pt>
                <c:pt idx="1">
                  <c:v>-1</c:v>
                </c:pt>
                <c:pt idx="2">
                  <c:v>-1</c:v>
                </c:pt>
                <c:pt idx="3">
                  <c:v>5215</c:v>
                </c:pt>
                <c:pt idx="4">
                  <c:v>5015</c:v>
                </c:pt>
                <c:pt idx="5">
                  <c:v>-1</c:v>
                </c:pt>
                <c:pt idx="6">
                  <c:v>-1</c:v>
                </c:pt>
                <c:pt idx="7">
                  <c:v>-1</c:v>
                </c:pt>
                <c:pt idx="8">
                  <c:v>-1</c:v>
                </c:pt>
                <c:pt idx="9">
                  <c:v>-1</c:v>
                </c:pt>
                <c:pt idx="10">
                  <c:v>-1</c:v>
                </c:pt>
                <c:pt idx="11">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_G0401_!$A$98:$L$98</c:f>
              <c:numCache>
                <c:formatCode>General</c:formatCode>
                <c:ptCount val="12"/>
                <c:pt idx="0">
                  <c:v>-1</c:v>
                </c:pt>
                <c:pt idx="1">
                  <c:v>-1</c:v>
                </c:pt>
                <c:pt idx="2">
                  <c:v>-1</c:v>
                </c:pt>
                <c:pt idx="3">
                  <c:v>5330</c:v>
                </c:pt>
                <c:pt idx="4">
                  <c:v>5040</c:v>
                </c:pt>
                <c:pt idx="5">
                  <c:v>-1</c:v>
                </c:pt>
                <c:pt idx="6">
                  <c:v>-1</c:v>
                </c:pt>
                <c:pt idx="7">
                  <c:v>-1</c:v>
                </c:pt>
                <c:pt idx="8">
                  <c:v>-1</c:v>
                </c:pt>
                <c:pt idx="9">
                  <c:v>-1</c:v>
                </c:pt>
                <c:pt idx="10">
                  <c:v>-1</c:v>
                </c:pt>
                <c:pt idx="11">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_G0401_!$A$99:$L$99</c:f>
              <c:numCache>
                <c:formatCode>General</c:formatCode>
                <c:ptCount val="12"/>
                <c:pt idx="0">
                  <c:v>-1</c:v>
                </c:pt>
                <c:pt idx="1">
                  <c:v>-1</c:v>
                </c:pt>
                <c:pt idx="2">
                  <c:v>-1</c:v>
                </c:pt>
                <c:pt idx="3">
                  <c:v>5405</c:v>
                </c:pt>
                <c:pt idx="4">
                  <c:v>5070</c:v>
                </c:pt>
                <c:pt idx="5">
                  <c:v>-1</c:v>
                </c:pt>
                <c:pt idx="6">
                  <c:v>-1</c:v>
                </c:pt>
                <c:pt idx="7">
                  <c:v>-1</c:v>
                </c:pt>
                <c:pt idx="8">
                  <c:v>-1</c:v>
                </c:pt>
                <c:pt idx="9">
                  <c:v>-1</c:v>
                </c:pt>
                <c:pt idx="10">
                  <c:v>-1</c:v>
                </c:pt>
                <c:pt idx="11">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_G0401_!$A$100:$L$100</c:f>
              <c:numCache>
                <c:formatCode>General</c:formatCode>
                <c:ptCount val="12"/>
                <c:pt idx="0">
                  <c:v>-1</c:v>
                </c:pt>
                <c:pt idx="1">
                  <c:v>-1</c:v>
                </c:pt>
                <c:pt idx="2">
                  <c:v>-1</c:v>
                </c:pt>
                <c:pt idx="3">
                  <c:v>5590</c:v>
                </c:pt>
                <c:pt idx="4">
                  <c:v>5100</c:v>
                </c:pt>
                <c:pt idx="5">
                  <c:v>-1</c:v>
                </c:pt>
                <c:pt idx="6">
                  <c:v>-1</c:v>
                </c:pt>
                <c:pt idx="7">
                  <c:v>-1</c:v>
                </c:pt>
                <c:pt idx="8">
                  <c:v>-1</c:v>
                </c:pt>
                <c:pt idx="9">
                  <c:v>-1</c:v>
                </c:pt>
                <c:pt idx="10">
                  <c:v>-1</c:v>
                </c:pt>
                <c:pt idx="11">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_G0401_!$A$101:$L$101</c:f>
              <c:numCache>
                <c:formatCode>General</c:formatCode>
                <c:ptCount val="12"/>
                <c:pt idx="0">
                  <c:v>-1</c:v>
                </c:pt>
                <c:pt idx="1">
                  <c:v>-1</c:v>
                </c:pt>
                <c:pt idx="2">
                  <c:v>-1</c:v>
                </c:pt>
                <c:pt idx="3">
                  <c:v>5700</c:v>
                </c:pt>
                <c:pt idx="4">
                  <c:v>5245</c:v>
                </c:pt>
                <c:pt idx="5">
                  <c:v>-1</c:v>
                </c:pt>
                <c:pt idx="6">
                  <c:v>-1</c:v>
                </c:pt>
                <c:pt idx="7">
                  <c:v>-1</c:v>
                </c:pt>
                <c:pt idx="8">
                  <c:v>-1</c:v>
                </c:pt>
                <c:pt idx="9">
                  <c:v>-1</c:v>
                </c:pt>
                <c:pt idx="10">
                  <c:v>-1</c:v>
                </c:pt>
                <c:pt idx="11">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_G0401_!$A$102:$L$102</c:f>
              <c:numCache>
                <c:formatCode>General</c:formatCode>
                <c:ptCount val="12"/>
                <c:pt idx="0">
                  <c:v>-1</c:v>
                </c:pt>
                <c:pt idx="1">
                  <c:v>-1</c:v>
                </c:pt>
                <c:pt idx="2">
                  <c:v>-1</c:v>
                </c:pt>
                <c:pt idx="3">
                  <c:v>6540</c:v>
                </c:pt>
                <c:pt idx="4">
                  <c:v>5270</c:v>
                </c:pt>
                <c:pt idx="5">
                  <c:v>-1</c:v>
                </c:pt>
                <c:pt idx="6">
                  <c:v>-1</c:v>
                </c:pt>
                <c:pt idx="7">
                  <c:v>-1</c:v>
                </c:pt>
                <c:pt idx="8">
                  <c:v>-1</c:v>
                </c:pt>
                <c:pt idx="9">
                  <c:v>-1</c:v>
                </c:pt>
                <c:pt idx="10">
                  <c:v>-1</c:v>
                </c:pt>
                <c:pt idx="11">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_G0401_!$A$103:$L$103</c:f>
              <c:numCache>
                <c:formatCode>General</c:formatCode>
                <c:ptCount val="12"/>
                <c:pt idx="0">
                  <c:v>-1</c:v>
                </c:pt>
                <c:pt idx="1">
                  <c:v>-1</c:v>
                </c:pt>
                <c:pt idx="2">
                  <c:v>-1</c:v>
                </c:pt>
                <c:pt idx="3">
                  <c:v>-1</c:v>
                </c:pt>
                <c:pt idx="4">
                  <c:v>5320</c:v>
                </c:pt>
                <c:pt idx="5">
                  <c:v>-1</c:v>
                </c:pt>
                <c:pt idx="6">
                  <c:v>-1</c:v>
                </c:pt>
                <c:pt idx="7">
                  <c:v>-1</c:v>
                </c:pt>
                <c:pt idx="8">
                  <c:v>-1</c:v>
                </c:pt>
                <c:pt idx="9">
                  <c:v>-1</c:v>
                </c:pt>
                <c:pt idx="10">
                  <c:v>-1</c:v>
                </c:pt>
                <c:pt idx="11">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_G0401_!$A$104:$L$104</c:f>
              <c:numCache>
                <c:formatCode>General</c:formatCode>
                <c:ptCount val="12"/>
                <c:pt idx="0">
                  <c:v>-1</c:v>
                </c:pt>
                <c:pt idx="1">
                  <c:v>-1</c:v>
                </c:pt>
                <c:pt idx="2">
                  <c:v>-1</c:v>
                </c:pt>
                <c:pt idx="3">
                  <c:v>-1</c:v>
                </c:pt>
                <c:pt idx="4">
                  <c:v>5435</c:v>
                </c:pt>
                <c:pt idx="5">
                  <c:v>-1</c:v>
                </c:pt>
                <c:pt idx="6">
                  <c:v>-1</c:v>
                </c:pt>
                <c:pt idx="7">
                  <c:v>-1</c:v>
                </c:pt>
                <c:pt idx="8">
                  <c:v>-1</c:v>
                </c:pt>
                <c:pt idx="9">
                  <c:v>-1</c:v>
                </c:pt>
                <c:pt idx="10">
                  <c:v>-1</c:v>
                </c:pt>
                <c:pt idx="11">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_G0401_!$A$105:$L$105</c:f>
              <c:numCache>
                <c:formatCode>General</c:formatCode>
                <c:ptCount val="12"/>
                <c:pt idx="0">
                  <c:v>-1</c:v>
                </c:pt>
                <c:pt idx="1">
                  <c:v>-1</c:v>
                </c:pt>
                <c:pt idx="2">
                  <c:v>-1</c:v>
                </c:pt>
                <c:pt idx="3">
                  <c:v>-1</c:v>
                </c:pt>
                <c:pt idx="4">
                  <c:v>5540</c:v>
                </c:pt>
                <c:pt idx="5">
                  <c:v>-1</c:v>
                </c:pt>
                <c:pt idx="6">
                  <c:v>-1</c:v>
                </c:pt>
                <c:pt idx="7">
                  <c:v>-1</c:v>
                </c:pt>
                <c:pt idx="8">
                  <c:v>-1</c:v>
                </c:pt>
                <c:pt idx="9">
                  <c:v>-1</c:v>
                </c:pt>
                <c:pt idx="10">
                  <c:v>-1</c:v>
                </c:pt>
                <c:pt idx="11">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_G0401_!$A$106:$L$106</c:f>
              <c:numCache>
                <c:formatCode>General</c:formatCode>
                <c:ptCount val="12"/>
                <c:pt idx="0">
                  <c:v>-1</c:v>
                </c:pt>
                <c:pt idx="1">
                  <c:v>-1</c:v>
                </c:pt>
                <c:pt idx="2">
                  <c:v>-1</c:v>
                </c:pt>
                <c:pt idx="3">
                  <c:v>-1</c:v>
                </c:pt>
                <c:pt idx="4">
                  <c:v>6000</c:v>
                </c:pt>
                <c:pt idx="5">
                  <c:v>-1</c:v>
                </c:pt>
                <c:pt idx="6">
                  <c:v>-1</c:v>
                </c:pt>
                <c:pt idx="7">
                  <c:v>-1</c:v>
                </c:pt>
                <c:pt idx="8">
                  <c:v>-1</c:v>
                </c:pt>
                <c:pt idx="9">
                  <c:v>-1</c:v>
                </c:pt>
                <c:pt idx="10">
                  <c:v>-1</c:v>
                </c:pt>
                <c:pt idx="11">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_G0401_!$A$107:$L$107</c:f>
              <c:numCache>
                <c:formatCode>General</c:formatCode>
                <c:ptCount val="12"/>
                <c:pt idx="0">
                  <c:v>-1</c:v>
                </c:pt>
                <c:pt idx="1">
                  <c:v>-1</c:v>
                </c:pt>
                <c:pt idx="2">
                  <c:v>-1</c:v>
                </c:pt>
                <c:pt idx="3">
                  <c:v>-1</c:v>
                </c:pt>
                <c:pt idx="4">
                  <c:v>7075</c:v>
                </c:pt>
                <c:pt idx="5">
                  <c:v>-1</c:v>
                </c:pt>
                <c:pt idx="6">
                  <c:v>-1</c:v>
                </c:pt>
                <c:pt idx="7">
                  <c:v>-1</c:v>
                </c:pt>
                <c:pt idx="8">
                  <c:v>-1</c:v>
                </c:pt>
                <c:pt idx="9">
                  <c:v>-1</c:v>
                </c:pt>
                <c:pt idx="10">
                  <c:v>-1</c:v>
                </c:pt>
                <c:pt idx="11">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_G0401_!$A$108:$L$108</c:f>
              <c:numCache>
                <c:formatCode>General</c:formatCode>
                <c:ptCount val="12"/>
                <c:pt idx="0">
                  <c:v>-1</c:v>
                </c:pt>
                <c:pt idx="1">
                  <c:v>-1</c:v>
                </c:pt>
                <c:pt idx="2">
                  <c:v>-1</c:v>
                </c:pt>
                <c:pt idx="3">
                  <c:v>-1</c:v>
                </c:pt>
                <c:pt idx="4">
                  <c:v>9080</c:v>
                </c:pt>
                <c:pt idx="5">
                  <c:v>-1</c:v>
                </c:pt>
                <c:pt idx="6">
                  <c:v>-1</c:v>
                </c:pt>
                <c:pt idx="7">
                  <c:v>-1</c:v>
                </c:pt>
                <c:pt idx="8">
                  <c:v>-1</c:v>
                </c:pt>
                <c:pt idx="9">
                  <c:v>-1</c:v>
                </c:pt>
                <c:pt idx="10">
                  <c:v>-1</c:v>
                </c:pt>
                <c:pt idx="11">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_G0401_!$A$109:$L$109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_G0401_!$A$110:$L$110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_G0401_!$A$111:$L$111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_G0401_!$A$112:$L$112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_G0401_!$A$113:$L$113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_G0401_!$A$114:$L$114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_G0401_!$A$115:$L$115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_G0401_!$A$116:$L$116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_G0401_!$A$117:$L$117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_G0401_!$A$118:$L$118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_G0401_!$A$119:$L$119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_G0401_!$A$120:$L$120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_G0401_!$A$121:$L$121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_G0401_!$A$122:$L$122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_G0401_!$A$123:$L$123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_G0401_!$A$124:$L$124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_G0401_!$A$125:$L$125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_G0401_!$A$126:$L$126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_G0401_!$A$127:$L$127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_G0401_!$A$128:$L$128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_G0401_!$A$129:$L$129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_G0401_!$A$130:$L$130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_G0401_!$A$131:$L$131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_G0401_!$A$132:$L$132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_G0401_!$A$133:$L$133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_G0401_!$A$134:$L$134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_G0401_!$A$135:$L$135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_G0401_!$A$136:$L$136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_G0401_!$A$137:$L$137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_G0401_!$A$138:$L$138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_G0401_!$A$139:$L$139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_G0401_!$A$140:$L$140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_G0401_!$A$141:$L$141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_G0401_!$A$142:$L$142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_G0401_!$A$143:$L$143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_G0401_!$A$144:$L$144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_G0401_!$A$145:$L$145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_G0401_!$A$146:$L$146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_G0401_!$A$147:$L$147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_G0401_!$A$148:$L$148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_G0401_!$A$149:$L$149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_G0401_!$A$150:$L$150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_G0401_!$A$151:$L$151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_G0401_!$A$152:$L$152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_G0401_!$A$153:$L$153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_G0401_!$A$154:$L$154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_G0401_!$A$155:$L$155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_G0401_!$A$156:$L$156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_G0401_!$A$157:$L$157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_G0401_!$A$158:$L$158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_G0401_!$A$159:$L$159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_G0401_!$A$160:$L$160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_G0401_!$A$161:$L$161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_G0401_!$A$162:$L$162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_G0401_!$A$163:$L$163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_G0401_!$A$164:$L$164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_G0401_!$A$165:$L$165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_G0401_!$A$166:$L$166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_G0401_!$A$167:$L$167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_G0401_!$A$168:$L$168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_G0401_!$A$169:$L$169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_G0401_!$A$170:$L$170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_G0401_!$A$171:$L$171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_G0401_!$A$172:$L$172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_G0401_!$A$173:$L$173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_G0401_!$A$174:$L$174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_G0401_!$A$175:$L$175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_G0401_!$A$176:$L$176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_G0401_!$A$177:$L$177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_G0401_!$A$178:$L$178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_G0401_!$A$179:$L$179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_G0401_!$A$180:$L$180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_G0401_!$A$181:$L$181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_G0401_!$A$182:$L$182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_G0401_!$A$183:$L$183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_G0401_!$A$184:$L$184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_G0401_!$A$185:$L$185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_G0401_!$A$186:$L$186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_G0401_!$A$187:$L$187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_G0401_!$A$188:$L$188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_G0401_!$A$189:$L$189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_G0401_!$A$190:$L$190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_G0401_!$A$191:$L$191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_G0401_!$A$192:$L$192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_G0401_!$A$193:$L$193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_G0401_!$A$194:$L$194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_G0401_!$A$195:$L$195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_G0401_!$A$196:$L$196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_G0401_!$A$197:$L$197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_G0401_!$A$198:$L$198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_G0401_!$A$199:$L$199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_G0401_!$A$200:$L$200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_G0401_!$A$201:$L$201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_G0401_!$A$202:$L$202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_G0401_!$A$203:$L$203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_G0401_!$A$204:$L$204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_G0401_!$A$205:$L$205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_G0401_!$A$206:$L$206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dLbls>
          <c:showLegendKey val="0"/>
          <c:showVal val="0"/>
          <c:showCatName val="0"/>
          <c:showSerName val="0"/>
          <c:showPercent val="0"/>
          <c:showBubbleSize val="0"/>
        </c:dLbls>
        <c:axId val="202247784"/>
        <c:axId val="202248176"/>
      </c:scatterChart>
      <c:catAx>
        <c:axId val="202247784"/>
        <c:scaling>
          <c:orientation val="minMax"/>
        </c:scaling>
        <c:delete val="0"/>
        <c:axPos val="b"/>
        <c:title>
          <c:tx>
            <c:rich>
              <a:bodyPr/>
              <a:lstStyle/>
              <a:p>
                <a:pPr>
                  <a:defRPr/>
                </a:pPr>
                <a:r>
                  <a:rPr lang="fr-FR"/>
                  <a:t>Verblijfsduur moeder (nachten)</a:t>
                </a:r>
              </a:p>
            </c:rich>
          </c:tx>
          <c:overlay val="0"/>
        </c:title>
        <c:numFmt formatCode="General" sourceLinked="0"/>
        <c:majorTickMark val="out"/>
        <c:minorTickMark val="none"/>
        <c:tickLblPos val="nextTo"/>
        <c:crossAx val="202248176"/>
        <c:crosses val="autoZero"/>
        <c:auto val="1"/>
        <c:lblAlgn val="ctr"/>
        <c:lblOffset val="100"/>
        <c:noMultiLvlLbl val="0"/>
      </c:catAx>
      <c:valAx>
        <c:axId val="202248176"/>
        <c:scaling>
          <c:orientation val="minMax"/>
          <c:max val="6000"/>
          <c:min val="0"/>
        </c:scaling>
        <c:delete val="0"/>
        <c:axPos val="l"/>
        <c:majorGridlines/>
        <c:title>
          <c:tx>
            <c:rich>
              <a:bodyPr rot="-5400000" vert="horz"/>
              <a:lstStyle/>
              <a:p>
                <a:pPr>
                  <a:defRPr/>
                </a:pPr>
                <a:r>
                  <a:rPr lang="fr-FR"/>
                  <a:t>Geboortegewicht (gram)</a:t>
                </a:r>
              </a:p>
            </c:rich>
          </c:tx>
          <c:overlay val="0"/>
        </c:title>
        <c:numFmt formatCode="#\ ##0" sourceLinked="0"/>
        <c:majorTickMark val="out"/>
        <c:minorTickMark val="none"/>
        <c:tickLblPos val="nextTo"/>
        <c:crossAx val="202247784"/>
        <c:crosses val="autoZero"/>
        <c:crossBetween val="between"/>
      </c:valAx>
    </c:plotArea>
    <c:plotVisOnly val="1"/>
    <c:dispBlanksAs val="gap"/>
    <c:showDLblsOverMax val="0"/>
  </c:chart>
  <c:spPr>
    <a:solidFill>
      <a:srgbClr val="7030A0">
        <a:alpha val="10000"/>
      </a:srgbClr>
    </a:solidFill>
  </c:spPr>
  <c:printSettings>
    <c:headerFooter/>
    <c:pageMargins b="0.75000000000000411" l="0.70000000000000062" r="0.70000000000000062" t="0.750000000000004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a:t>Verdeling geboortegewicht per leeftijd van de moeder</a:t>
            </a:r>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_G0402_!$A$5:$J$5</c:f>
                <c:numCache>
                  <c:formatCode>General</c:formatCode>
                  <c:ptCount val="10"/>
                  <c:pt idx="0">
                    <c:v>500</c:v>
                  </c:pt>
                  <c:pt idx="1">
                    <c:v>940</c:v>
                  </c:pt>
                  <c:pt idx="2">
                    <c:v>980</c:v>
                  </c:pt>
                  <c:pt idx="3">
                    <c:v>965</c:v>
                  </c:pt>
                  <c:pt idx="4">
                    <c:v>1000</c:v>
                  </c:pt>
                  <c:pt idx="5">
                    <c:v>1055</c:v>
                  </c:pt>
                  <c:pt idx="6">
                    <c:v>1025</c:v>
                  </c:pt>
                  <c:pt idx="7">
                    <c:v>1065</c:v>
                  </c:pt>
                  <c:pt idx="8">
                    <c:v>110</c:v>
                  </c:pt>
                  <c:pt idx="9">
                    <c:v>-1</c:v>
                  </c:pt>
                </c:numCache>
              </c:numRef>
            </c:minus>
          </c:errBars>
          <c:cat>
            <c:strRef>
              <c:f>'Leeftijd moeder'!$A$8:$A$17</c:f>
              <c:strCache>
                <c:ptCount val="10"/>
                <c:pt idx="0">
                  <c:v>10 - 15</c:v>
                </c:pt>
                <c:pt idx="1">
                  <c:v>16 - 20</c:v>
                </c:pt>
                <c:pt idx="2">
                  <c:v>21 - 25</c:v>
                </c:pt>
                <c:pt idx="3">
                  <c:v>26 - 30</c:v>
                </c:pt>
                <c:pt idx="4">
                  <c:v>31 - 35</c:v>
                </c:pt>
                <c:pt idx="5">
                  <c:v>36 - 40</c:v>
                </c:pt>
                <c:pt idx="6">
                  <c:v>41 - 45</c:v>
                </c:pt>
                <c:pt idx="7">
                  <c:v>46 - 50</c:v>
                </c:pt>
                <c:pt idx="8">
                  <c:v>51 - 60</c:v>
                </c:pt>
                <c:pt idx="9">
                  <c:v>61 - 70</c:v>
                </c:pt>
              </c:strCache>
            </c:strRef>
          </c:cat>
          <c:val>
            <c:numRef>
              <c:f>_G0402_!$A$2:$J$2</c:f>
              <c:numCache>
                <c:formatCode>General</c:formatCode>
                <c:ptCount val="10"/>
                <c:pt idx="0">
                  <c:v>3000</c:v>
                </c:pt>
                <c:pt idx="1">
                  <c:v>2800</c:v>
                </c:pt>
                <c:pt idx="2">
                  <c:v>2870</c:v>
                </c:pt>
                <c:pt idx="3">
                  <c:v>2945</c:v>
                </c:pt>
                <c:pt idx="4">
                  <c:v>2950</c:v>
                </c:pt>
                <c:pt idx="5">
                  <c:v>2905</c:v>
                </c:pt>
                <c:pt idx="6">
                  <c:v>2885</c:v>
                </c:pt>
                <c:pt idx="7">
                  <c:v>2655</c:v>
                </c:pt>
                <c:pt idx="8">
                  <c:v>2600</c:v>
                </c:pt>
                <c:pt idx="9">
                  <c:v>-1</c:v>
                </c:pt>
              </c:numCache>
            </c:numRef>
          </c:val>
        </c:ser>
        <c:ser>
          <c:idx val="1"/>
          <c:order val="1"/>
          <c:spPr>
            <a:solidFill>
              <a:schemeClr val="bg1"/>
            </a:solidFill>
            <a:ln>
              <a:solidFill>
                <a:schemeClr val="tx1"/>
              </a:solidFill>
            </a:ln>
          </c:spPr>
          <c:invertIfNegative val="0"/>
          <c:cat>
            <c:strRef>
              <c:f>'Leeftijd moeder'!$A$8:$A$17</c:f>
              <c:strCache>
                <c:ptCount val="10"/>
                <c:pt idx="0">
                  <c:v>10 - 15</c:v>
                </c:pt>
                <c:pt idx="1">
                  <c:v>16 - 20</c:v>
                </c:pt>
                <c:pt idx="2">
                  <c:v>21 - 25</c:v>
                </c:pt>
                <c:pt idx="3">
                  <c:v>26 - 30</c:v>
                </c:pt>
                <c:pt idx="4">
                  <c:v>31 - 35</c:v>
                </c:pt>
                <c:pt idx="5">
                  <c:v>36 - 40</c:v>
                </c:pt>
                <c:pt idx="6">
                  <c:v>41 - 45</c:v>
                </c:pt>
                <c:pt idx="7">
                  <c:v>46 - 50</c:v>
                </c:pt>
                <c:pt idx="8">
                  <c:v>51 - 60</c:v>
                </c:pt>
                <c:pt idx="9">
                  <c:v>61 - 70</c:v>
                </c:pt>
              </c:strCache>
            </c:strRef>
          </c:cat>
          <c:val>
            <c:numRef>
              <c:f>_G0402_!$A$3:$J$3</c:f>
              <c:numCache>
                <c:formatCode>General</c:formatCode>
                <c:ptCount val="10"/>
                <c:pt idx="0">
                  <c:v>172.5</c:v>
                </c:pt>
                <c:pt idx="1">
                  <c:v>290</c:v>
                </c:pt>
                <c:pt idx="2">
                  <c:v>315</c:v>
                </c:pt>
                <c:pt idx="3">
                  <c:v>300</c:v>
                </c:pt>
                <c:pt idx="4">
                  <c:v>320</c:v>
                </c:pt>
                <c:pt idx="5">
                  <c:v>335</c:v>
                </c:pt>
                <c:pt idx="6">
                  <c:v>330</c:v>
                </c:pt>
                <c:pt idx="7">
                  <c:v>345</c:v>
                </c:pt>
                <c:pt idx="8">
                  <c:v>250</c:v>
                </c:pt>
                <c:pt idx="9">
                  <c:v>-1</c:v>
                </c:pt>
              </c:numCache>
            </c:numRef>
          </c:val>
        </c:ser>
        <c:ser>
          <c:idx val="2"/>
          <c:order val="2"/>
          <c:spPr>
            <a:solidFill>
              <a:schemeClr val="bg1"/>
            </a:solidFill>
            <a:ln>
              <a:solidFill>
                <a:sysClr val="windowText" lastClr="000000"/>
              </a:solidFill>
            </a:ln>
          </c:spPr>
          <c:invertIfNegative val="0"/>
          <c:errBars>
            <c:errBarType val="plus"/>
            <c:errValType val="cust"/>
            <c:noEndCap val="0"/>
            <c:plus>
              <c:numRef>
                <c:f>_G0402_!$A$6:$J$6</c:f>
                <c:numCache>
                  <c:formatCode>General</c:formatCode>
                  <c:ptCount val="10"/>
                  <c:pt idx="0">
                    <c:v>390</c:v>
                  </c:pt>
                  <c:pt idx="1">
                    <c:v>950</c:v>
                  </c:pt>
                  <c:pt idx="2">
                    <c:v>975</c:v>
                  </c:pt>
                  <c:pt idx="3">
                    <c:v>965</c:v>
                  </c:pt>
                  <c:pt idx="4">
                    <c:v>1005</c:v>
                  </c:pt>
                  <c:pt idx="5">
                    <c:v>1050</c:v>
                  </c:pt>
                  <c:pt idx="6">
                    <c:v>980</c:v>
                  </c:pt>
                  <c:pt idx="7">
                    <c:v>912.5</c:v>
                  </c:pt>
                  <c:pt idx="8">
                    <c:v>560</c:v>
                  </c:pt>
                  <c:pt idx="9">
                    <c:v>-1</c:v>
                  </c:pt>
                </c:numCache>
              </c:numRef>
            </c:plus>
            <c:minus>
              <c:numLit>
                <c:formatCode>General</c:formatCode>
                <c:ptCount val="1"/>
                <c:pt idx="0">
                  <c:v>1</c:v>
                </c:pt>
              </c:numLit>
            </c:minus>
          </c:errBars>
          <c:cat>
            <c:strRef>
              <c:f>'Leeftijd moeder'!$A$8:$A$17</c:f>
              <c:strCache>
                <c:ptCount val="10"/>
                <c:pt idx="0">
                  <c:v>10 - 15</c:v>
                </c:pt>
                <c:pt idx="1">
                  <c:v>16 - 20</c:v>
                </c:pt>
                <c:pt idx="2">
                  <c:v>21 - 25</c:v>
                </c:pt>
                <c:pt idx="3">
                  <c:v>26 - 30</c:v>
                </c:pt>
                <c:pt idx="4">
                  <c:v>31 - 35</c:v>
                </c:pt>
                <c:pt idx="5">
                  <c:v>36 - 40</c:v>
                </c:pt>
                <c:pt idx="6">
                  <c:v>41 - 45</c:v>
                </c:pt>
                <c:pt idx="7">
                  <c:v>46 - 50</c:v>
                </c:pt>
                <c:pt idx="8">
                  <c:v>51 - 60</c:v>
                </c:pt>
                <c:pt idx="9">
                  <c:v>61 - 70</c:v>
                </c:pt>
              </c:strCache>
            </c:strRef>
          </c:cat>
          <c:val>
            <c:numRef>
              <c:f>_G0402_!$A$4:$J$4</c:f>
              <c:numCache>
                <c:formatCode>General</c:formatCode>
                <c:ptCount val="10"/>
                <c:pt idx="0">
                  <c:v>227.5</c:v>
                </c:pt>
                <c:pt idx="1">
                  <c:v>345</c:v>
                </c:pt>
                <c:pt idx="2">
                  <c:v>340</c:v>
                </c:pt>
                <c:pt idx="3">
                  <c:v>345</c:v>
                </c:pt>
                <c:pt idx="4">
                  <c:v>350</c:v>
                </c:pt>
                <c:pt idx="5">
                  <c:v>370</c:v>
                </c:pt>
                <c:pt idx="6">
                  <c:v>355</c:v>
                </c:pt>
                <c:pt idx="7">
                  <c:v>382.5</c:v>
                </c:pt>
                <c:pt idx="8">
                  <c:v>190</c:v>
                </c:pt>
                <c:pt idx="9">
                  <c:v>-1</c:v>
                </c:pt>
              </c:numCache>
            </c:numRef>
          </c:val>
        </c:ser>
        <c:dLbls>
          <c:showLegendKey val="0"/>
          <c:showVal val="0"/>
          <c:showCatName val="0"/>
          <c:showSerName val="0"/>
          <c:showPercent val="0"/>
          <c:showBubbleSize val="0"/>
        </c:dLbls>
        <c:gapWidth val="150"/>
        <c:overlap val="100"/>
        <c:axId val="202250920"/>
        <c:axId val="202250528"/>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_G0402_!$A$7:$J$7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_G0402_!$A$8:$J$8</c:f>
              <c:numCache>
                <c:formatCode>General</c:formatCode>
                <c:ptCount val="10"/>
                <c:pt idx="0">
                  <c:v>-1</c:v>
                </c:pt>
                <c:pt idx="1">
                  <c:v>240</c:v>
                </c:pt>
                <c:pt idx="2">
                  <c:v>38</c:v>
                </c:pt>
                <c:pt idx="3">
                  <c:v>37</c:v>
                </c:pt>
                <c:pt idx="4">
                  <c:v>37</c:v>
                </c:pt>
                <c:pt idx="5">
                  <c:v>28</c:v>
                </c:pt>
                <c:pt idx="6">
                  <c:v>40</c:v>
                </c:pt>
                <c:pt idx="7">
                  <c:v>500</c:v>
                </c:pt>
                <c:pt idx="8">
                  <c:v>-1</c:v>
                </c:pt>
                <c:pt idx="9">
                  <c:v>-1</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_G0402_!$A$9:$J$9</c:f>
              <c:numCache>
                <c:formatCode>General</c:formatCode>
                <c:ptCount val="10"/>
                <c:pt idx="0">
                  <c:v>-1</c:v>
                </c:pt>
                <c:pt idx="1">
                  <c:v>300</c:v>
                </c:pt>
                <c:pt idx="2">
                  <c:v>255</c:v>
                </c:pt>
                <c:pt idx="3">
                  <c:v>210</c:v>
                </c:pt>
                <c:pt idx="4">
                  <c:v>192</c:v>
                </c:pt>
                <c:pt idx="5">
                  <c:v>310</c:v>
                </c:pt>
                <c:pt idx="6">
                  <c:v>325</c:v>
                </c:pt>
                <c:pt idx="7">
                  <c:v>1550</c:v>
                </c:pt>
                <c:pt idx="8">
                  <c:v>-1</c:v>
                </c:pt>
                <c:pt idx="9">
                  <c:v>-1</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_G0402_!$A$10:$J$10</c:f>
              <c:numCache>
                <c:formatCode>General</c:formatCode>
                <c:ptCount val="10"/>
                <c:pt idx="0">
                  <c:v>-1</c:v>
                </c:pt>
                <c:pt idx="1">
                  <c:v>350</c:v>
                </c:pt>
                <c:pt idx="2">
                  <c:v>300</c:v>
                </c:pt>
                <c:pt idx="3">
                  <c:v>230</c:v>
                </c:pt>
                <c:pt idx="4">
                  <c:v>235</c:v>
                </c:pt>
                <c:pt idx="5">
                  <c:v>350</c:v>
                </c:pt>
                <c:pt idx="6">
                  <c:v>470</c:v>
                </c:pt>
                <c:pt idx="7">
                  <c:v>-1</c:v>
                </c:pt>
                <c:pt idx="8">
                  <c:v>-1</c:v>
                </c:pt>
                <c:pt idx="9">
                  <c:v>-1</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_G0402_!$A$11:$J$11</c:f>
              <c:numCache>
                <c:formatCode>General</c:formatCode>
                <c:ptCount val="10"/>
                <c:pt idx="0">
                  <c:v>-1</c:v>
                </c:pt>
                <c:pt idx="1">
                  <c:v>405</c:v>
                </c:pt>
                <c:pt idx="2">
                  <c:v>320</c:v>
                </c:pt>
                <c:pt idx="3">
                  <c:v>270</c:v>
                </c:pt>
                <c:pt idx="4">
                  <c:v>260</c:v>
                </c:pt>
                <c:pt idx="5">
                  <c:v>370</c:v>
                </c:pt>
                <c:pt idx="6">
                  <c:v>490</c:v>
                </c:pt>
                <c:pt idx="7">
                  <c:v>-1</c:v>
                </c:pt>
                <c:pt idx="8">
                  <c:v>-1</c:v>
                </c:pt>
                <c:pt idx="9">
                  <c:v>-1</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_G0402_!$A$12:$J$12</c:f>
              <c:numCache>
                <c:formatCode>General</c:formatCode>
                <c:ptCount val="10"/>
                <c:pt idx="0">
                  <c:v>-1</c:v>
                </c:pt>
                <c:pt idx="1">
                  <c:v>455</c:v>
                </c:pt>
                <c:pt idx="2">
                  <c:v>345</c:v>
                </c:pt>
                <c:pt idx="3">
                  <c:v>300</c:v>
                </c:pt>
                <c:pt idx="4">
                  <c:v>300</c:v>
                </c:pt>
                <c:pt idx="5">
                  <c:v>420</c:v>
                </c:pt>
                <c:pt idx="6">
                  <c:v>515</c:v>
                </c:pt>
                <c:pt idx="7">
                  <c:v>-1</c:v>
                </c:pt>
                <c:pt idx="8">
                  <c:v>-1</c:v>
                </c:pt>
                <c:pt idx="9">
                  <c:v>-1</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_G0402_!$A$13:$J$13</c:f>
              <c:numCache>
                <c:formatCode>General</c:formatCode>
                <c:ptCount val="10"/>
                <c:pt idx="0">
                  <c:v>-1</c:v>
                </c:pt>
                <c:pt idx="1">
                  <c:v>545</c:v>
                </c:pt>
                <c:pt idx="2">
                  <c:v>370</c:v>
                </c:pt>
                <c:pt idx="3">
                  <c:v>320</c:v>
                </c:pt>
                <c:pt idx="4">
                  <c:v>350</c:v>
                </c:pt>
                <c:pt idx="5">
                  <c:v>445</c:v>
                </c:pt>
                <c:pt idx="6">
                  <c:v>580</c:v>
                </c:pt>
                <c:pt idx="7">
                  <c:v>-1</c:v>
                </c:pt>
                <c:pt idx="8">
                  <c:v>-1</c:v>
                </c:pt>
                <c:pt idx="9">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_G0402_!$A$14:$J$14</c:f>
              <c:numCache>
                <c:formatCode>General</c:formatCode>
                <c:ptCount val="10"/>
                <c:pt idx="0">
                  <c:v>-1</c:v>
                </c:pt>
                <c:pt idx="1">
                  <c:v>630</c:v>
                </c:pt>
                <c:pt idx="2">
                  <c:v>410</c:v>
                </c:pt>
                <c:pt idx="3">
                  <c:v>345</c:v>
                </c:pt>
                <c:pt idx="4">
                  <c:v>370</c:v>
                </c:pt>
                <c:pt idx="5">
                  <c:v>500</c:v>
                </c:pt>
                <c:pt idx="6">
                  <c:v>610</c:v>
                </c:pt>
                <c:pt idx="7">
                  <c:v>-1</c:v>
                </c:pt>
                <c:pt idx="8">
                  <c:v>-1</c:v>
                </c:pt>
                <c:pt idx="9">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_G0402_!$A$15:$J$15</c:f>
              <c:numCache>
                <c:formatCode>General</c:formatCode>
                <c:ptCount val="10"/>
                <c:pt idx="0">
                  <c:v>-1</c:v>
                </c:pt>
                <c:pt idx="1">
                  <c:v>735</c:v>
                </c:pt>
                <c:pt idx="2">
                  <c:v>444</c:v>
                </c:pt>
                <c:pt idx="3">
                  <c:v>370</c:v>
                </c:pt>
                <c:pt idx="4">
                  <c:v>390</c:v>
                </c:pt>
                <c:pt idx="5">
                  <c:v>525</c:v>
                </c:pt>
                <c:pt idx="6">
                  <c:v>650</c:v>
                </c:pt>
                <c:pt idx="7">
                  <c:v>-1</c:v>
                </c:pt>
                <c:pt idx="8">
                  <c:v>-1</c:v>
                </c:pt>
                <c:pt idx="9">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_G0402_!$A$16:$J$16</c:f>
              <c:numCache>
                <c:formatCode>General</c:formatCode>
                <c:ptCount val="10"/>
                <c:pt idx="0">
                  <c:v>-1</c:v>
                </c:pt>
                <c:pt idx="1">
                  <c:v>780</c:v>
                </c:pt>
                <c:pt idx="2">
                  <c:v>475</c:v>
                </c:pt>
                <c:pt idx="3">
                  <c:v>390</c:v>
                </c:pt>
                <c:pt idx="4">
                  <c:v>430</c:v>
                </c:pt>
                <c:pt idx="5">
                  <c:v>553</c:v>
                </c:pt>
                <c:pt idx="6">
                  <c:v>680</c:v>
                </c:pt>
                <c:pt idx="7">
                  <c:v>-1</c:v>
                </c:pt>
                <c:pt idx="8">
                  <c:v>-1</c:v>
                </c:pt>
                <c:pt idx="9">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_G0402_!$A$17:$J$17</c:f>
              <c:numCache>
                <c:formatCode>General</c:formatCode>
                <c:ptCount val="10"/>
                <c:pt idx="0">
                  <c:v>-1</c:v>
                </c:pt>
                <c:pt idx="1">
                  <c:v>800</c:v>
                </c:pt>
                <c:pt idx="2">
                  <c:v>500</c:v>
                </c:pt>
                <c:pt idx="3">
                  <c:v>420</c:v>
                </c:pt>
                <c:pt idx="4">
                  <c:v>480</c:v>
                </c:pt>
                <c:pt idx="5">
                  <c:v>575</c:v>
                </c:pt>
                <c:pt idx="6">
                  <c:v>703</c:v>
                </c:pt>
                <c:pt idx="7">
                  <c:v>-1</c:v>
                </c:pt>
                <c:pt idx="8">
                  <c:v>-1</c:v>
                </c:pt>
                <c:pt idx="9">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_G0402_!$A$18:$J$18</c:f>
              <c:numCache>
                <c:formatCode>General</c:formatCode>
                <c:ptCount val="10"/>
                <c:pt idx="0">
                  <c:v>-1</c:v>
                </c:pt>
                <c:pt idx="1">
                  <c:v>860</c:v>
                </c:pt>
                <c:pt idx="2">
                  <c:v>560</c:v>
                </c:pt>
                <c:pt idx="3">
                  <c:v>450</c:v>
                </c:pt>
                <c:pt idx="4">
                  <c:v>500</c:v>
                </c:pt>
                <c:pt idx="5">
                  <c:v>600</c:v>
                </c:pt>
                <c:pt idx="6">
                  <c:v>730</c:v>
                </c:pt>
                <c:pt idx="7">
                  <c:v>-1</c:v>
                </c:pt>
                <c:pt idx="8">
                  <c:v>-1</c:v>
                </c:pt>
                <c:pt idx="9">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_G0402_!$A$19:$J$19</c:f>
              <c:numCache>
                <c:formatCode>General</c:formatCode>
                <c:ptCount val="10"/>
                <c:pt idx="0">
                  <c:v>-1</c:v>
                </c:pt>
                <c:pt idx="1">
                  <c:v>880</c:v>
                </c:pt>
                <c:pt idx="2">
                  <c:v>586</c:v>
                </c:pt>
                <c:pt idx="3">
                  <c:v>470</c:v>
                </c:pt>
                <c:pt idx="4">
                  <c:v>530</c:v>
                </c:pt>
                <c:pt idx="5">
                  <c:v>630</c:v>
                </c:pt>
                <c:pt idx="6">
                  <c:v>780</c:v>
                </c:pt>
                <c:pt idx="7">
                  <c:v>-1</c:v>
                </c:pt>
                <c:pt idx="8">
                  <c:v>-1</c:v>
                </c:pt>
                <c:pt idx="9">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_G0402_!$A$20:$J$20</c:f>
              <c:numCache>
                <c:formatCode>General</c:formatCode>
                <c:ptCount val="10"/>
                <c:pt idx="0">
                  <c:v>-1</c:v>
                </c:pt>
                <c:pt idx="1">
                  <c:v>900</c:v>
                </c:pt>
                <c:pt idx="2">
                  <c:v>610</c:v>
                </c:pt>
                <c:pt idx="3">
                  <c:v>490</c:v>
                </c:pt>
                <c:pt idx="4">
                  <c:v>550</c:v>
                </c:pt>
                <c:pt idx="5">
                  <c:v>650</c:v>
                </c:pt>
                <c:pt idx="6">
                  <c:v>810</c:v>
                </c:pt>
                <c:pt idx="7">
                  <c:v>-1</c:v>
                </c:pt>
                <c:pt idx="8">
                  <c:v>-1</c:v>
                </c:pt>
                <c:pt idx="9">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_G0402_!$A$21:$J$21</c:f>
              <c:numCache>
                <c:formatCode>General</c:formatCode>
                <c:ptCount val="10"/>
                <c:pt idx="0">
                  <c:v>-1</c:v>
                </c:pt>
                <c:pt idx="1">
                  <c:v>950</c:v>
                </c:pt>
                <c:pt idx="2">
                  <c:v>630</c:v>
                </c:pt>
                <c:pt idx="3">
                  <c:v>510</c:v>
                </c:pt>
                <c:pt idx="4">
                  <c:v>575</c:v>
                </c:pt>
                <c:pt idx="5">
                  <c:v>670</c:v>
                </c:pt>
                <c:pt idx="6">
                  <c:v>870</c:v>
                </c:pt>
                <c:pt idx="7">
                  <c:v>-1</c:v>
                </c:pt>
                <c:pt idx="8">
                  <c:v>-1</c:v>
                </c:pt>
                <c:pt idx="9">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_G0402_!$A$22:$J$22</c:f>
              <c:numCache>
                <c:formatCode>General</c:formatCode>
                <c:ptCount val="10"/>
                <c:pt idx="0">
                  <c:v>-1</c:v>
                </c:pt>
                <c:pt idx="1">
                  <c:v>995</c:v>
                </c:pt>
                <c:pt idx="2">
                  <c:v>650</c:v>
                </c:pt>
                <c:pt idx="3">
                  <c:v>550</c:v>
                </c:pt>
                <c:pt idx="4">
                  <c:v>595</c:v>
                </c:pt>
                <c:pt idx="5">
                  <c:v>690</c:v>
                </c:pt>
                <c:pt idx="6">
                  <c:v>890</c:v>
                </c:pt>
                <c:pt idx="7">
                  <c:v>-1</c:v>
                </c:pt>
                <c:pt idx="8">
                  <c:v>-1</c:v>
                </c:pt>
                <c:pt idx="9">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_G0402_!$A$23:$J$23</c:f>
              <c:numCache>
                <c:formatCode>General</c:formatCode>
                <c:ptCount val="10"/>
                <c:pt idx="0">
                  <c:v>-1</c:v>
                </c:pt>
                <c:pt idx="1">
                  <c:v>1035</c:v>
                </c:pt>
                <c:pt idx="2">
                  <c:v>675</c:v>
                </c:pt>
                <c:pt idx="3">
                  <c:v>570</c:v>
                </c:pt>
                <c:pt idx="4">
                  <c:v>615</c:v>
                </c:pt>
                <c:pt idx="5">
                  <c:v>715</c:v>
                </c:pt>
                <c:pt idx="6">
                  <c:v>930</c:v>
                </c:pt>
                <c:pt idx="7">
                  <c:v>-1</c:v>
                </c:pt>
                <c:pt idx="8">
                  <c:v>-1</c:v>
                </c:pt>
                <c:pt idx="9">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_G0402_!$A$24:$J$24</c:f>
              <c:numCache>
                <c:formatCode>General</c:formatCode>
                <c:ptCount val="10"/>
                <c:pt idx="0">
                  <c:v>-1</c:v>
                </c:pt>
                <c:pt idx="1">
                  <c:v>1150</c:v>
                </c:pt>
                <c:pt idx="2">
                  <c:v>700</c:v>
                </c:pt>
                <c:pt idx="3">
                  <c:v>600</c:v>
                </c:pt>
                <c:pt idx="4">
                  <c:v>635</c:v>
                </c:pt>
                <c:pt idx="5">
                  <c:v>735</c:v>
                </c:pt>
                <c:pt idx="6">
                  <c:v>980</c:v>
                </c:pt>
                <c:pt idx="7">
                  <c:v>-1</c:v>
                </c:pt>
                <c:pt idx="8">
                  <c:v>-1</c:v>
                </c:pt>
                <c:pt idx="9">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_G0402_!$A$25:$J$25</c:f>
              <c:numCache>
                <c:formatCode>General</c:formatCode>
                <c:ptCount val="10"/>
                <c:pt idx="0">
                  <c:v>-1</c:v>
                </c:pt>
                <c:pt idx="1">
                  <c:v>1200</c:v>
                </c:pt>
                <c:pt idx="2">
                  <c:v>720</c:v>
                </c:pt>
                <c:pt idx="3">
                  <c:v>620</c:v>
                </c:pt>
                <c:pt idx="4">
                  <c:v>655</c:v>
                </c:pt>
                <c:pt idx="5">
                  <c:v>755</c:v>
                </c:pt>
                <c:pt idx="6">
                  <c:v>1000</c:v>
                </c:pt>
                <c:pt idx="7">
                  <c:v>-1</c:v>
                </c:pt>
                <c:pt idx="8">
                  <c:v>-1</c:v>
                </c:pt>
                <c:pt idx="9">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_G0402_!$A$26:$J$26</c:f>
              <c:numCache>
                <c:formatCode>General</c:formatCode>
                <c:ptCount val="10"/>
                <c:pt idx="0">
                  <c:v>-1</c:v>
                </c:pt>
                <c:pt idx="1">
                  <c:v>1255</c:v>
                </c:pt>
                <c:pt idx="2">
                  <c:v>740</c:v>
                </c:pt>
                <c:pt idx="3">
                  <c:v>640</c:v>
                </c:pt>
                <c:pt idx="4">
                  <c:v>675</c:v>
                </c:pt>
                <c:pt idx="5">
                  <c:v>775</c:v>
                </c:pt>
                <c:pt idx="6">
                  <c:v>1020</c:v>
                </c:pt>
                <c:pt idx="7">
                  <c:v>-1</c:v>
                </c:pt>
                <c:pt idx="8">
                  <c:v>-1</c:v>
                </c:pt>
                <c:pt idx="9">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_G0402_!$A$27:$J$27</c:f>
              <c:numCache>
                <c:formatCode>General</c:formatCode>
                <c:ptCount val="10"/>
                <c:pt idx="0">
                  <c:v>-1</c:v>
                </c:pt>
                <c:pt idx="1">
                  <c:v>1300</c:v>
                </c:pt>
                <c:pt idx="2">
                  <c:v>760</c:v>
                </c:pt>
                <c:pt idx="3">
                  <c:v>660</c:v>
                </c:pt>
                <c:pt idx="4">
                  <c:v>700</c:v>
                </c:pt>
                <c:pt idx="5">
                  <c:v>815</c:v>
                </c:pt>
                <c:pt idx="6">
                  <c:v>1050</c:v>
                </c:pt>
                <c:pt idx="7">
                  <c:v>-1</c:v>
                </c:pt>
                <c:pt idx="8">
                  <c:v>-1</c:v>
                </c:pt>
                <c:pt idx="9">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_G0402_!$A$28:$J$28</c:f>
              <c:numCache>
                <c:formatCode>General</c:formatCode>
                <c:ptCount val="10"/>
                <c:pt idx="0">
                  <c:v>-1</c:v>
                </c:pt>
                <c:pt idx="1">
                  <c:v>1370</c:v>
                </c:pt>
                <c:pt idx="2">
                  <c:v>780</c:v>
                </c:pt>
                <c:pt idx="3">
                  <c:v>680</c:v>
                </c:pt>
                <c:pt idx="4">
                  <c:v>720</c:v>
                </c:pt>
                <c:pt idx="5">
                  <c:v>850</c:v>
                </c:pt>
                <c:pt idx="6">
                  <c:v>1110</c:v>
                </c:pt>
                <c:pt idx="7">
                  <c:v>-1</c:v>
                </c:pt>
                <c:pt idx="8">
                  <c:v>-1</c:v>
                </c:pt>
                <c:pt idx="9">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_G0402_!$A$29:$J$29</c:f>
              <c:numCache>
                <c:formatCode>General</c:formatCode>
                <c:ptCount val="10"/>
                <c:pt idx="0">
                  <c:v>-1</c:v>
                </c:pt>
                <c:pt idx="1">
                  <c:v>1390</c:v>
                </c:pt>
                <c:pt idx="2">
                  <c:v>800</c:v>
                </c:pt>
                <c:pt idx="3">
                  <c:v>700</c:v>
                </c:pt>
                <c:pt idx="4">
                  <c:v>740</c:v>
                </c:pt>
                <c:pt idx="5">
                  <c:v>880</c:v>
                </c:pt>
                <c:pt idx="6">
                  <c:v>1150</c:v>
                </c:pt>
                <c:pt idx="7">
                  <c:v>-1</c:v>
                </c:pt>
                <c:pt idx="8">
                  <c:v>-1</c:v>
                </c:pt>
                <c:pt idx="9">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_G0402_!$A$30:$J$30</c:f>
              <c:numCache>
                <c:formatCode>General</c:formatCode>
                <c:ptCount val="10"/>
                <c:pt idx="0">
                  <c:v>-1</c:v>
                </c:pt>
                <c:pt idx="1">
                  <c:v>1440</c:v>
                </c:pt>
                <c:pt idx="2">
                  <c:v>820</c:v>
                </c:pt>
                <c:pt idx="3">
                  <c:v>720</c:v>
                </c:pt>
                <c:pt idx="4">
                  <c:v>760</c:v>
                </c:pt>
                <c:pt idx="5">
                  <c:v>900</c:v>
                </c:pt>
                <c:pt idx="6">
                  <c:v>1170</c:v>
                </c:pt>
                <c:pt idx="7">
                  <c:v>-1</c:v>
                </c:pt>
                <c:pt idx="8">
                  <c:v>-1</c:v>
                </c:pt>
                <c:pt idx="9">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_G0402_!$A$31:$J$31</c:f>
              <c:numCache>
                <c:formatCode>General</c:formatCode>
                <c:ptCount val="10"/>
                <c:pt idx="0">
                  <c:v>-1</c:v>
                </c:pt>
                <c:pt idx="1">
                  <c:v>1462</c:v>
                </c:pt>
                <c:pt idx="2">
                  <c:v>840</c:v>
                </c:pt>
                <c:pt idx="3">
                  <c:v>740</c:v>
                </c:pt>
                <c:pt idx="4">
                  <c:v>780</c:v>
                </c:pt>
                <c:pt idx="5">
                  <c:v>920</c:v>
                </c:pt>
                <c:pt idx="6">
                  <c:v>1190</c:v>
                </c:pt>
                <c:pt idx="7">
                  <c:v>-1</c:v>
                </c:pt>
                <c:pt idx="8">
                  <c:v>-1</c:v>
                </c:pt>
                <c:pt idx="9">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_G0402_!$A$32:$J$32</c:f>
              <c:numCache>
                <c:formatCode>General</c:formatCode>
                <c:ptCount val="10"/>
                <c:pt idx="0">
                  <c:v>-1</c:v>
                </c:pt>
                <c:pt idx="1">
                  <c:v>1490</c:v>
                </c:pt>
                <c:pt idx="2">
                  <c:v>865</c:v>
                </c:pt>
                <c:pt idx="3">
                  <c:v>760</c:v>
                </c:pt>
                <c:pt idx="4">
                  <c:v>800</c:v>
                </c:pt>
                <c:pt idx="5">
                  <c:v>950</c:v>
                </c:pt>
                <c:pt idx="6">
                  <c:v>1220</c:v>
                </c:pt>
                <c:pt idx="7">
                  <c:v>-1</c:v>
                </c:pt>
                <c:pt idx="8">
                  <c:v>-1</c:v>
                </c:pt>
                <c:pt idx="9">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_G0402_!$A$33:$J$33</c:f>
              <c:numCache>
                <c:formatCode>General</c:formatCode>
                <c:ptCount val="10"/>
                <c:pt idx="0">
                  <c:v>-1</c:v>
                </c:pt>
                <c:pt idx="1">
                  <c:v>1510</c:v>
                </c:pt>
                <c:pt idx="2">
                  <c:v>890</c:v>
                </c:pt>
                <c:pt idx="3">
                  <c:v>790</c:v>
                </c:pt>
                <c:pt idx="4">
                  <c:v>820</c:v>
                </c:pt>
                <c:pt idx="5">
                  <c:v>975</c:v>
                </c:pt>
                <c:pt idx="6">
                  <c:v>1240</c:v>
                </c:pt>
                <c:pt idx="7">
                  <c:v>-1</c:v>
                </c:pt>
                <c:pt idx="8">
                  <c:v>-1</c:v>
                </c:pt>
                <c:pt idx="9">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_G0402_!$A$34:$J$34</c:f>
              <c:numCache>
                <c:formatCode>General</c:formatCode>
                <c:ptCount val="10"/>
                <c:pt idx="0">
                  <c:v>-1</c:v>
                </c:pt>
                <c:pt idx="1">
                  <c:v>1575</c:v>
                </c:pt>
                <c:pt idx="2">
                  <c:v>910</c:v>
                </c:pt>
                <c:pt idx="3">
                  <c:v>810</c:v>
                </c:pt>
                <c:pt idx="4">
                  <c:v>840</c:v>
                </c:pt>
                <c:pt idx="5">
                  <c:v>1015</c:v>
                </c:pt>
                <c:pt idx="6">
                  <c:v>1300</c:v>
                </c:pt>
                <c:pt idx="7">
                  <c:v>-1</c:v>
                </c:pt>
                <c:pt idx="8">
                  <c:v>-1</c:v>
                </c:pt>
                <c:pt idx="9">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_G0402_!$A$35:$J$35</c:f>
              <c:numCache>
                <c:formatCode>General</c:formatCode>
                <c:ptCount val="10"/>
                <c:pt idx="0">
                  <c:v>-1</c:v>
                </c:pt>
                <c:pt idx="1">
                  <c:v>1600</c:v>
                </c:pt>
                <c:pt idx="2">
                  <c:v>950</c:v>
                </c:pt>
                <c:pt idx="3">
                  <c:v>835</c:v>
                </c:pt>
                <c:pt idx="4">
                  <c:v>860</c:v>
                </c:pt>
                <c:pt idx="5">
                  <c:v>1035</c:v>
                </c:pt>
                <c:pt idx="6">
                  <c:v>1345</c:v>
                </c:pt>
                <c:pt idx="7">
                  <c:v>-1</c:v>
                </c:pt>
                <c:pt idx="8">
                  <c:v>-1</c:v>
                </c:pt>
                <c:pt idx="9">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_G0402_!$A$36:$J$36</c:f>
              <c:numCache>
                <c:formatCode>General</c:formatCode>
                <c:ptCount val="10"/>
                <c:pt idx="0">
                  <c:v>-1</c:v>
                </c:pt>
                <c:pt idx="1">
                  <c:v>1650</c:v>
                </c:pt>
                <c:pt idx="2">
                  <c:v>970</c:v>
                </c:pt>
                <c:pt idx="3">
                  <c:v>860</c:v>
                </c:pt>
                <c:pt idx="4">
                  <c:v>880</c:v>
                </c:pt>
                <c:pt idx="5">
                  <c:v>1055</c:v>
                </c:pt>
                <c:pt idx="6">
                  <c:v>1390</c:v>
                </c:pt>
                <c:pt idx="7">
                  <c:v>-1</c:v>
                </c:pt>
                <c:pt idx="8">
                  <c:v>-1</c:v>
                </c:pt>
                <c:pt idx="9">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_G0402_!$A$37:$J$37</c:f>
              <c:numCache>
                <c:formatCode>General</c:formatCode>
                <c:ptCount val="10"/>
                <c:pt idx="0">
                  <c:v>-1</c:v>
                </c:pt>
                <c:pt idx="1">
                  <c:v>1680</c:v>
                </c:pt>
                <c:pt idx="2">
                  <c:v>990</c:v>
                </c:pt>
                <c:pt idx="3">
                  <c:v>880</c:v>
                </c:pt>
                <c:pt idx="4">
                  <c:v>900</c:v>
                </c:pt>
                <c:pt idx="5">
                  <c:v>1075</c:v>
                </c:pt>
                <c:pt idx="6">
                  <c:v>1410</c:v>
                </c:pt>
                <c:pt idx="7">
                  <c:v>-1</c:v>
                </c:pt>
                <c:pt idx="8">
                  <c:v>-1</c:v>
                </c:pt>
                <c:pt idx="9">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_G0402_!$A$38:$J$38</c:f>
              <c:numCache>
                <c:formatCode>General</c:formatCode>
                <c:ptCount val="10"/>
                <c:pt idx="0">
                  <c:v>-1</c:v>
                </c:pt>
                <c:pt idx="1">
                  <c:v>1700</c:v>
                </c:pt>
                <c:pt idx="2">
                  <c:v>1025</c:v>
                </c:pt>
                <c:pt idx="3">
                  <c:v>900</c:v>
                </c:pt>
                <c:pt idx="4">
                  <c:v>925</c:v>
                </c:pt>
                <c:pt idx="5">
                  <c:v>1100</c:v>
                </c:pt>
                <c:pt idx="6">
                  <c:v>1450</c:v>
                </c:pt>
                <c:pt idx="7">
                  <c:v>-1</c:v>
                </c:pt>
                <c:pt idx="8">
                  <c:v>-1</c:v>
                </c:pt>
                <c:pt idx="9">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_G0402_!$A$39:$J$39</c:f>
              <c:numCache>
                <c:formatCode>General</c:formatCode>
                <c:ptCount val="10"/>
                <c:pt idx="0">
                  <c:v>-1</c:v>
                </c:pt>
                <c:pt idx="1">
                  <c:v>1720</c:v>
                </c:pt>
                <c:pt idx="2">
                  <c:v>1050</c:v>
                </c:pt>
                <c:pt idx="3">
                  <c:v>920</c:v>
                </c:pt>
                <c:pt idx="4">
                  <c:v>950</c:v>
                </c:pt>
                <c:pt idx="5">
                  <c:v>1120</c:v>
                </c:pt>
                <c:pt idx="6">
                  <c:v>1485</c:v>
                </c:pt>
                <c:pt idx="7">
                  <c:v>-1</c:v>
                </c:pt>
                <c:pt idx="8">
                  <c:v>-1</c:v>
                </c:pt>
                <c:pt idx="9">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_G0402_!$A$40:$J$40</c:f>
              <c:numCache>
                <c:formatCode>General</c:formatCode>
                <c:ptCount val="10"/>
                <c:pt idx="0">
                  <c:v>-1</c:v>
                </c:pt>
                <c:pt idx="1">
                  <c:v>1760</c:v>
                </c:pt>
                <c:pt idx="2">
                  <c:v>1070</c:v>
                </c:pt>
                <c:pt idx="3">
                  <c:v>940</c:v>
                </c:pt>
                <c:pt idx="4">
                  <c:v>970</c:v>
                </c:pt>
                <c:pt idx="5">
                  <c:v>1140</c:v>
                </c:pt>
                <c:pt idx="6">
                  <c:v>1530</c:v>
                </c:pt>
                <c:pt idx="7">
                  <c:v>-1</c:v>
                </c:pt>
                <c:pt idx="8">
                  <c:v>-1</c:v>
                </c:pt>
                <c:pt idx="9">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_G0402_!$A$41:$J$41</c:f>
              <c:numCache>
                <c:formatCode>General</c:formatCode>
                <c:ptCount val="10"/>
                <c:pt idx="0">
                  <c:v>-1</c:v>
                </c:pt>
                <c:pt idx="1">
                  <c:v>1780</c:v>
                </c:pt>
                <c:pt idx="2">
                  <c:v>1090</c:v>
                </c:pt>
                <c:pt idx="3">
                  <c:v>960</c:v>
                </c:pt>
                <c:pt idx="4">
                  <c:v>990</c:v>
                </c:pt>
                <c:pt idx="5">
                  <c:v>1160</c:v>
                </c:pt>
                <c:pt idx="6">
                  <c:v>1555</c:v>
                </c:pt>
                <c:pt idx="7">
                  <c:v>-1</c:v>
                </c:pt>
                <c:pt idx="8">
                  <c:v>-1</c:v>
                </c:pt>
                <c:pt idx="9">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_G0402_!$A$42:$J$42</c:f>
              <c:numCache>
                <c:formatCode>General</c:formatCode>
                <c:ptCount val="10"/>
                <c:pt idx="0">
                  <c:v>-1</c:v>
                </c:pt>
                <c:pt idx="1">
                  <c:v>1800</c:v>
                </c:pt>
                <c:pt idx="2">
                  <c:v>1110</c:v>
                </c:pt>
                <c:pt idx="3">
                  <c:v>980</c:v>
                </c:pt>
                <c:pt idx="4">
                  <c:v>1012</c:v>
                </c:pt>
                <c:pt idx="5">
                  <c:v>1180</c:v>
                </c:pt>
                <c:pt idx="6">
                  <c:v>1580</c:v>
                </c:pt>
                <c:pt idx="7">
                  <c:v>-1</c:v>
                </c:pt>
                <c:pt idx="8">
                  <c:v>-1</c:v>
                </c:pt>
                <c:pt idx="9">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_G0402_!$A$43:$J$43</c:f>
              <c:numCache>
                <c:formatCode>General</c:formatCode>
                <c:ptCount val="10"/>
                <c:pt idx="0">
                  <c:v>-1</c:v>
                </c:pt>
                <c:pt idx="1">
                  <c:v>1820</c:v>
                </c:pt>
                <c:pt idx="2">
                  <c:v>1130</c:v>
                </c:pt>
                <c:pt idx="3">
                  <c:v>1000</c:v>
                </c:pt>
                <c:pt idx="4">
                  <c:v>1035</c:v>
                </c:pt>
                <c:pt idx="5">
                  <c:v>1200</c:v>
                </c:pt>
                <c:pt idx="6">
                  <c:v>1600</c:v>
                </c:pt>
                <c:pt idx="7">
                  <c:v>-1</c:v>
                </c:pt>
                <c:pt idx="8">
                  <c:v>-1</c:v>
                </c:pt>
                <c:pt idx="9">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_G0402_!$A$44:$J$44</c:f>
              <c:numCache>
                <c:formatCode>General</c:formatCode>
                <c:ptCount val="10"/>
                <c:pt idx="0">
                  <c:v>-1</c:v>
                </c:pt>
                <c:pt idx="1">
                  <c:v>1840</c:v>
                </c:pt>
                <c:pt idx="2">
                  <c:v>1150</c:v>
                </c:pt>
                <c:pt idx="3">
                  <c:v>1020</c:v>
                </c:pt>
                <c:pt idx="4">
                  <c:v>1055</c:v>
                </c:pt>
                <c:pt idx="5">
                  <c:v>1220</c:v>
                </c:pt>
                <c:pt idx="6">
                  <c:v>1620</c:v>
                </c:pt>
                <c:pt idx="7">
                  <c:v>-1</c:v>
                </c:pt>
                <c:pt idx="8">
                  <c:v>-1</c:v>
                </c:pt>
                <c:pt idx="9">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_G0402_!$A$45:$J$45</c:f>
              <c:numCache>
                <c:formatCode>General</c:formatCode>
                <c:ptCount val="10"/>
                <c:pt idx="0">
                  <c:v>-1</c:v>
                </c:pt>
                <c:pt idx="1">
                  <c:v>4395</c:v>
                </c:pt>
                <c:pt idx="2">
                  <c:v>1190</c:v>
                </c:pt>
                <c:pt idx="3">
                  <c:v>1040</c:v>
                </c:pt>
                <c:pt idx="4">
                  <c:v>1075</c:v>
                </c:pt>
                <c:pt idx="5">
                  <c:v>1240</c:v>
                </c:pt>
                <c:pt idx="6">
                  <c:v>1640</c:v>
                </c:pt>
                <c:pt idx="7">
                  <c:v>-1</c:v>
                </c:pt>
                <c:pt idx="8">
                  <c:v>-1</c:v>
                </c:pt>
                <c:pt idx="9">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_G0402_!$A$46:$J$46</c:f>
              <c:numCache>
                <c:formatCode>General</c:formatCode>
                <c:ptCount val="10"/>
                <c:pt idx="0">
                  <c:v>-1</c:v>
                </c:pt>
                <c:pt idx="1">
                  <c:v>4440</c:v>
                </c:pt>
                <c:pt idx="2">
                  <c:v>1210</c:v>
                </c:pt>
                <c:pt idx="3">
                  <c:v>1060</c:v>
                </c:pt>
                <c:pt idx="4">
                  <c:v>1095</c:v>
                </c:pt>
                <c:pt idx="5">
                  <c:v>1260</c:v>
                </c:pt>
                <c:pt idx="6">
                  <c:v>1665</c:v>
                </c:pt>
                <c:pt idx="7">
                  <c:v>-1</c:v>
                </c:pt>
                <c:pt idx="8">
                  <c:v>-1</c:v>
                </c:pt>
                <c:pt idx="9">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_G0402_!$A$47:$J$47</c:f>
              <c:numCache>
                <c:formatCode>General</c:formatCode>
                <c:ptCount val="10"/>
                <c:pt idx="0">
                  <c:v>-1</c:v>
                </c:pt>
                <c:pt idx="1">
                  <c:v>4480</c:v>
                </c:pt>
                <c:pt idx="2">
                  <c:v>1230</c:v>
                </c:pt>
                <c:pt idx="3">
                  <c:v>1080</c:v>
                </c:pt>
                <c:pt idx="4">
                  <c:v>1115</c:v>
                </c:pt>
                <c:pt idx="5">
                  <c:v>1280</c:v>
                </c:pt>
                <c:pt idx="6">
                  <c:v>1695</c:v>
                </c:pt>
                <c:pt idx="7">
                  <c:v>-1</c:v>
                </c:pt>
                <c:pt idx="8">
                  <c:v>-1</c:v>
                </c:pt>
                <c:pt idx="9">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_G0402_!$A$48:$J$48</c:f>
              <c:numCache>
                <c:formatCode>General</c:formatCode>
                <c:ptCount val="10"/>
                <c:pt idx="0">
                  <c:v>-1</c:v>
                </c:pt>
                <c:pt idx="1">
                  <c:v>4500</c:v>
                </c:pt>
                <c:pt idx="2">
                  <c:v>1250</c:v>
                </c:pt>
                <c:pt idx="3">
                  <c:v>1100</c:v>
                </c:pt>
                <c:pt idx="4">
                  <c:v>1135</c:v>
                </c:pt>
                <c:pt idx="5">
                  <c:v>1300</c:v>
                </c:pt>
                <c:pt idx="6">
                  <c:v>1730</c:v>
                </c:pt>
                <c:pt idx="7">
                  <c:v>-1</c:v>
                </c:pt>
                <c:pt idx="8">
                  <c:v>-1</c:v>
                </c:pt>
                <c:pt idx="9">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_G0402_!$A$49:$J$49</c:f>
              <c:numCache>
                <c:formatCode>General</c:formatCode>
                <c:ptCount val="10"/>
                <c:pt idx="0">
                  <c:v>-1</c:v>
                </c:pt>
                <c:pt idx="1">
                  <c:v>4520</c:v>
                </c:pt>
                <c:pt idx="2">
                  <c:v>1275</c:v>
                </c:pt>
                <c:pt idx="3">
                  <c:v>1120</c:v>
                </c:pt>
                <c:pt idx="4">
                  <c:v>1155</c:v>
                </c:pt>
                <c:pt idx="5">
                  <c:v>1320</c:v>
                </c:pt>
                <c:pt idx="6">
                  <c:v>1790</c:v>
                </c:pt>
                <c:pt idx="7">
                  <c:v>-1</c:v>
                </c:pt>
                <c:pt idx="8">
                  <c:v>-1</c:v>
                </c:pt>
                <c:pt idx="9">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_G0402_!$A$50:$J$50</c:f>
              <c:numCache>
                <c:formatCode>General</c:formatCode>
                <c:ptCount val="10"/>
                <c:pt idx="0">
                  <c:v>-1</c:v>
                </c:pt>
                <c:pt idx="1">
                  <c:v>4540</c:v>
                </c:pt>
                <c:pt idx="2">
                  <c:v>1295</c:v>
                </c:pt>
                <c:pt idx="3">
                  <c:v>1140</c:v>
                </c:pt>
                <c:pt idx="4">
                  <c:v>1180</c:v>
                </c:pt>
                <c:pt idx="5">
                  <c:v>1350</c:v>
                </c:pt>
                <c:pt idx="6">
                  <c:v>1810</c:v>
                </c:pt>
                <c:pt idx="7">
                  <c:v>-1</c:v>
                </c:pt>
                <c:pt idx="8">
                  <c:v>-1</c:v>
                </c:pt>
                <c:pt idx="9">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_G0402_!$A$51:$J$51</c:f>
              <c:numCache>
                <c:formatCode>General</c:formatCode>
                <c:ptCount val="10"/>
                <c:pt idx="0">
                  <c:v>-1</c:v>
                </c:pt>
                <c:pt idx="1">
                  <c:v>4600</c:v>
                </c:pt>
                <c:pt idx="2">
                  <c:v>1320</c:v>
                </c:pt>
                <c:pt idx="3">
                  <c:v>1160</c:v>
                </c:pt>
                <c:pt idx="4">
                  <c:v>1200</c:v>
                </c:pt>
                <c:pt idx="5">
                  <c:v>1370</c:v>
                </c:pt>
                <c:pt idx="6">
                  <c:v>1830</c:v>
                </c:pt>
                <c:pt idx="7">
                  <c:v>-1</c:v>
                </c:pt>
                <c:pt idx="8">
                  <c:v>-1</c:v>
                </c:pt>
                <c:pt idx="9">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_G0402_!$A$52:$J$52</c:f>
              <c:numCache>
                <c:formatCode>General</c:formatCode>
                <c:ptCount val="10"/>
                <c:pt idx="0">
                  <c:v>-1</c:v>
                </c:pt>
                <c:pt idx="1">
                  <c:v>4650</c:v>
                </c:pt>
                <c:pt idx="2">
                  <c:v>1340</c:v>
                </c:pt>
                <c:pt idx="3">
                  <c:v>1180</c:v>
                </c:pt>
                <c:pt idx="4">
                  <c:v>1220</c:v>
                </c:pt>
                <c:pt idx="5">
                  <c:v>1405</c:v>
                </c:pt>
                <c:pt idx="6">
                  <c:v>1850</c:v>
                </c:pt>
                <c:pt idx="7">
                  <c:v>-1</c:v>
                </c:pt>
                <c:pt idx="8">
                  <c:v>-1</c:v>
                </c:pt>
                <c:pt idx="9">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_G0402_!$A$53:$J$53</c:f>
              <c:numCache>
                <c:formatCode>General</c:formatCode>
                <c:ptCount val="10"/>
                <c:pt idx="0">
                  <c:v>-1</c:v>
                </c:pt>
                <c:pt idx="1">
                  <c:v>4730</c:v>
                </c:pt>
                <c:pt idx="2">
                  <c:v>1360</c:v>
                </c:pt>
                <c:pt idx="3">
                  <c:v>1200</c:v>
                </c:pt>
                <c:pt idx="4">
                  <c:v>1240</c:v>
                </c:pt>
                <c:pt idx="5">
                  <c:v>1425</c:v>
                </c:pt>
                <c:pt idx="6">
                  <c:v>4616</c:v>
                </c:pt>
                <c:pt idx="7">
                  <c:v>-1</c:v>
                </c:pt>
                <c:pt idx="8">
                  <c:v>-1</c:v>
                </c:pt>
                <c:pt idx="9">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_G0402_!$A$54:$J$54</c:f>
              <c:numCache>
                <c:formatCode>General</c:formatCode>
                <c:ptCount val="10"/>
                <c:pt idx="0">
                  <c:v>-1</c:v>
                </c:pt>
                <c:pt idx="1">
                  <c:v>5010</c:v>
                </c:pt>
                <c:pt idx="2">
                  <c:v>1380</c:v>
                </c:pt>
                <c:pt idx="3">
                  <c:v>1226</c:v>
                </c:pt>
                <c:pt idx="4">
                  <c:v>1260</c:v>
                </c:pt>
                <c:pt idx="5">
                  <c:v>1445</c:v>
                </c:pt>
                <c:pt idx="6">
                  <c:v>4650</c:v>
                </c:pt>
                <c:pt idx="7">
                  <c:v>-1</c:v>
                </c:pt>
                <c:pt idx="8">
                  <c:v>-1</c:v>
                </c:pt>
                <c:pt idx="9">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_G0402_!$A$55:$J$55</c:f>
              <c:numCache>
                <c:formatCode>General</c:formatCode>
                <c:ptCount val="10"/>
                <c:pt idx="0">
                  <c:v>-1</c:v>
                </c:pt>
                <c:pt idx="1">
                  <c:v>-1</c:v>
                </c:pt>
                <c:pt idx="2">
                  <c:v>1400</c:v>
                </c:pt>
                <c:pt idx="3">
                  <c:v>1249</c:v>
                </c:pt>
                <c:pt idx="4">
                  <c:v>1280</c:v>
                </c:pt>
                <c:pt idx="5">
                  <c:v>1470</c:v>
                </c:pt>
                <c:pt idx="6">
                  <c:v>4695</c:v>
                </c:pt>
                <c:pt idx="7">
                  <c:v>-1</c:v>
                </c:pt>
                <c:pt idx="8">
                  <c:v>-1</c:v>
                </c:pt>
                <c:pt idx="9">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_G0402_!$A$56:$J$56</c:f>
              <c:numCache>
                <c:formatCode>General</c:formatCode>
                <c:ptCount val="10"/>
                <c:pt idx="0">
                  <c:v>-1</c:v>
                </c:pt>
                <c:pt idx="1">
                  <c:v>-1</c:v>
                </c:pt>
                <c:pt idx="2">
                  <c:v>1430</c:v>
                </c:pt>
                <c:pt idx="3">
                  <c:v>1270</c:v>
                </c:pt>
                <c:pt idx="4">
                  <c:v>1300</c:v>
                </c:pt>
                <c:pt idx="5">
                  <c:v>1490</c:v>
                </c:pt>
                <c:pt idx="6">
                  <c:v>4770</c:v>
                </c:pt>
                <c:pt idx="7">
                  <c:v>-1</c:v>
                </c:pt>
                <c:pt idx="8">
                  <c:v>-1</c:v>
                </c:pt>
                <c:pt idx="9">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_G0402_!$A$57:$J$57</c:f>
              <c:numCache>
                <c:formatCode>General</c:formatCode>
                <c:ptCount val="10"/>
                <c:pt idx="0">
                  <c:v>-1</c:v>
                </c:pt>
                <c:pt idx="1">
                  <c:v>-1</c:v>
                </c:pt>
                <c:pt idx="2">
                  <c:v>1450</c:v>
                </c:pt>
                <c:pt idx="3">
                  <c:v>1290</c:v>
                </c:pt>
                <c:pt idx="4">
                  <c:v>1320</c:v>
                </c:pt>
                <c:pt idx="5">
                  <c:v>1520</c:v>
                </c:pt>
                <c:pt idx="6">
                  <c:v>4815</c:v>
                </c:pt>
                <c:pt idx="7">
                  <c:v>-1</c:v>
                </c:pt>
                <c:pt idx="8">
                  <c:v>-1</c:v>
                </c:pt>
                <c:pt idx="9">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_G0402_!$A$58:$J$58</c:f>
              <c:numCache>
                <c:formatCode>General</c:formatCode>
                <c:ptCount val="10"/>
                <c:pt idx="0">
                  <c:v>-1</c:v>
                </c:pt>
                <c:pt idx="1">
                  <c:v>-1</c:v>
                </c:pt>
                <c:pt idx="2">
                  <c:v>1470</c:v>
                </c:pt>
                <c:pt idx="3">
                  <c:v>1310</c:v>
                </c:pt>
                <c:pt idx="4">
                  <c:v>1340</c:v>
                </c:pt>
                <c:pt idx="5">
                  <c:v>1550</c:v>
                </c:pt>
                <c:pt idx="6">
                  <c:v>4860</c:v>
                </c:pt>
                <c:pt idx="7">
                  <c:v>-1</c:v>
                </c:pt>
                <c:pt idx="8">
                  <c:v>-1</c:v>
                </c:pt>
                <c:pt idx="9">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_G0402_!$A$59:$J$59</c:f>
              <c:numCache>
                <c:formatCode>General</c:formatCode>
                <c:ptCount val="10"/>
                <c:pt idx="0">
                  <c:v>-1</c:v>
                </c:pt>
                <c:pt idx="1">
                  <c:v>-1</c:v>
                </c:pt>
                <c:pt idx="2">
                  <c:v>1490</c:v>
                </c:pt>
                <c:pt idx="3">
                  <c:v>1330</c:v>
                </c:pt>
                <c:pt idx="4">
                  <c:v>1360</c:v>
                </c:pt>
                <c:pt idx="5">
                  <c:v>1570</c:v>
                </c:pt>
                <c:pt idx="6">
                  <c:v>4880</c:v>
                </c:pt>
                <c:pt idx="7">
                  <c:v>-1</c:v>
                </c:pt>
                <c:pt idx="8">
                  <c:v>-1</c:v>
                </c:pt>
                <c:pt idx="9">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_G0402_!$A$60:$J$60</c:f>
              <c:numCache>
                <c:formatCode>General</c:formatCode>
                <c:ptCount val="10"/>
                <c:pt idx="0">
                  <c:v>-1</c:v>
                </c:pt>
                <c:pt idx="1">
                  <c:v>-1</c:v>
                </c:pt>
                <c:pt idx="2">
                  <c:v>1510</c:v>
                </c:pt>
                <c:pt idx="3">
                  <c:v>1350</c:v>
                </c:pt>
                <c:pt idx="4">
                  <c:v>1380</c:v>
                </c:pt>
                <c:pt idx="5">
                  <c:v>1590</c:v>
                </c:pt>
                <c:pt idx="6">
                  <c:v>5030</c:v>
                </c:pt>
                <c:pt idx="7">
                  <c:v>-1</c:v>
                </c:pt>
                <c:pt idx="8">
                  <c:v>-1</c:v>
                </c:pt>
                <c:pt idx="9">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_G0402_!$A$61:$J$61</c:f>
              <c:numCache>
                <c:formatCode>General</c:formatCode>
                <c:ptCount val="10"/>
                <c:pt idx="0">
                  <c:v>-1</c:v>
                </c:pt>
                <c:pt idx="1">
                  <c:v>-1</c:v>
                </c:pt>
                <c:pt idx="2">
                  <c:v>1530</c:v>
                </c:pt>
                <c:pt idx="3">
                  <c:v>1370</c:v>
                </c:pt>
                <c:pt idx="4">
                  <c:v>1400</c:v>
                </c:pt>
                <c:pt idx="5">
                  <c:v>1610</c:v>
                </c:pt>
                <c:pt idx="6">
                  <c:v>-1</c:v>
                </c:pt>
                <c:pt idx="7">
                  <c:v>-1</c:v>
                </c:pt>
                <c:pt idx="8">
                  <c:v>-1</c:v>
                </c:pt>
                <c:pt idx="9">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_G0402_!$A$62:$J$62</c:f>
              <c:numCache>
                <c:formatCode>General</c:formatCode>
                <c:ptCount val="10"/>
                <c:pt idx="0">
                  <c:v>-1</c:v>
                </c:pt>
                <c:pt idx="1">
                  <c:v>-1</c:v>
                </c:pt>
                <c:pt idx="2">
                  <c:v>1550</c:v>
                </c:pt>
                <c:pt idx="3">
                  <c:v>1390</c:v>
                </c:pt>
                <c:pt idx="4">
                  <c:v>1430</c:v>
                </c:pt>
                <c:pt idx="5">
                  <c:v>1630</c:v>
                </c:pt>
                <c:pt idx="6">
                  <c:v>-1</c:v>
                </c:pt>
                <c:pt idx="7">
                  <c:v>-1</c:v>
                </c:pt>
                <c:pt idx="8">
                  <c:v>-1</c:v>
                </c:pt>
                <c:pt idx="9">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_G0402_!$A$63:$J$63</c:f>
              <c:numCache>
                <c:formatCode>General</c:formatCode>
                <c:ptCount val="10"/>
                <c:pt idx="0">
                  <c:v>-1</c:v>
                </c:pt>
                <c:pt idx="1">
                  <c:v>-1</c:v>
                </c:pt>
                <c:pt idx="2">
                  <c:v>1570</c:v>
                </c:pt>
                <c:pt idx="3">
                  <c:v>1410</c:v>
                </c:pt>
                <c:pt idx="4">
                  <c:v>1450</c:v>
                </c:pt>
                <c:pt idx="5">
                  <c:v>1650</c:v>
                </c:pt>
                <c:pt idx="6">
                  <c:v>-1</c:v>
                </c:pt>
                <c:pt idx="7">
                  <c:v>-1</c:v>
                </c:pt>
                <c:pt idx="8">
                  <c:v>-1</c:v>
                </c:pt>
                <c:pt idx="9">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_G0402_!$A$64:$J$64</c:f>
              <c:numCache>
                <c:formatCode>General</c:formatCode>
                <c:ptCount val="10"/>
                <c:pt idx="0">
                  <c:v>-1</c:v>
                </c:pt>
                <c:pt idx="1">
                  <c:v>-1</c:v>
                </c:pt>
                <c:pt idx="2">
                  <c:v>1590</c:v>
                </c:pt>
                <c:pt idx="3">
                  <c:v>1430</c:v>
                </c:pt>
                <c:pt idx="4">
                  <c:v>1470</c:v>
                </c:pt>
                <c:pt idx="5">
                  <c:v>1675</c:v>
                </c:pt>
                <c:pt idx="6">
                  <c:v>-1</c:v>
                </c:pt>
                <c:pt idx="7">
                  <c:v>-1</c:v>
                </c:pt>
                <c:pt idx="8">
                  <c:v>-1</c:v>
                </c:pt>
                <c:pt idx="9">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_G0402_!$A$65:$J$65</c:f>
              <c:numCache>
                <c:formatCode>General</c:formatCode>
                <c:ptCount val="10"/>
                <c:pt idx="0">
                  <c:v>-1</c:v>
                </c:pt>
                <c:pt idx="1">
                  <c:v>-1</c:v>
                </c:pt>
                <c:pt idx="2">
                  <c:v>1610</c:v>
                </c:pt>
                <c:pt idx="3">
                  <c:v>1450</c:v>
                </c:pt>
                <c:pt idx="4">
                  <c:v>1490</c:v>
                </c:pt>
                <c:pt idx="5">
                  <c:v>1695</c:v>
                </c:pt>
                <c:pt idx="6">
                  <c:v>-1</c:v>
                </c:pt>
                <c:pt idx="7">
                  <c:v>-1</c:v>
                </c:pt>
                <c:pt idx="8">
                  <c:v>-1</c:v>
                </c:pt>
                <c:pt idx="9">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_G0402_!$A$66:$J$66</c:f>
              <c:numCache>
                <c:formatCode>General</c:formatCode>
                <c:ptCount val="10"/>
                <c:pt idx="0">
                  <c:v>-1</c:v>
                </c:pt>
                <c:pt idx="1">
                  <c:v>-1</c:v>
                </c:pt>
                <c:pt idx="2">
                  <c:v>1630</c:v>
                </c:pt>
                <c:pt idx="3">
                  <c:v>1470</c:v>
                </c:pt>
                <c:pt idx="4">
                  <c:v>1510</c:v>
                </c:pt>
                <c:pt idx="5">
                  <c:v>1720</c:v>
                </c:pt>
                <c:pt idx="6">
                  <c:v>-1</c:v>
                </c:pt>
                <c:pt idx="7">
                  <c:v>-1</c:v>
                </c:pt>
                <c:pt idx="8">
                  <c:v>-1</c:v>
                </c:pt>
                <c:pt idx="9">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_G0402_!$A$67:$J$67</c:f>
              <c:numCache>
                <c:formatCode>General</c:formatCode>
                <c:ptCount val="10"/>
                <c:pt idx="0">
                  <c:v>-1</c:v>
                </c:pt>
                <c:pt idx="1">
                  <c:v>-1</c:v>
                </c:pt>
                <c:pt idx="2">
                  <c:v>1660</c:v>
                </c:pt>
                <c:pt idx="3">
                  <c:v>1490</c:v>
                </c:pt>
                <c:pt idx="4">
                  <c:v>1530</c:v>
                </c:pt>
                <c:pt idx="5">
                  <c:v>1740</c:v>
                </c:pt>
                <c:pt idx="6">
                  <c:v>-1</c:v>
                </c:pt>
                <c:pt idx="7">
                  <c:v>-1</c:v>
                </c:pt>
                <c:pt idx="8">
                  <c:v>-1</c:v>
                </c:pt>
                <c:pt idx="9">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_G0402_!$A$68:$J$68</c:f>
              <c:numCache>
                <c:formatCode>General</c:formatCode>
                <c:ptCount val="10"/>
                <c:pt idx="0">
                  <c:v>-1</c:v>
                </c:pt>
                <c:pt idx="1">
                  <c:v>-1</c:v>
                </c:pt>
                <c:pt idx="2">
                  <c:v>1680</c:v>
                </c:pt>
                <c:pt idx="3">
                  <c:v>1510</c:v>
                </c:pt>
                <c:pt idx="4">
                  <c:v>1550</c:v>
                </c:pt>
                <c:pt idx="5">
                  <c:v>1760</c:v>
                </c:pt>
                <c:pt idx="6">
                  <c:v>-1</c:v>
                </c:pt>
                <c:pt idx="7">
                  <c:v>-1</c:v>
                </c:pt>
                <c:pt idx="8">
                  <c:v>-1</c:v>
                </c:pt>
                <c:pt idx="9">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_G0402_!$A$69:$J$69</c:f>
              <c:numCache>
                <c:formatCode>General</c:formatCode>
                <c:ptCount val="10"/>
                <c:pt idx="0">
                  <c:v>-1</c:v>
                </c:pt>
                <c:pt idx="1">
                  <c:v>-1</c:v>
                </c:pt>
                <c:pt idx="2">
                  <c:v>1700</c:v>
                </c:pt>
                <c:pt idx="3">
                  <c:v>1530</c:v>
                </c:pt>
                <c:pt idx="4">
                  <c:v>1570</c:v>
                </c:pt>
                <c:pt idx="5">
                  <c:v>1780</c:v>
                </c:pt>
                <c:pt idx="6">
                  <c:v>-1</c:v>
                </c:pt>
                <c:pt idx="7">
                  <c:v>-1</c:v>
                </c:pt>
                <c:pt idx="8">
                  <c:v>-1</c:v>
                </c:pt>
                <c:pt idx="9">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_G0402_!$A$70:$J$70</c:f>
              <c:numCache>
                <c:formatCode>General</c:formatCode>
                <c:ptCount val="10"/>
                <c:pt idx="0">
                  <c:v>-1</c:v>
                </c:pt>
                <c:pt idx="1">
                  <c:v>-1</c:v>
                </c:pt>
                <c:pt idx="2">
                  <c:v>1720</c:v>
                </c:pt>
                <c:pt idx="3">
                  <c:v>1550</c:v>
                </c:pt>
                <c:pt idx="4">
                  <c:v>1590</c:v>
                </c:pt>
                <c:pt idx="5">
                  <c:v>1800</c:v>
                </c:pt>
                <c:pt idx="6">
                  <c:v>-1</c:v>
                </c:pt>
                <c:pt idx="7">
                  <c:v>-1</c:v>
                </c:pt>
                <c:pt idx="8">
                  <c:v>-1</c:v>
                </c:pt>
                <c:pt idx="9">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_G0402_!$A$71:$J$71</c:f>
              <c:numCache>
                <c:formatCode>General</c:formatCode>
                <c:ptCount val="10"/>
                <c:pt idx="0">
                  <c:v>-1</c:v>
                </c:pt>
                <c:pt idx="1">
                  <c:v>-1</c:v>
                </c:pt>
                <c:pt idx="2">
                  <c:v>1740</c:v>
                </c:pt>
                <c:pt idx="3">
                  <c:v>1570</c:v>
                </c:pt>
                <c:pt idx="4">
                  <c:v>1610</c:v>
                </c:pt>
                <c:pt idx="5">
                  <c:v>1820</c:v>
                </c:pt>
                <c:pt idx="6">
                  <c:v>-1</c:v>
                </c:pt>
                <c:pt idx="7">
                  <c:v>-1</c:v>
                </c:pt>
                <c:pt idx="8">
                  <c:v>-1</c:v>
                </c:pt>
                <c:pt idx="9">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_G0402_!$A$72:$J$72</c:f>
              <c:numCache>
                <c:formatCode>General</c:formatCode>
                <c:ptCount val="10"/>
                <c:pt idx="0">
                  <c:v>-1</c:v>
                </c:pt>
                <c:pt idx="1">
                  <c:v>-1</c:v>
                </c:pt>
                <c:pt idx="2">
                  <c:v>1760</c:v>
                </c:pt>
                <c:pt idx="3">
                  <c:v>1590</c:v>
                </c:pt>
                <c:pt idx="4">
                  <c:v>1630</c:v>
                </c:pt>
                <c:pt idx="5">
                  <c:v>1840</c:v>
                </c:pt>
                <c:pt idx="6">
                  <c:v>-1</c:v>
                </c:pt>
                <c:pt idx="7">
                  <c:v>-1</c:v>
                </c:pt>
                <c:pt idx="8">
                  <c:v>-1</c:v>
                </c:pt>
                <c:pt idx="9">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_G0402_!$A$73:$J$73</c:f>
              <c:numCache>
                <c:formatCode>General</c:formatCode>
                <c:ptCount val="10"/>
                <c:pt idx="0">
                  <c:v>-1</c:v>
                </c:pt>
                <c:pt idx="1">
                  <c:v>-1</c:v>
                </c:pt>
                <c:pt idx="2">
                  <c:v>1780</c:v>
                </c:pt>
                <c:pt idx="3">
                  <c:v>1610</c:v>
                </c:pt>
                <c:pt idx="4">
                  <c:v>1650</c:v>
                </c:pt>
                <c:pt idx="5">
                  <c:v>4670</c:v>
                </c:pt>
                <c:pt idx="6">
                  <c:v>-1</c:v>
                </c:pt>
                <c:pt idx="7">
                  <c:v>-1</c:v>
                </c:pt>
                <c:pt idx="8">
                  <c:v>-1</c:v>
                </c:pt>
                <c:pt idx="9">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_G0402_!$A$74:$J$74</c:f>
              <c:numCache>
                <c:formatCode>General</c:formatCode>
                <c:ptCount val="10"/>
                <c:pt idx="0">
                  <c:v>-1</c:v>
                </c:pt>
                <c:pt idx="1">
                  <c:v>-1</c:v>
                </c:pt>
                <c:pt idx="2">
                  <c:v>1800</c:v>
                </c:pt>
                <c:pt idx="3">
                  <c:v>1630</c:v>
                </c:pt>
                <c:pt idx="4">
                  <c:v>1670</c:v>
                </c:pt>
                <c:pt idx="5">
                  <c:v>4690</c:v>
                </c:pt>
                <c:pt idx="6">
                  <c:v>-1</c:v>
                </c:pt>
                <c:pt idx="7">
                  <c:v>-1</c:v>
                </c:pt>
                <c:pt idx="8">
                  <c:v>-1</c:v>
                </c:pt>
                <c:pt idx="9">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_G0402_!$A$75:$J$75</c:f>
              <c:numCache>
                <c:formatCode>General</c:formatCode>
                <c:ptCount val="10"/>
                <c:pt idx="0">
                  <c:v>-1</c:v>
                </c:pt>
                <c:pt idx="1">
                  <c:v>-1</c:v>
                </c:pt>
                <c:pt idx="2">
                  <c:v>1820</c:v>
                </c:pt>
                <c:pt idx="3">
                  <c:v>1650</c:v>
                </c:pt>
                <c:pt idx="4">
                  <c:v>1690</c:v>
                </c:pt>
                <c:pt idx="5">
                  <c:v>4710</c:v>
                </c:pt>
                <c:pt idx="6">
                  <c:v>-1</c:v>
                </c:pt>
                <c:pt idx="7">
                  <c:v>-1</c:v>
                </c:pt>
                <c:pt idx="8">
                  <c:v>-1</c:v>
                </c:pt>
                <c:pt idx="9">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_G0402_!$A$76:$J$76</c:f>
              <c:numCache>
                <c:formatCode>General</c:formatCode>
                <c:ptCount val="10"/>
                <c:pt idx="0">
                  <c:v>-1</c:v>
                </c:pt>
                <c:pt idx="1">
                  <c:v>-1</c:v>
                </c:pt>
                <c:pt idx="2">
                  <c:v>1840</c:v>
                </c:pt>
                <c:pt idx="3">
                  <c:v>1670</c:v>
                </c:pt>
                <c:pt idx="4">
                  <c:v>1710</c:v>
                </c:pt>
                <c:pt idx="5">
                  <c:v>4730</c:v>
                </c:pt>
                <c:pt idx="6">
                  <c:v>-1</c:v>
                </c:pt>
                <c:pt idx="7">
                  <c:v>-1</c:v>
                </c:pt>
                <c:pt idx="8">
                  <c:v>-1</c:v>
                </c:pt>
                <c:pt idx="9">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_G0402_!$A$77:$J$77</c:f>
              <c:numCache>
                <c:formatCode>General</c:formatCode>
                <c:ptCount val="10"/>
                <c:pt idx="0">
                  <c:v>-1</c:v>
                </c:pt>
                <c:pt idx="1">
                  <c:v>-1</c:v>
                </c:pt>
                <c:pt idx="2">
                  <c:v>1860</c:v>
                </c:pt>
                <c:pt idx="3">
                  <c:v>1690</c:v>
                </c:pt>
                <c:pt idx="4">
                  <c:v>1730</c:v>
                </c:pt>
                <c:pt idx="5">
                  <c:v>4750</c:v>
                </c:pt>
                <c:pt idx="6">
                  <c:v>-1</c:v>
                </c:pt>
                <c:pt idx="7">
                  <c:v>-1</c:v>
                </c:pt>
                <c:pt idx="8">
                  <c:v>-1</c:v>
                </c:pt>
                <c:pt idx="9">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_G0402_!$A$78:$J$78</c:f>
              <c:numCache>
                <c:formatCode>General</c:formatCode>
                <c:ptCount val="10"/>
                <c:pt idx="0">
                  <c:v>-1</c:v>
                </c:pt>
                <c:pt idx="1">
                  <c:v>-1</c:v>
                </c:pt>
                <c:pt idx="2">
                  <c:v>1880</c:v>
                </c:pt>
                <c:pt idx="3">
                  <c:v>1710</c:v>
                </c:pt>
                <c:pt idx="4">
                  <c:v>1750</c:v>
                </c:pt>
                <c:pt idx="5">
                  <c:v>4770</c:v>
                </c:pt>
                <c:pt idx="6">
                  <c:v>-1</c:v>
                </c:pt>
                <c:pt idx="7">
                  <c:v>-1</c:v>
                </c:pt>
                <c:pt idx="8">
                  <c:v>-1</c:v>
                </c:pt>
                <c:pt idx="9">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_G0402_!$A$79:$J$79</c:f>
              <c:numCache>
                <c:formatCode>General</c:formatCode>
                <c:ptCount val="10"/>
                <c:pt idx="0">
                  <c:v>-1</c:v>
                </c:pt>
                <c:pt idx="1">
                  <c:v>-1</c:v>
                </c:pt>
                <c:pt idx="2">
                  <c:v>4510</c:v>
                </c:pt>
                <c:pt idx="3">
                  <c:v>1730</c:v>
                </c:pt>
                <c:pt idx="4">
                  <c:v>1770</c:v>
                </c:pt>
                <c:pt idx="5">
                  <c:v>4795</c:v>
                </c:pt>
                <c:pt idx="6">
                  <c:v>-1</c:v>
                </c:pt>
                <c:pt idx="7">
                  <c:v>-1</c:v>
                </c:pt>
                <c:pt idx="8">
                  <c:v>-1</c:v>
                </c:pt>
                <c:pt idx="9">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_G0402_!$A$80:$J$80</c:f>
              <c:numCache>
                <c:formatCode>General</c:formatCode>
                <c:ptCount val="10"/>
                <c:pt idx="0">
                  <c:v>-1</c:v>
                </c:pt>
                <c:pt idx="1">
                  <c:v>-1</c:v>
                </c:pt>
                <c:pt idx="2">
                  <c:v>4530</c:v>
                </c:pt>
                <c:pt idx="3">
                  <c:v>1750</c:v>
                </c:pt>
                <c:pt idx="4">
                  <c:v>1790</c:v>
                </c:pt>
                <c:pt idx="5">
                  <c:v>4820</c:v>
                </c:pt>
                <c:pt idx="6">
                  <c:v>-1</c:v>
                </c:pt>
                <c:pt idx="7">
                  <c:v>-1</c:v>
                </c:pt>
                <c:pt idx="8">
                  <c:v>-1</c:v>
                </c:pt>
                <c:pt idx="9">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_G0402_!$A$81:$J$81</c:f>
              <c:numCache>
                <c:formatCode>General</c:formatCode>
                <c:ptCount val="10"/>
                <c:pt idx="0">
                  <c:v>-1</c:v>
                </c:pt>
                <c:pt idx="1">
                  <c:v>-1</c:v>
                </c:pt>
                <c:pt idx="2">
                  <c:v>4555</c:v>
                </c:pt>
                <c:pt idx="3">
                  <c:v>1770</c:v>
                </c:pt>
                <c:pt idx="4">
                  <c:v>1810</c:v>
                </c:pt>
                <c:pt idx="5">
                  <c:v>4850</c:v>
                </c:pt>
                <c:pt idx="6">
                  <c:v>-1</c:v>
                </c:pt>
                <c:pt idx="7">
                  <c:v>-1</c:v>
                </c:pt>
                <c:pt idx="8">
                  <c:v>-1</c:v>
                </c:pt>
                <c:pt idx="9">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_G0402_!$A$82:$J$82</c:f>
              <c:numCache>
                <c:formatCode>General</c:formatCode>
                <c:ptCount val="10"/>
                <c:pt idx="0">
                  <c:v>-1</c:v>
                </c:pt>
                <c:pt idx="1">
                  <c:v>-1</c:v>
                </c:pt>
                <c:pt idx="2">
                  <c:v>4580</c:v>
                </c:pt>
                <c:pt idx="3">
                  <c:v>1790</c:v>
                </c:pt>
                <c:pt idx="4">
                  <c:v>1830</c:v>
                </c:pt>
                <c:pt idx="5">
                  <c:v>4870</c:v>
                </c:pt>
                <c:pt idx="6">
                  <c:v>-1</c:v>
                </c:pt>
                <c:pt idx="7">
                  <c:v>-1</c:v>
                </c:pt>
                <c:pt idx="8">
                  <c:v>-1</c:v>
                </c:pt>
                <c:pt idx="9">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_G0402_!$A$83:$J$83</c:f>
              <c:numCache>
                <c:formatCode>General</c:formatCode>
                <c:ptCount val="10"/>
                <c:pt idx="0">
                  <c:v>-1</c:v>
                </c:pt>
                <c:pt idx="1">
                  <c:v>-1</c:v>
                </c:pt>
                <c:pt idx="2">
                  <c:v>4600</c:v>
                </c:pt>
                <c:pt idx="3">
                  <c:v>1810</c:v>
                </c:pt>
                <c:pt idx="4">
                  <c:v>1850</c:v>
                </c:pt>
                <c:pt idx="5">
                  <c:v>4890</c:v>
                </c:pt>
                <c:pt idx="6">
                  <c:v>-1</c:v>
                </c:pt>
                <c:pt idx="7">
                  <c:v>-1</c:v>
                </c:pt>
                <c:pt idx="8">
                  <c:v>-1</c:v>
                </c:pt>
                <c:pt idx="9">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_G0402_!$A$84:$J$84</c:f>
              <c:numCache>
                <c:formatCode>General</c:formatCode>
                <c:ptCount val="10"/>
                <c:pt idx="0">
                  <c:v>-1</c:v>
                </c:pt>
                <c:pt idx="1">
                  <c:v>-1</c:v>
                </c:pt>
                <c:pt idx="2">
                  <c:v>4620</c:v>
                </c:pt>
                <c:pt idx="3">
                  <c:v>1830</c:v>
                </c:pt>
                <c:pt idx="4">
                  <c:v>1870</c:v>
                </c:pt>
                <c:pt idx="5">
                  <c:v>4915</c:v>
                </c:pt>
                <c:pt idx="6">
                  <c:v>-1</c:v>
                </c:pt>
                <c:pt idx="7">
                  <c:v>-1</c:v>
                </c:pt>
                <c:pt idx="8">
                  <c:v>-1</c:v>
                </c:pt>
                <c:pt idx="9">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_G0402_!$A$85:$J$85</c:f>
              <c:numCache>
                <c:formatCode>General</c:formatCode>
                <c:ptCount val="10"/>
                <c:pt idx="0">
                  <c:v>-1</c:v>
                </c:pt>
                <c:pt idx="1">
                  <c:v>-1</c:v>
                </c:pt>
                <c:pt idx="2">
                  <c:v>4645</c:v>
                </c:pt>
                <c:pt idx="3">
                  <c:v>1850</c:v>
                </c:pt>
                <c:pt idx="4">
                  <c:v>1890</c:v>
                </c:pt>
                <c:pt idx="5">
                  <c:v>5020</c:v>
                </c:pt>
                <c:pt idx="6">
                  <c:v>-1</c:v>
                </c:pt>
                <c:pt idx="7">
                  <c:v>-1</c:v>
                </c:pt>
                <c:pt idx="8">
                  <c:v>-1</c:v>
                </c:pt>
                <c:pt idx="9">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_G0402_!$A$86:$J$86</c:f>
              <c:numCache>
                <c:formatCode>General</c:formatCode>
                <c:ptCount val="10"/>
                <c:pt idx="0">
                  <c:v>-1</c:v>
                </c:pt>
                <c:pt idx="1">
                  <c:v>-1</c:v>
                </c:pt>
                <c:pt idx="2">
                  <c:v>4670</c:v>
                </c:pt>
                <c:pt idx="3">
                  <c:v>1870</c:v>
                </c:pt>
                <c:pt idx="4">
                  <c:v>1910</c:v>
                </c:pt>
                <c:pt idx="5">
                  <c:v>5070</c:v>
                </c:pt>
                <c:pt idx="6">
                  <c:v>-1</c:v>
                </c:pt>
                <c:pt idx="7">
                  <c:v>-1</c:v>
                </c:pt>
                <c:pt idx="8">
                  <c:v>-1</c:v>
                </c:pt>
                <c:pt idx="9">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_G0402_!$A$87:$J$87</c:f>
              <c:numCache>
                <c:formatCode>General</c:formatCode>
                <c:ptCount val="10"/>
                <c:pt idx="0">
                  <c:v>-1</c:v>
                </c:pt>
                <c:pt idx="1">
                  <c:v>-1</c:v>
                </c:pt>
                <c:pt idx="2">
                  <c:v>4690</c:v>
                </c:pt>
                <c:pt idx="3">
                  <c:v>1890</c:v>
                </c:pt>
                <c:pt idx="4">
                  <c:v>1930</c:v>
                </c:pt>
                <c:pt idx="5">
                  <c:v>5100</c:v>
                </c:pt>
                <c:pt idx="6">
                  <c:v>-1</c:v>
                </c:pt>
                <c:pt idx="7">
                  <c:v>-1</c:v>
                </c:pt>
                <c:pt idx="8">
                  <c:v>-1</c:v>
                </c:pt>
                <c:pt idx="9">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_G0402_!$A$88:$J$88</c:f>
              <c:numCache>
                <c:formatCode>General</c:formatCode>
                <c:ptCount val="10"/>
                <c:pt idx="0">
                  <c:v>-1</c:v>
                </c:pt>
                <c:pt idx="1">
                  <c:v>-1</c:v>
                </c:pt>
                <c:pt idx="2">
                  <c:v>4730</c:v>
                </c:pt>
                <c:pt idx="3">
                  <c:v>1910</c:v>
                </c:pt>
                <c:pt idx="4">
                  <c:v>4630</c:v>
                </c:pt>
                <c:pt idx="5">
                  <c:v>5120</c:v>
                </c:pt>
                <c:pt idx="6">
                  <c:v>-1</c:v>
                </c:pt>
                <c:pt idx="7">
                  <c:v>-1</c:v>
                </c:pt>
                <c:pt idx="8">
                  <c:v>-1</c:v>
                </c:pt>
                <c:pt idx="9">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_G0402_!$A$89:$J$89</c:f>
              <c:numCache>
                <c:formatCode>General</c:formatCode>
                <c:ptCount val="10"/>
                <c:pt idx="0">
                  <c:v>-1</c:v>
                </c:pt>
                <c:pt idx="1">
                  <c:v>-1</c:v>
                </c:pt>
                <c:pt idx="2">
                  <c:v>4750</c:v>
                </c:pt>
                <c:pt idx="3">
                  <c:v>1930</c:v>
                </c:pt>
                <c:pt idx="4">
                  <c:v>4650</c:v>
                </c:pt>
                <c:pt idx="5">
                  <c:v>5320</c:v>
                </c:pt>
                <c:pt idx="6">
                  <c:v>-1</c:v>
                </c:pt>
                <c:pt idx="7">
                  <c:v>-1</c:v>
                </c:pt>
                <c:pt idx="8">
                  <c:v>-1</c:v>
                </c:pt>
                <c:pt idx="9">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_G0402_!$A$90:$J$90</c:f>
              <c:numCache>
                <c:formatCode>General</c:formatCode>
                <c:ptCount val="10"/>
                <c:pt idx="0">
                  <c:v>-1</c:v>
                </c:pt>
                <c:pt idx="1">
                  <c:v>-1</c:v>
                </c:pt>
                <c:pt idx="2">
                  <c:v>4780</c:v>
                </c:pt>
                <c:pt idx="3">
                  <c:v>1950</c:v>
                </c:pt>
                <c:pt idx="4">
                  <c:v>4670</c:v>
                </c:pt>
                <c:pt idx="5">
                  <c:v>5405</c:v>
                </c:pt>
                <c:pt idx="6">
                  <c:v>-1</c:v>
                </c:pt>
                <c:pt idx="7">
                  <c:v>-1</c:v>
                </c:pt>
                <c:pt idx="8">
                  <c:v>-1</c:v>
                </c:pt>
                <c:pt idx="9">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_G0402_!$A$91:$J$91</c:f>
              <c:numCache>
                <c:formatCode>General</c:formatCode>
                <c:ptCount val="10"/>
                <c:pt idx="0">
                  <c:v>-1</c:v>
                </c:pt>
                <c:pt idx="1">
                  <c:v>-1</c:v>
                </c:pt>
                <c:pt idx="2">
                  <c:v>4800</c:v>
                </c:pt>
                <c:pt idx="3">
                  <c:v>1970</c:v>
                </c:pt>
                <c:pt idx="4">
                  <c:v>4690</c:v>
                </c:pt>
                <c:pt idx="5">
                  <c:v>5590</c:v>
                </c:pt>
                <c:pt idx="6">
                  <c:v>-1</c:v>
                </c:pt>
                <c:pt idx="7">
                  <c:v>-1</c:v>
                </c:pt>
                <c:pt idx="8">
                  <c:v>-1</c:v>
                </c:pt>
                <c:pt idx="9">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_G0402_!$A$92:$J$92</c:f>
              <c:numCache>
                <c:formatCode>General</c:formatCode>
                <c:ptCount val="10"/>
                <c:pt idx="0">
                  <c:v>-1</c:v>
                </c:pt>
                <c:pt idx="1">
                  <c:v>-1</c:v>
                </c:pt>
                <c:pt idx="2">
                  <c:v>4830</c:v>
                </c:pt>
                <c:pt idx="3">
                  <c:v>4560</c:v>
                </c:pt>
                <c:pt idx="4">
                  <c:v>4710</c:v>
                </c:pt>
                <c:pt idx="5">
                  <c:v>5620</c:v>
                </c:pt>
                <c:pt idx="6">
                  <c:v>-1</c:v>
                </c:pt>
                <c:pt idx="7">
                  <c:v>-1</c:v>
                </c:pt>
                <c:pt idx="8">
                  <c:v>-1</c:v>
                </c:pt>
                <c:pt idx="9">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_G0402_!$A$93:$J$93</c:f>
              <c:numCache>
                <c:formatCode>General</c:formatCode>
                <c:ptCount val="10"/>
                <c:pt idx="0">
                  <c:v>-1</c:v>
                </c:pt>
                <c:pt idx="1">
                  <c:v>-1</c:v>
                </c:pt>
                <c:pt idx="2">
                  <c:v>4850</c:v>
                </c:pt>
                <c:pt idx="3">
                  <c:v>4580</c:v>
                </c:pt>
                <c:pt idx="4">
                  <c:v>4730</c:v>
                </c:pt>
                <c:pt idx="5">
                  <c:v>-1</c:v>
                </c:pt>
                <c:pt idx="6">
                  <c:v>-1</c:v>
                </c:pt>
                <c:pt idx="7">
                  <c:v>-1</c:v>
                </c:pt>
                <c:pt idx="8">
                  <c:v>-1</c:v>
                </c:pt>
                <c:pt idx="9">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_G0402_!$A$94:$J$94</c:f>
              <c:numCache>
                <c:formatCode>General</c:formatCode>
                <c:ptCount val="10"/>
                <c:pt idx="0">
                  <c:v>-1</c:v>
                </c:pt>
                <c:pt idx="1">
                  <c:v>-1</c:v>
                </c:pt>
                <c:pt idx="2">
                  <c:v>4910</c:v>
                </c:pt>
                <c:pt idx="3">
                  <c:v>4600</c:v>
                </c:pt>
                <c:pt idx="4">
                  <c:v>4750</c:v>
                </c:pt>
                <c:pt idx="5">
                  <c:v>-1</c:v>
                </c:pt>
                <c:pt idx="6">
                  <c:v>-1</c:v>
                </c:pt>
                <c:pt idx="7">
                  <c:v>-1</c:v>
                </c:pt>
                <c:pt idx="8">
                  <c:v>-1</c:v>
                </c:pt>
                <c:pt idx="9">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_G0402_!$A$95:$J$95</c:f>
              <c:numCache>
                <c:formatCode>General</c:formatCode>
                <c:ptCount val="10"/>
                <c:pt idx="0">
                  <c:v>-1</c:v>
                </c:pt>
                <c:pt idx="1">
                  <c:v>-1</c:v>
                </c:pt>
                <c:pt idx="2">
                  <c:v>4960</c:v>
                </c:pt>
                <c:pt idx="3">
                  <c:v>4620</c:v>
                </c:pt>
                <c:pt idx="4">
                  <c:v>4770</c:v>
                </c:pt>
                <c:pt idx="5">
                  <c:v>-1</c:v>
                </c:pt>
                <c:pt idx="6">
                  <c:v>-1</c:v>
                </c:pt>
                <c:pt idx="7">
                  <c:v>-1</c:v>
                </c:pt>
                <c:pt idx="8">
                  <c:v>-1</c:v>
                </c:pt>
                <c:pt idx="9">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_G0402_!$A$96:$J$96</c:f>
              <c:numCache>
                <c:formatCode>General</c:formatCode>
                <c:ptCount val="10"/>
                <c:pt idx="0">
                  <c:v>-1</c:v>
                </c:pt>
                <c:pt idx="1">
                  <c:v>-1</c:v>
                </c:pt>
                <c:pt idx="2">
                  <c:v>5150</c:v>
                </c:pt>
                <c:pt idx="3">
                  <c:v>4640</c:v>
                </c:pt>
                <c:pt idx="4">
                  <c:v>4790</c:v>
                </c:pt>
                <c:pt idx="5">
                  <c:v>-1</c:v>
                </c:pt>
                <c:pt idx="6">
                  <c:v>-1</c:v>
                </c:pt>
                <c:pt idx="7">
                  <c:v>-1</c:v>
                </c:pt>
                <c:pt idx="8">
                  <c:v>-1</c:v>
                </c:pt>
                <c:pt idx="9">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_G0402_!$A$97:$J$97</c:f>
              <c:numCache>
                <c:formatCode>General</c:formatCode>
                <c:ptCount val="10"/>
                <c:pt idx="0">
                  <c:v>-1</c:v>
                </c:pt>
                <c:pt idx="1">
                  <c:v>-1</c:v>
                </c:pt>
                <c:pt idx="2">
                  <c:v>-1</c:v>
                </c:pt>
                <c:pt idx="3">
                  <c:v>4660</c:v>
                </c:pt>
                <c:pt idx="4">
                  <c:v>4810</c:v>
                </c:pt>
                <c:pt idx="5">
                  <c:v>-1</c:v>
                </c:pt>
                <c:pt idx="6">
                  <c:v>-1</c:v>
                </c:pt>
                <c:pt idx="7">
                  <c:v>-1</c:v>
                </c:pt>
                <c:pt idx="8">
                  <c:v>-1</c:v>
                </c:pt>
                <c:pt idx="9">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_G0402_!$A$98:$J$98</c:f>
              <c:numCache>
                <c:formatCode>General</c:formatCode>
                <c:ptCount val="10"/>
                <c:pt idx="0">
                  <c:v>-1</c:v>
                </c:pt>
                <c:pt idx="1">
                  <c:v>-1</c:v>
                </c:pt>
                <c:pt idx="2">
                  <c:v>-1</c:v>
                </c:pt>
                <c:pt idx="3">
                  <c:v>4680</c:v>
                </c:pt>
                <c:pt idx="4">
                  <c:v>4830</c:v>
                </c:pt>
                <c:pt idx="5">
                  <c:v>-1</c:v>
                </c:pt>
                <c:pt idx="6">
                  <c:v>-1</c:v>
                </c:pt>
                <c:pt idx="7">
                  <c:v>-1</c:v>
                </c:pt>
                <c:pt idx="8">
                  <c:v>-1</c:v>
                </c:pt>
                <c:pt idx="9">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_G0402_!$A$99:$J$99</c:f>
              <c:numCache>
                <c:formatCode>General</c:formatCode>
                <c:ptCount val="10"/>
                <c:pt idx="0">
                  <c:v>-1</c:v>
                </c:pt>
                <c:pt idx="1">
                  <c:v>-1</c:v>
                </c:pt>
                <c:pt idx="2">
                  <c:v>-1</c:v>
                </c:pt>
                <c:pt idx="3">
                  <c:v>4700</c:v>
                </c:pt>
                <c:pt idx="4">
                  <c:v>4850</c:v>
                </c:pt>
                <c:pt idx="5">
                  <c:v>-1</c:v>
                </c:pt>
                <c:pt idx="6">
                  <c:v>-1</c:v>
                </c:pt>
                <c:pt idx="7">
                  <c:v>-1</c:v>
                </c:pt>
                <c:pt idx="8">
                  <c:v>-1</c:v>
                </c:pt>
                <c:pt idx="9">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_G0402_!$A$100:$J$100</c:f>
              <c:numCache>
                <c:formatCode>General</c:formatCode>
                <c:ptCount val="10"/>
                <c:pt idx="0">
                  <c:v>-1</c:v>
                </c:pt>
                <c:pt idx="1">
                  <c:v>-1</c:v>
                </c:pt>
                <c:pt idx="2">
                  <c:v>-1</c:v>
                </c:pt>
                <c:pt idx="3">
                  <c:v>4720</c:v>
                </c:pt>
                <c:pt idx="4">
                  <c:v>4870</c:v>
                </c:pt>
                <c:pt idx="5">
                  <c:v>-1</c:v>
                </c:pt>
                <c:pt idx="6">
                  <c:v>-1</c:v>
                </c:pt>
                <c:pt idx="7">
                  <c:v>-1</c:v>
                </c:pt>
                <c:pt idx="8">
                  <c:v>-1</c:v>
                </c:pt>
                <c:pt idx="9">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_G0402_!$A$101:$J$101</c:f>
              <c:numCache>
                <c:formatCode>General</c:formatCode>
                <c:ptCount val="10"/>
                <c:pt idx="0">
                  <c:v>-1</c:v>
                </c:pt>
                <c:pt idx="1">
                  <c:v>-1</c:v>
                </c:pt>
                <c:pt idx="2">
                  <c:v>-1</c:v>
                </c:pt>
                <c:pt idx="3">
                  <c:v>4740</c:v>
                </c:pt>
                <c:pt idx="4">
                  <c:v>4895</c:v>
                </c:pt>
                <c:pt idx="5">
                  <c:v>-1</c:v>
                </c:pt>
                <c:pt idx="6">
                  <c:v>-1</c:v>
                </c:pt>
                <c:pt idx="7">
                  <c:v>-1</c:v>
                </c:pt>
                <c:pt idx="8">
                  <c:v>-1</c:v>
                </c:pt>
                <c:pt idx="9">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_G0402_!$A$102:$J$102</c:f>
              <c:numCache>
                <c:formatCode>General</c:formatCode>
                <c:ptCount val="10"/>
                <c:pt idx="0">
                  <c:v>-1</c:v>
                </c:pt>
                <c:pt idx="1">
                  <c:v>-1</c:v>
                </c:pt>
                <c:pt idx="2">
                  <c:v>-1</c:v>
                </c:pt>
                <c:pt idx="3">
                  <c:v>4765</c:v>
                </c:pt>
                <c:pt idx="4">
                  <c:v>4915</c:v>
                </c:pt>
                <c:pt idx="5">
                  <c:v>-1</c:v>
                </c:pt>
                <c:pt idx="6">
                  <c:v>-1</c:v>
                </c:pt>
                <c:pt idx="7">
                  <c:v>-1</c:v>
                </c:pt>
                <c:pt idx="8">
                  <c:v>-1</c:v>
                </c:pt>
                <c:pt idx="9">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_G0402_!$A$103:$J$103</c:f>
              <c:numCache>
                <c:formatCode>General</c:formatCode>
                <c:ptCount val="10"/>
                <c:pt idx="0">
                  <c:v>-1</c:v>
                </c:pt>
                <c:pt idx="1">
                  <c:v>-1</c:v>
                </c:pt>
                <c:pt idx="2">
                  <c:v>-1</c:v>
                </c:pt>
                <c:pt idx="3">
                  <c:v>4785</c:v>
                </c:pt>
                <c:pt idx="4">
                  <c:v>4940</c:v>
                </c:pt>
                <c:pt idx="5">
                  <c:v>-1</c:v>
                </c:pt>
                <c:pt idx="6">
                  <c:v>-1</c:v>
                </c:pt>
                <c:pt idx="7">
                  <c:v>-1</c:v>
                </c:pt>
                <c:pt idx="8">
                  <c:v>-1</c:v>
                </c:pt>
                <c:pt idx="9">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_G0402_!$A$104:$J$104</c:f>
              <c:numCache>
                <c:formatCode>General</c:formatCode>
                <c:ptCount val="10"/>
                <c:pt idx="0">
                  <c:v>-1</c:v>
                </c:pt>
                <c:pt idx="1">
                  <c:v>-1</c:v>
                </c:pt>
                <c:pt idx="2">
                  <c:v>-1</c:v>
                </c:pt>
                <c:pt idx="3">
                  <c:v>4810</c:v>
                </c:pt>
                <c:pt idx="4">
                  <c:v>4960</c:v>
                </c:pt>
                <c:pt idx="5">
                  <c:v>-1</c:v>
                </c:pt>
                <c:pt idx="6">
                  <c:v>-1</c:v>
                </c:pt>
                <c:pt idx="7">
                  <c:v>-1</c:v>
                </c:pt>
                <c:pt idx="8">
                  <c:v>-1</c:v>
                </c:pt>
                <c:pt idx="9">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_G0402_!$A$105:$J$105</c:f>
              <c:numCache>
                <c:formatCode>General</c:formatCode>
                <c:ptCount val="10"/>
                <c:pt idx="0">
                  <c:v>-1</c:v>
                </c:pt>
                <c:pt idx="1">
                  <c:v>-1</c:v>
                </c:pt>
                <c:pt idx="2">
                  <c:v>-1</c:v>
                </c:pt>
                <c:pt idx="3">
                  <c:v>4830</c:v>
                </c:pt>
                <c:pt idx="4">
                  <c:v>4980</c:v>
                </c:pt>
                <c:pt idx="5">
                  <c:v>-1</c:v>
                </c:pt>
                <c:pt idx="6">
                  <c:v>-1</c:v>
                </c:pt>
                <c:pt idx="7">
                  <c:v>-1</c:v>
                </c:pt>
                <c:pt idx="8">
                  <c:v>-1</c:v>
                </c:pt>
                <c:pt idx="9">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_G0402_!$A$106:$J$106</c:f>
              <c:numCache>
                <c:formatCode>General</c:formatCode>
                <c:ptCount val="10"/>
                <c:pt idx="0">
                  <c:v>-1</c:v>
                </c:pt>
                <c:pt idx="1">
                  <c:v>-1</c:v>
                </c:pt>
                <c:pt idx="2">
                  <c:v>-1</c:v>
                </c:pt>
                <c:pt idx="3">
                  <c:v>4850</c:v>
                </c:pt>
                <c:pt idx="4">
                  <c:v>5000</c:v>
                </c:pt>
                <c:pt idx="5">
                  <c:v>-1</c:v>
                </c:pt>
                <c:pt idx="6">
                  <c:v>-1</c:v>
                </c:pt>
                <c:pt idx="7">
                  <c:v>-1</c:v>
                </c:pt>
                <c:pt idx="8">
                  <c:v>-1</c:v>
                </c:pt>
                <c:pt idx="9">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_G0402_!$A$107:$J$107</c:f>
              <c:numCache>
                <c:formatCode>General</c:formatCode>
                <c:ptCount val="10"/>
                <c:pt idx="0">
                  <c:v>-1</c:v>
                </c:pt>
                <c:pt idx="1">
                  <c:v>-1</c:v>
                </c:pt>
                <c:pt idx="2">
                  <c:v>-1</c:v>
                </c:pt>
                <c:pt idx="3">
                  <c:v>4870</c:v>
                </c:pt>
                <c:pt idx="4">
                  <c:v>5060</c:v>
                </c:pt>
                <c:pt idx="5">
                  <c:v>-1</c:v>
                </c:pt>
                <c:pt idx="6">
                  <c:v>-1</c:v>
                </c:pt>
                <c:pt idx="7">
                  <c:v>-1</c:v>
                </c:pt>
                <c:pt idx="8">
                  <c:v>-1</c:v>
                </c:pt>
                <c:pt idx="9">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_G0402_!$A$108:$J$108</c:f>
              <c:numCache>
                <c:formatCode>General</c:formatCode>
                <c:ptCount val="10"/>
                <c:pt idx="0">
                  <c:v>-1</c:v>
                </c:pt>
                <c:pt idx="1">
                  <c:v>-1</c:v>
                </c:pt>
                <c:pt idx="2">
                  <c:v>-1</c:v>
                </c:pt>
                <c:pt idx="3">
                  <c:v>4890</c:v>
                </c:pt>
                <c:pt idx="4">
                  <c:v>5100</c:v>
                </c:pt>
                <c:pt idx="5">
                  <c:v>-1</c:v>
                </c:pt>
                <c:pt idx="6">
                  <c:v>-1</c:v>
                </c:pt>
                <c:pt idx="7">
                  <c:v>-1</c:v>
                </c:pt>
                <c:pt idx="8">
                  <c:v>-1</c:v>
                </c:pt>
                <c:pt idx="9">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_G0402_!$A$109:$J$109</c:f>
              <c:numCache>
                <c:formatCode>General</c:formatCode>
                <c:ptCount val="10"/>
                <c:pt idx="0">
                  <c:v>-1</c:v>
                </c:pt>
                <c:pt idx="1">
                  <c:v>-1</c:v>
                </c:pt>
                <c:pt idx="2">
                  <c:v>-1</c:v>
                </c:pt>
                <c:pt idx="3">
                  <c:v>4930</c:v>
                </c:pt>
                <c:pt idx="4">
                  <c:v>5155</c:v>
                </c:pt>
                <c:pt idx="5">
                  <c:v>-1</c:v>
                </c:pt>
                <c:pt idx="6">
                  <c:v>-1</c:v>
                </c:pt>
                <c:pt idx="7">
                  <c:v>-1</c:v>
                </c:pt>
                <c:pt idx="8">
                  <c:v>-1</c:v>
                </c:pt>
                <c:pt idx="9">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_G0402_!$A$110:$J$110</c:f>
              <c:numCache>
                <c:formatCode>General</c:formatCode>
                <c:ptCount val="10"/>
                <c:pt idx="0">
                  <c:v>-1</c:v>
                </c:pt>
                <c:pt idx="1">
                  <c:v>-1</c:v>
                </c:pt>
                <c:pt idx="2">
                  <c:v>-1</c:v>
                </c:pt>
                <c:pt idx="3">
                  <c:v>4950</c:v>
                </c:pt>
                <c:pt idx="4">
                  <c:v>5215</c:v>
                </c:pt>
                <c:pt idx="5">
                  <c:v>-1</c:v>
                </c:pt>
                <c:pt idx="6">
                  <c:v>-1</c:v>
                </c:pt>
                <c:pt idx="7">
                  <c:v>-1</c:v>
                </c:pt>
                <c:pt idx="8">
                  <c:v>-1</c:v>
                </c:pt>
                <c:pt idx="9">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_G0402_!$A$111:$J$111</c:f>
              <c:numCache>
                <c:formatCode>General</c:formatCode>
                <c:ptCount val="10"/>
                <c:pt idx="0">
                  <c:v>-1</c:v>
                </c:pt>
                <c:pt idx="1">
                  <c:v>-1</c:v>
                </c:pt>
                <c:pt idx="2">
                  <c:v>-1</c:v>
                </c:pt>
                <c:pt idx="3">
                  <c:v>4990</c:v>
                </c:pt>
                <c:pt idx="4">
                  <c:v>5270</c:v>
                </c:pt>
                <c:pt idx="5">
                  <c:v>-1</c:v>
                </c:pt>
                <c:pt idx="6">
                  <c:v>-1</c:v>
                </c:pt>
                <c:pt idx="7">
                  <c:v>-1</c:v>
                </c:pt>
                <c:pt idx="8">
                  <c:v>-1</c:v>
                </c:pt>
                <c:pt idx="9">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_G0402_!$A$112:$J$112</c:f>
              <c:numCache>
                <c:formatCode>General</c:formatCode>
                <c:ptCount val="10"/>
                <c:pt idx="0">
                  <c:v>-1</c:v>
                </c:pt>
                <c:pt idx="1">
                  <c:v>-1</c:v>
                </c:pt>
                <c:pt idx="2">
                  <c:v>-1</c:v>
                </c:pt>
                <c:pt idx="3">
                  <c:v>5015</c:v>
                </c:pt>
                <c:pt idx="4">
                  <c:v>5400</c:v>
                </c:pt>
                <c:pt idx="5">
                  <c:v>-1</c:v>
                </c:pt>
                <c:pt idx="6">
                  <c:v>-1</c:v>
                </c:pt>
                <c:pt idx="7">
                  <c:v>-1</c:v>
                </c:pt>
                <c:pt idx="8">
                  <c:v>-1</c:v>
                </c:pt>
                <c:pt idx="9">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_G0402_!$A$113:$J$113</c:f>
              <c:numCache>
                <c:formatCode>General</c:formatCode>
                <c:ptCount val="10"/>
                <c:pt idx="0">
                  <c:v>-1</c:v>
                </c:pt>
                <c:pt idx="1">
                  <c:v>-1</c:v>
                </c:pt>
                <c:pt idx="2">
                  <c:v>-1</c:v>
                </c:pt>
                <c:pt idx="3">
                  <c:v>5040</c:v>
                </c:pt>
                <c:pt idx="4">
                  <c:v>5435</c:v>
                </c:pt>
                <c:pt idx="5">
                  <c:v>-1</c:v>
                </c:pt>
                <c:pt idx="6">
                  <c:v>-1</c:v>
                </c:pt>
                <c:pt idx="7">
                  <c:v>-1</c:v>
                </c:pt>
                <c:pt idx="8">
                  <c:v>-1</c:v>
                </c:pt>
                <c:pt idx="9">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_G0402_!$A$114:$J$114</c:f>
              <c:numCache>
                <c:formatCode>General</c:formatCode>
                <c:ptCount val="10"/>
                <c:pt idx="0">
                  <c:v>-1</c:v>
                </c:pt>
                <c:pt idx="1">
                  <c:v>-1</c:v>
                </c:pt>
                <c:pt idx="2">
                  <c:v>-1</c:v>
                </c:pt>
                <c:pt idx="3">
                  <c:v>5066</c:v>
                </c:pt>
                <c:pt idx="4">
                  <c:v>6540</c:v>
                </c:pt>
                <c:pt idx="5">
                  <c:v>-1</c:v>
                </c:pt>
                <c:pt idx="6">
                  <c:v>-1</c:v>
                </c:pt>
                <c:pt idx="7">
                  <c:v>-1</c:v>
                </c:pt>
                <c:pt idx="8">
                  <c:v>-1</c:v>
                </c:pt>
                <c:pt idx="9">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_G0402_!$A$115:$J$115</c:f>
              <c:numCache>
                <c:formatCode>General</c:formatCode>
                <c:ptCount val="10"/>
                <c:pt idx="0">
                  <c:v>-1</c:v>
                </c:pt>
                <c:pt idx="1">
                  <c:v>-1</c:v>
                </c:pt>
                <c:pt idx="2">
                  <c:v>-1</c:v>
                </c:pt>
                <c:pt idx="3">
                  <c:v>5088</c:v>
                </c:pt>
                <c:pt idx="4">
                  <c:v>7000</c:v>
                </c:pt>
                <c:pt idx="5">
                  <c:v>-1</c:v>
                </c:pt>
                <c:pt idx="6">
                  <c:v>-1</c:v>
                </c:pt>
                <c:pt idx="7">
                  <c:v>-1</c:v>
                </c:pt>
                <c:pt idx="8">
                  <c:v>-1</c:v>
                </c:pt>
                <c:pt idx="9">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_G0402_!$A$116:$J$116</c:f>
              <c:numCache>
                <c:formatCode>General</c:formatCode>
                <c:ptCount val="10"/>
                <c:pt idx="0">
                  <c:v>-1</c:v>
                </c:pt>
                <c:pt idx="1">
                  <c:v>-1</c:v>
                </c:pt>
                <c:pt idx="2">
                  <c:v>-1</c:v>
                </c:pt>
                <c:pt idx="3">
                  <c:v>5110</c:v>
                </c:pt>
                <c:pt idx="4">
                  <c:v>7075</c:v>
                </c:pt>
                <c:pt idx="5">
                  <c:v>-1</c:v>
                </c:pt>
                <c:pt idx="6">
                  <c:v>-1</c:v>
                </c:pt>
                <c:pt idx="7">
                  <c:v>-1</c:v>
                </c:pt>
                <c:pt idx="8">
                  <c:v>-1</c:v>
                </c:pt>
                <c:pt idx="9">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_G0402_!$A$117:$J$117</c:f>
              <c:numCache>
                <c:formatCode>General</c:formatCode>
                <c:ptCount val="10"/>
                <c:pt idx="0">
                  <c:v>-1</c:v>
                </c:pt>
                <c:pt idx="1">
                  <c:v>-1</c:v>
                </c:pt>
                <c:pt idx="2">
                  <c:v>-1</c:v>
                </c:pt>
                <c:pt idx="3">
                  <c:v>5220</c:v>
                </c:pt>
                <c:pt idx="4">
                  <c:v>8000</c:v>
                </c:pt>
                <c:pt idx="5">
                  <c:v>-1</c:v>
                </c:pt>
                <c:pt idx="6">
                  <c:v>-1</c:v>
                </c:pt>
                <c:pt idx="7">
                  <c:v>-1</c:v>
                </c:pt>
                <c:pt idx="8">
                  <c:v>-1</c:v>
                </c:pt>
                <c:pt idx="9">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_G0402_!$A$118:$J$118</c:f>
              <c:numCache>
                <c:formatCode>General</c:formatCode>
                <c:ptCount val="10"/>
                <c:pt idx="0">
                  <c:v>-1</c:v>
                </c:pt>
                <c:pt idx="1">
                  <c:v>-1</c:v>
                </c:pt>
                <c:pt idx="2">
                  <c:v>-1</c:v>
                </c:pt>
                <c:pt idx="3">
                  <c:v>5245</c:v>
                </c:pt>
                <c:pt idx="4">
                  <c:v>-1</c:v>
                </c:pt>
                <c:pt idx="5">
                  <c:v>-1</c:v>
                </c:pt>
                <c:pt idx="6">
                  <c:v>-1</c:v>
                </c:pt>
                <c:pt idx="7">
                  <c:v>-1</c:v>
                </c:pt>
                <c:pt idx="8">
                  <c:v>-1</c:v>
                </c:pt>
                <c:pt idx="9">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_G0402_!$A$119:$J$119</c:f>
              <c:numCache>
                <c:formatCode>General</c:formatCode>
                <c:ptCount val="10"/>
                <c:pt idx="0">
                  <c:v>-1</c:v>
                </c:pt>
                <c:pt idx="1">
                  <c:v>-1</c:v>
                </c:pt>
                <c:pt idx="2">
                  <c:v>-1</c:v>
                </c:pt>
                <c:pt idx="3">
                  <c:v>5280</c:v>
                </c:pt>
                <c:pt idx="4">
                  <c:v>-1</c:v>
                </c:pt>
                <c:pt idx="5">
                  <c:v>-1</c:v>
                </c:pt>
                <c:pt idx="6">
                  <c:v>-1</c:v>
                </c:pt>
                <c:pt idx="7">
                  <c:v>-1</c:v>
                </c:pt>
                <c:pt idx="8">
                  <c:v>-1</c:v>
                </c:pt>
                <c:pt idx="9">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_G0402_!$A$120:$J$120</c:f>
              <c:numCache>
                <c:formatCode>General</c:formatCode>
                <c:ptCount val="10"/>
                <c:pt idx="0">
                  <c:v>-1</c:v>
                </c:pt>
                <c:pt idx="1">
                  <c:v>-1</c:v>
                </c:pt>
                <c:pt idx="2">
                  <c:v>-1</c:v>
                </c:pt>
                <c:pt idx="3">
                  <c:v>5330</c:v>
                </c:pt>
                <c:pt idx="4">
                  <c:v>-1</c:v>
                </c:pt>
                <c:pt idx="5">
                  <c:v>-1</c:v>
                </c:pt>
                <c:pt idx="6">
                  <c:v>-1</c:v>
                </c:pt>
                <c:pt idx="7">
                  <c:v>-1</c:v>
                </c:pt>
                <c:pt idx="8">
                  <c:v>-1</c:v>
                </c:pt>
                <c:pt idx="9">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_G0402_!$A$121:$J$121</c:f>
              <c:numCache>
                <c:formatCode>General</c:formatCode>
                <c:ptCount val="10"/>
                <c:pt idx="0">
                  <c:v>-1</c:v>
                </c:pt>
                <c:pt idx="1">
                  <c:v>-1</c:v>
                </c:pt>
                <c:pt idx="2">
                  <c:v>-1</c:v>
                </c:pt>
                <c:pt idx="3">
                  <c:v>5540</c:v>
                </c:pt>
                <c:pt idx="4">
                  <c:v>-1</c:v>
                </c:pt>
                <c:pt idx="5">
                  <c:v>-1</c:v>
                </c:pt>
                <c:pt idx="6">
                  <c:v>-1</c:v>
                </c:pt>
                <c:pt idx="7">
                  <c:v>-1</c:v>
                </c:pt>
                <c:pt idx="8">
                  <c:v>-1</c:v>
                </c:pt>
                <c:pt idx="9">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_G0402_!$A$122:$J$122</c:f>
              <c:numCache>
                <c:formatCode>General</c:formatCode>
                <c:ptCount val="10"/>
                <c:pt idx="0">
                  <c:v>-1</c:v>
                </c:pt>
                <c:pt idx="1">
                  <c:v>-1</c:v>
                </c:pt>
                <c:pt idx="2">
                  <c:v>-1</c:v>
                </c:pt>
                <c:pt idx="3">
                  <c:v>5700</c:v>
                </c:pt>
                <c:pt idx="4">
                  <c:v>-1</c:v>
                </c:pt>
                <c:pt idx="5">
                  <c:v>-1</c:v>
                </c:pt>
                <c:pt idx="6">
                  <c:v>-1</c:v>
                </c:pt>
                <c:pt idx="7">
                  <c:v>-1</c:v>
                </c:pt>
                <c:pt idx="8">
                  <c:v>-1</c:v>
                </c:pt>
                <c:pt idx="9">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_G0402_!$A$123:$J$123</c:f>
              <c:numCache>
                <c:formatCode>General</c:formatCode>
                <c:ptCount val="10"/>
                <c:pt idx="0">
                  <c:v>-1</c:v>
                </c:pt>
                <c:pt idx="1">
                  <c:v>-1</c:v>
                </c:pt>
                <c:pt idx="2">
                  <c:v>-1</c:v>
                </c:pt>
                <c:pt idx="3">
                  <c:v>6000</c:v>
                </c:pt>
                <c:pt idx="4">
                  <c:v>-1</c:v>
                </c:pt>
                <c:pt idx="5">
                  <c:v>-1</c:v>
                </c:pt>
                <c:pt idx="6">
                  <c:v>-1</c:v>
                </c:pt>
                <c:pt idx="7">
                  <c:v>-1</c:v>
                </c:pt>
                <c:pt idx="8">
                  <c:v>-1</c:v>
                </c:pt>
                <c:pt idx="9">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_G0402_!$A$124:$J$124</c:f>
              <c:numCache>
                <c:formatCode>General</c:formatCode>
                <c:ptCount val="10"/>
                <c:pt idx="0">
                  <c:v>-1</c:v>
                </c:pt>
                <c:pt idx="1">
                  <c:v>-1</c:v>
                </c:pt>
                <c:pt idx="2">
                  <c:v>-1</c:v>
                </c:pt>
                <c:pt idx="3">
                  <c:v>6490</c:v>
                </c:pt>
                <c:pt idx="4">
                  <c:v>-1</c:v>
                </c:pt>
                <c:pt idx="5">
                  <c:v>-1</c:v>
                </c:pt>
                <c:pt idx="6">
                  <c:v>-1</c:v>
                </c:pt>
                <c:pt idx="7">
                  <c:v>-1</c:v>
                </c:pt>
                <c:pt idx="8">
                  <c:v>-1</c:v>
                </c:pt>
                <c:pt idx="9">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_G0402_!$A$125:$J$125</c:f>
              <c:numCache>
                <c:formatCode>General</c:formatCode>
                <c:ptCount val="10"/>
                <c:pt idx="0">
                  <c:v>-1</c:v>
                </c:pt>
                <c:pt idx="1">
                  <c:v>-1</c:v>
                </c:pt>
                <c:pt idx="2">
                  <c:v>-1</c:v>
                </c:pt>
                <c:pt idx="3">
                  <c:v>9080</c:v>
                </c:pt>
                <c:pt idx="4">
                  <c:v>-1</c:v>
                </c:pt>
                <c:pt idx="5">
                  <c:v>-1</c:v>
                </c:pt>
                <c:pt idx="6">
                  <c:v>-1</c:v>
                </c:pt>
                <c:pt idx="7">
                  <c:v>-1</c:v>
                </c:pt>
                <c:pt idx="8">
                  <c:v>-1</c:v>
                </c:pt>
                <c:pt idx="9">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_G0402_!$A$126:$J$126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_G0402_!$A$127:$J$127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_G0402_!$A$128:$J$128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_G0402_!$A$129:$J$129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_G0402_!$A$130:$J$130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_G0402_!$A$131:$J$131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_G0402_!$A$132:$J$132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_G0402_!$A$133:$J$133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_G0402_!$A$134:$J$134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_G0402_!$A$135:$J$135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_G0402_!$A$136:$J$136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_G0402_!$A$137:$J$137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_G0402_!$A$138:$J$138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_G0402_!$A$139:$J$139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_G0402_!$A$140:$J$140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_G0402_!$A$141:$J$141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_G0402_!$A$142:$J$142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_G0402_!$A$143:$J$143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_G0402_!$A$144:$J$144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_G0402_!$A$145:$J$145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_G0402_!$A$146:$J$146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_G0402_!$A$147:$J$147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_G0402_!$A$148:$J$148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_G0402_!$A$149:$J$149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_G0402_!$A$150:$J$150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_G0402_!$A$151:$J$151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_G0402_!$A$152:$J$152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_G0402_!$A$153:$J$153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_G0402_!$A$154:$J$154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_G0402_!$A$155:$J$155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_G0402_!$A$156:$J$156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_G0402_!$A$157:$J$157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_G0402_!$A$158:$J$158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_G0402_!$A$159:$J$159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_G0402_!$A$160:$J$160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_G0402_!$A$161:$J$161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_G0402_!$A$162:$J$162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_G0402_!$A$163:$J$163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_G0402_!$A$164:$J$164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_G0402_!$A$165:$J$165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_G0402_!$A$166:$J$166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_G0402_!$A$167:$J$167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_G0402_!$A$168:$J$168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_G0402_!$A$169:$J$169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_G0402_!$A$170:$J$170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_G0402_!$A$171:$J$171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_G0402_!$A$172:$J$172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_G0402_!$A$173:$J$173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_G0402_!$A$174:$J$174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_G0402_!$A$175:$J$175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_G0402_!$A$176:$J$176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_G0402_!$A$177:$J$177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_G0402_!$A$178:$J$178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_G0402_!$A$179:$J$179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_G0402_!$A$180:$J$180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_G0402_!$A$181:$J$181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_G0402_!$A$182:$J$182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_G0402_!$A$183:$J$183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_G0402_!$A$184:$J$184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_G0402_!$A$185:$J$185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_G0402_!$A$186:$J$186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_G0402_!$A$187:$J$187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_G0402_!$A$188:$J$188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_G0402_!$A$189:$J$189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_G0402_!$A$190:$J$190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_G0402_!$A$191:$J$191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_G0402_!$A$192:$J$192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_G0402_!$A$193:$J$193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_G0402_!$A$194:$J$194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_G0402_!$A$195:$J$195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_G0402_!$A$196:$J$196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_G0402_!$A$197:$J$197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_G0402_!$A$198:$J$198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_G0402_!$A$199:$J$199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_G0402_!$A$200:$J$200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_G0402_!$A$201:$J$201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_G0402_!$A$202:$J$202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_G0402_!$A$203:$J$203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_G0402_!$A$204:$J$204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_G0402_!$A$205:$J$205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_G0402_!$A$206:$J$206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dLbls>
          <c:showLegendKey val="0"/>
          <c:showVal val="0"/>
          <c:showCatName val="0"/>
          <c:showSerName val="0"/>
          <c:showPercent val="0"/>
          <c:showBubbleSize val="0"/>
        </c:dLbls>
        <c:axId val="202250920"/>
        <c:axId val="202250528"/>
      </c:scatterChart>
      <c:catAx>
        <c:axId val="202250920"/>
        <c:scaling>
          <c:orientation val="minMax"/>
        </c:scaling>
        <c:delete val="0"/>
        <c:axPos val="b"/>
        <c:title>
          <c:tx>
            <c:rich>
              <a:bodyPr/>
              <a:lstStyle/>
              <a:p>
                <a:pPr>
                  <a:defRPr/>
                </a:pPr>
                <a:r>
                  <a:rPr lang="fr-FR"/>
                  <a:t> Leeftijd moeder (jaren)</a:t>
                </a:r>
              </a:p>
            </c:rich>
          </c:tx>
          <c:overlay val="0"/>
        </c:title>
        <c:numFmt formatCode="General" sourceLinked="0"/>
        <c:majorTickMark val="out"/>
        <c:minorTickMark val="none"/>
        <c:tickLblPos val="nextTo"/>
        <c:crossAx val="202250528"/>
        <c:crosses val="autoZero"/>
        <c:auto val="1"/>
        <c:lblAlgn val="ctr"/>
        <c:lblOffset val="100"/>
        <c:noMultiLvlLbl val="0"/>
      </c:catAx>
      <c:valAx>
        <c:axId val="202250528"/>
        <c:scaling>
          <c:orientation val="minMax"/>
          <c:max val="6000"/>
          <c:min val="0"/>
        </c:scaling>
        <c:delete val="0"/>
        <c:axPos val="l"/>
        <c:majorGridlines/>
        <c:title>
          <c:tx>
            <c:rich>
              <a:bodyPr rot="-5400000" vert="horz"/>
              <a:lstStyle/>
              <a:p>
                <a:pPr>
                  <a:defRPr/>
                </a:pPr>
                <a:r>
                  <a:rPr lang="fr-FR"/>
                  <a:t>Geboortegewicht (gram)</a:t>
                </a:r>
              </a:p>
            </c:rich>
          </c:tx>
          <c:overlay val="0"/>
        </c:title>
        <c:numFmt formatCode="#\ ##0" sourceLinked="0"/>
        <c:majorTickMark val="out"/>
        <c:minorTickMark val="none"/>
        <c:tickLblPos val="nextTo"/>
        <c:crossAx val="202250920"/>
        <c:crosses val="autoZero"/>
        <c:crossBetween val="between"/>
      </c:valAx>
    </c:plotArea>
    <c:plotVisOnly val="1"/>
    <c:dispBlanksAs val="gap"/>
    <c:showDLblsOverMax val="0"/>
  </c:chart>
  <c:spPr>
    <a:solidFill>
      <a:srgbClr val="7030A0">
        <a:alpha val="10000"/>
      </a:srgbClr>
    </a:solidFill>
  </c:spPr>
  <c:printSettings>
    <c:headerFooter/>
    <c:pageMargins b="0.75000000000000411" l="0.70000000000000062" r="0.70000000000000062" t="0.750000000000004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a:t>Verdeling geboortegewicht per zwangerschapsduur</a:t>
            </a:r>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_G0403_!$A$5:$I$5</c:f>
                <c:numCache>
                  <c:formatCode>General</c:formatCode>
                  <c:ptCount val="9"/>
                  <c:pt idx="0">
                    <c:v>330</c:v>
                  </c:pt>
                  <c:pt idx="1">
                    <c:v>408</c:v>
                  </c:pt>
                  <c:pt idx="2">
                    <c:v>770</c:v>
                  </c:pt>
                  <c:pt idx="3">
                    <c:v>861</c:v>
                  </c:pt>
                  <c:pt idx="4">
                    <c:v>865</c:v>
                  </c:pt>
                  <c:pt idx="5">
                    <c:v>835</c:v>
                  </c:pt>
                  <c:pt idx="6">
                    <c:v>300</c:v>
                  </c:pt>
                  <c:pt idx="7">
                    <c:v>0</c:v>
                  </c:pt>
                  <c:pt idx="8">
                    <c:v>0</c:v>
                  </c:pt>
                </c:numCache>
              </c:numRef>
            </c:minus>
          </c:errBars>
          <c:cat>
            <c:strRef>
              <c:f>Zwangerschapsduur!$A$8:$A$16</c:f>
              <c:strCache>
                <c:ptCount val="9"/>
                <c:pt idx="0">
                  <c:v>≤ 21</c:v>
                </c:pt>
                <c:pt idx="1">
                  <c:v>22 - 27</c:v>
                </c:pt>
                <c:pt idx="2">
                  <c:v>28 - 32</c:v>
                </c:pt>
                <c:pt idx="3">
                  <c:v>33 - 37</c:v>
                </c:pt>
                <c:pt idx="4">
                  <c:v>38 - 40</c:v>
                </c:pt>
                <c:pt idx="5">
                  <c:v>41 - 42</c:v>
                </c:pt>
                <c:pt idx="6">
                  <c:v>43 - 45</c:v>
                </c:pt>
                <c:pt idx="7">
                  <c:v>≥ 46</c:v>
                </c:pt>
                <c:pt idx="8">
                  <c:v>Onbekend</c:v>
                </c:pt>
              </c:strCache>
            </c:strRef>
          </c:cat>
          <c:val>
            <c:numRef>
              <c:f>_G0403_!$A$2:$I$2</c:f>
              <c:numCache>
                <c:formatCode>General</c:formatCode>
                <c:ptCount val="9"/>
                <c:pt idx="0">
                  <c:v>330</c:v>
                </c:pt>
                <c:pt idx="1">
                  <c:v>600</c:v>
                </c:pt>
                <c:pt idx="2">
                  <c:v>1250</c:v>
                </c:pt>
                <c:pt idx="3">
                  <c:v>2470</c:v>
                </c:pt>
                <c:pt idx="4">
                  <c:v>3075</c:v>
                </c:pt>
                <c:pt idx="5">
                  <c:v>3320</c:v>
                </c:pt>
                <c:pt idx="6">
                  <c:v>3050</c:v>
                </c:pt>
                <c:pt idx="7">
                  <c:v>2800</c:v>
                </c:pt>
                <c:pt idx="8">
                  <c:v>0</c:v>
                </c:pt>
              </c:numCache>
            </c:numRef>
          </c:val>
        </c:ser>
        <c:ser>
          <c:idx val="1"/>
          <c:order val="1"/>
          <c:spPr>
            <a:solidFill>
              <a:schemeClr val="bg1"/>
            </a:solidFill>
            <a:ln>
              <a:solidFill>
                <a:schemeClr val="tx1"/>
              </a:solidFill>
            </a:ln>
          </c:spPr>
          <c:invertIfNegative val="0"/>
          <c:cat>
            <c:strRef>
              <c:f>Zwangerschapsduur!$A$8:$A$16</c:f>
              <c:strCache>
                <c:ptCount val="9"/>
                <c:pt idx="0">
                  <c:v>≤ 21</c:v>
                </c:pt>
                <c:pt idx="1">
                  <c:v>22 - 27</c:v>
                </c:pt>
                <c:pt idx="2">
                  <c:v>28 - 32</c:v>
                </c:pt>
                <c:pt idx="3">
                  <c:v>33 - 37</c:v>
                </c:pt>
                <c:pt idx="4">
                  <c:v>38 - 40</c:v>
                </c:pt>
                <c:pt idx="5">
                  <c:v>41 - 42</c:v>
                </c:pt>
                <c:pt idx="6">
                  <c:v>43 - 45</c:v>
                </c:pt>
                <c:pt idx="7">
                  <c:v>≥ 46</c:v>
                </c:pt>
                <c:pt idx="8">
                  <c:v>Onbekend</c:v>
                </c:pt>
              </c:strCache>
            </c:strRef>
          </c:cat>
          <c:val>
            <c:numRef>
              <c:f>_G0403_!$A$3:$I$3</c:f>
              <c:numCache>
                <c:formatCode>General</c:formatCode>
                <c:ptCount val="9"/>
                <c:pt idx="0">
                  <c:v>63.5</c:v>
                </c:pt>
                <c:pt idx="1">
                  <c:v>152.5</c:v>
                </c:pt>
                <c:pt idx="2">
                  <c:v>250</c:v>
                </c:pt>
                <c:pt idx="3">
                  <c:v>380</c:v>
                </c:pt>
                <c:pt idx="4">
                  <c:v>285</c:v>
                </c:pt>
                <c:pt idx="5">
                  <c:v>275</c:v>
                </c:pt>
                <c:pt idx="6">
                  <c:v>212.5</c:v>
                </c:pt>
                <c:pt idx="7">
                  <c:v>135</c:v>
                </c:pt>
                <c:pt idx="8">
                  <c:v>0</c:v>
                </c:pt>
              </c:numCache>
            </c:numRef>
          </c:val>
        </c:ser>
        <c:ser>
          <c:idx val="2"/>
          <c:order val="2"/>
          <c:spPr>
            <a:solidFill>
              <a:schemeClr val="bg1"/>
            </a:solidFill>
            <a:ln>
              <a:solidFill>
                <a:sysClr val="windowText" lastClr="000000"/>
              </a:solidFill>
            </a:ln>
          </c:spPr>
          <c:invertIfNegative val="0"/>
          <c:errBars>
            <c:errBarType val="plus"/>
            <c:errValType val="cust"/>
            <c:noEndCap val="0"/>
            <c:plus>
              <c:numRef>
                <c:f>_G0403_!$A$6:$I$6</c:f>
                <c:numCache>
                  <c:formatCode>General</c:formatCode>
                  <c:ptCount val="9"/>
                  <c:pt idx="0">
                    <c:v>310</c:v>
                  </c:pt>
                  <c:pt idx="1">
                    <c:v>452.5</c:v>
                  </c:pt>
                  <c:pt idx="2">
                    <c:v>845</c:v>
                  </c:pt>
                  <c:pt idx="3">
                    <c:v>860</c:v>
                  </c:pt>
                  <c:pt idx="4">
                    <c:v>866</c:v>
                  </c:pt>
                  <c:pt idx="5">
                    <c:v>840</c:v>
                  </c:pt>
                  <c:pt idx="6">
                    <c:v>660</c:v>
                  </c:pt>
                  <c:pt idx="7">
                    <c:v>0</c:v>
                  </c:pt>
                  <c:pt idx="8">
                    <c:v>2435</c:v>
                  </c:pt>
                </c:numCache>
              </c:numRef>
            </c:plus>
            <c:minus>
              <c:numLit>
                <c:formatCode>General</c:formatCode>
                <c:ptCount val="1"/>
                <c:pt idx="0">
                  <c:v>1</c:v>
                </c:pt>
              </c:numLit>
            </c:minus>
          </c:errBars>
          <c:cat>
            <c:strRef>
              <c:f>Zwangerschapsduur!$A$8:$A$16</c:f>
              <c:strCache>
                <c:ptCount val="9"/>
                <c:pt idx="0">
                  <c:v>≤ 21</c:v>
                </c:pt>
                <c:pt idx="1">
                  <c:v>22 - 27</c:v>
                </c:pt>
                <c:pt idx="2">
                  <c:v>28 - 32</c:v>
                </c:pt>
                <c:pt idx="3">
                  <c:v>33 - 37</c:v>
                </c:pt>
                <c:pt idx="4">
                  <c:v>38 - 40</c:v>
                </c:pt>
                <c:pt idx="5">
                  <c:v>41 - 42</c:v>
                </c:pt>
                <c:pt idx="6">
                  <c:v>43 - 45</c:v>
                </c:pt>
                <c:pt idx="7">
                  <c:v>≥ 46</c:v>
                </c:pt>
                <c:pt idx="8">
                  <c:v>Onbekend</c:v>
                </c:pt>
              </c:strCache>
            </c:strRef>
          </c:cat>
          <c:val>
            <c:numRef>
              <c:f>_G0403_!$A$4:$I$4</c:f>
              <c:numCache>
                <c:formatCode>General</c:formatCode>
                <c:ptCount val="9"/>
                <c:pt idx="0">
                  <c:v>201.5</c:v>
                </c:pt>
                <c:pt idx="1">
                  <c:v>175</c:v>
                </c:pt>
                <c:pt idx="2">
                  <c:v>325</c:v>
                </c:pt>
                <c:pt idx="3">
                  <c:v>195</c:v>
                </c:pt>
                <c:pt idx="4">
                  <c:v>294</c:v>
                </c:pt>
                <c:pt idx="5">
                  <c:v>285</c:v>
                </c:pt>
                <c:pt idx="6">
                  <c:v>237.5</c:v>
                </c:pt>
                <c:pt idx="7">
                  <c:v>135</c:v>
                </c:pt>
                <c:pt idx="8">
                  <c:v>3000</c:v>
                </c:pt>
              </c:numCache>
            </c:numRef>
          </c:val>
        </c:ser>
        <c:dLbls>
          <c:showLegendKey val="0"/>
          <c:showVal val="0"/>
          <c:showCatName val="0"/>
          <c:showSerName val="0"/>
          <c:showPercent val="0"/>
          <c:showBubbleSize val="0"/>
        </c:dLbls>
        <c:gapWidth val="150"/>
        <c:overlap val="100"/>
        <c:axId val="202248960"/>
        <c:axId val="202249352"/>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_G0403_!$A$7:$I$7</c:f>
              <c:numCache>
                <c:formatCode>General</c:formatCode>
                <c:ptCount val="9"/>
                <c:pt idx="0">
                  <c:v>3850</c:v>
                </c:pt>
                <c:pt idx="1">
                  <c:v>-1</c:v>
                </c:pt>
                <c:pt idx="2">
                  <c:v>-1</c:v>
                </c:pt>
                <c:pt idx="3">
                  <c:v>-1</c:v>
                </c:pt>
                <c:pt idx="4">
                  <c:v>-1</c:v>
                </c:pt>
                <c:pt idx="5">
                  <c:v>-1</c:v>
                </c:pt>
                <c:pt idx="6">
                  <c:v>0</c:v>
                </c:pt>
                <c:pt idx="7">
                  <c:v>-1</c:v>
                </c:pt>
                <c:pt idx="8">
                  <c:v>-1</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_G0403_!$A$8:$I$8</c:f>
              <c:numCache>
                <c:formatCode>General</c:formatCode>
                <c:ptCount val="9"/>
                <c:pt idx="0">
                  <c:v>3900</c:v>
                </c:pt>
                <c:pt idx="1">
                  <c:v>1700</c:v>
                </c:pt>
                <c:pt idx="2">
                  <c:v>2774</c:v>
                </c:pt>
                <c:pt idx="3">
                  <c:v>37</c:v>
                </c:pt>
                <c:pt idx="4">
                  <c:v>28</c:v>
                </c:pt>
                <c:pt idx="5">
                  <c:v>41</c:v>
                </c:pt>
                <c:pt idx="6">
                  <c:v>2235</c:v>
                </c:pt>
                <c:pt idx="7">
                  <c:v>-1</c:v>
                </c:pt>
                <c:pt idx="8">
                  <c:v>-1</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_G0403_!$A$9:$I$9</c:f>
              <c:numCache>
                <c:formatCode>General</c:formatCode>
                <c:ptCount val="9"/>
                <c:pt idx="0">
                  <c:v>-1</c:v>
                </c:pt>
                <c:pt idx="1">
                  <c:v>1770</c:v>
                </c:pt>
                <c:pt idx="2">
                  <c:v>2850</c:v>
                </c:pt>
                <c:pt idx="3">
                  <c:v>240</c:v>
                </c:pt>
                <c:pt idx="4">
                  <c:v>310</c:v>
                </c:pt>
                <c:pt idx="5">
                  <c:v>350</c:v>
                </c:pt>
                <c:pt idx="6">
                  <c:v>2255</c:v>
                </c:pt>
                <c:pt idx="7">
                  <c:v>-1</c:v>
                </c:pt>
                <c:pt idx="8">
                  <c:v>-1</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_G0403_!$A$10:$I$10</c:f>
              <c:numCache>
                <c:formatCode>General</c:formatCode>
                <c:ptCount val="9"/>
                <c:pt idx="0">
                  <c:v>-1</c:v>
                </c:pt>
                <c:pt idx="1">
                  <c:v>2170</c:v>
                </c:pt>
                <c:pt idx="2">
                  <c:v>2880</c:v>
                </c:pt>
                <c:pt idx="3">
                  <c:v>300</c:v>
                </c:pt>
                <c:pt idx="4">
                  <c:v>330</c:v>
                </c:pt>
                <c:pt idx="5">
                  <c:v>410</c:v>
                </c:pt>
                <c:pt idx="6">
                  <c:v>4380</c:v>
                </c:pt>
                <c:pt idx="7">
                  <c:v>-1</c:v>
                </c:pt>
                <c:pt idx="8">
                  <c:v>-1</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_G0403_!$A$11:$I$11</c:f>
              <c:numCache>
                <c:formatCode>General</c:formatCode>
                <c:ptCount val="9"/>
                <c:pt idx="0">
                  <c:v>-1</c:v>
                </c:pt>
                <c:pt idx="1">
                  <c:v>2500</c:v>
                </c:pt>
                <c:pt idx="2">
                  <c:v>3000</c:v>
                </c:pt>
                <c:pt idx="3">
                  <c:v>335</c:v>
                </c:pt>
                <c:pt idx="4">
                  <c:v>350</c:v>
                </c:pt>
                <c:pt idx="5">
                  <c:v>1040</c:v>
                </c:pt>
                <c:pt idx="6">
                  <c:v>-1</c:v>
                </c:pt>
                <c:pt idx="7">
                  <c:v>-1</c:v>
                </c:pt>
                <c:pt idx="8">
                  <c:v>-1</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_G0403_!$A$12:$I$12</c:f>
              <c:numCache>
                <c:formatCode>General</c:formatCode>
                <c:ptCount val="9"/>
                <c:pt idx="0">
                  <c:v>-1</c:v>
                </c:pt>
                <c:pt idx="1">
                  <c:v>3265</c:v>
                </c:pt>
                <c:pt idx="2">
                  <c:v>3080</c:v>
                </c:pt>
                <c:pt idx="3">
                  <c:v>370</c:v>
                </c:pt>
                <c:pt idx="4">
                  <c:v>370</c:v>
                </c:pt>
                <c:pt idx="5">
                  <c:v>2200</c:v>
                </c:pt>
                <c:pt idx="6">
                  <c:v>-1</c:v>
                </c:pt>
                <c:pt idx="7">
                  <c:v>-1</c:v>
                </c:pt>
                <c:pt idx="8">
                  <c:v>-1</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_G0403_!$A$13:$I$13</c:f>
              <c:numCache>
                <c:formatCode>General</c:formatCode>
                <c:ptCount val="9"/>
                <c:pt idx="0">
                  <c:v>-1</c:v>
                </c:pt>
                <c:pt idx="1">
                  <c:v>-1</c:v>
                </c:pt>
                <c:pt idx="2">
                  <c:v>3130</c:v>
                </c:pt>
                <c:pt idx="3">
                  <c:v>444</c:v>
                </c:pt>
                <c:pt idx="4">
                  <c:v>430</c:v>
                </c:pt>
                <c:pt idx="5">
                  <c:v>2265</c:v>
                </c:pt>
                <c:pt idx="6">
                  <c:v>-1</c:v>
                </c:pt>
                <c:pt idx="7">
                  <c:v>-1</c:v>
                </c:pt>
                <c:pt idx="8">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_G0403_!$A$14:$I$14</c:f>
              <c:numCache>
                <c:formatCode>General</c:formatCode>
                <c:ptCount val="9"/>
                <c:pt idx="0">
                  <c:v>-1</c:v>
                </c:pt>
                <c:pt idx="1">
                  <c:v>-1</c:v>
                </c:pt>
                <c:pt idx="2">
                  <c:v>3160</c:v>
                </c:pt>
                <c:pt idx="3">
                  <c:v>700</c:v>
                </c:pt>
                <c:pt idx="4">
                  <c:v>450</c:v>
                </c:pt>
                <c:pt idx="5">
                  <c:v>2318</c:v>
                </c:pt>
                <c:pt idx="6">
                  <c:v>-1</c:v>
                </c:pt>
                <c:pt idx="7">
                  <c:v>-1</c:v>
                </c:pt>
                <c:pt idx="8">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_G0403_!$A$15:$I$15</c:f>
              <c:numCache>
                <c:formatCode>General</c:formatCode>
                <c:ptCount val="9"/>
                <c:pt idx="0">
                  <c:v>-1</c:v>
                </c:pt>
                <c:pt idx="1">
                  <c:v>-1</c:v>
                </c:pt>
                <c:pt idx="2">
                  <c:v>3180</c:v>
                </c:pt>
                <c:pt idx="3">
                  <c:v>890</c:v>
                </c:pt>
                <c:pt idx="4">
                  <c:v>820</c:v>
                </c:pt>
                <c:pt idx="5">
                  <c:v>2345</c:v>
                </c:pt>
                <c:pt idx="6">
                  <c:v>-1</c:v>
                </c:pt>
                <c:pt idx="7">
                  <c:v>-1</c:v>
                </c:pt>
                <c:pt idx="8">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_G0403_!$A$16:$I$16</c:f>
              <c:numCache>
                <c:formatCode>General</c:formatCode>
                <c:ptCount val="9"/>
                <c:pt idx="0">
                  <c:v>-1</c:v>
                </c:pt>
                <c:pt idx="1">
                  <c:v>-1</c:v>
                </c:pt>
                <c:pt idx="2">
                  <c:v>3265</c:v>
                </c:pt>
                <c:pt idx="3">
                  <c:v>955</c:v>
                </c:pt>
                <c:pt idx="4">
                  <c:v>900</c:v>
                </c:pt>
                <c:pt idx="5">
                  <c:v>2370</c:v>
                </c:pt>
                <c:pt idx="6">
                  <c:v>-1</c:v>
                </c:pt>
                <c:pt idx="7">
                  <c:v>-1</c:v>
                </c:pt>
                <c:pt idx="8">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_G0403_!$A$17:$I$17</c:f>
              <c:numCache>
                <c:formatCode>General</c:formatCode>
                <c:ptCount val="9"/>
                <c:pt idx="0">
                  <c:v>-1</c:v>
                </c:pt>
                <c:pt idx="1">
                  <c:v>-1</c:v>
                </c:pt>
                <c:pt idx="2">
                  <c:v>3298</c:v>
                </c:pt>
                <c:pt idx="3">
                  <c:v>980</c:v>
                </c:pt>
                <c:pt idx="4">
                  <c:v>1000</c:v>
                </c:pt>
                <c:pt idx="5">
                  <c:v>2395</c:v>
                </c:pt>
                <c:pt idx="6">
                  <c:v>-1</c:v>
                </c:pt>
                <c:pt idx="7">
                  <c:v>-1</c:v>
                </c:pt>
                <c:pt idx="8">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_G0403_!$A$18:$I$18</c:f>
              <c:numCache>
                <c:formatCode>General</c:formatCode>
                <c:ptCount val="9"/>
                <c:pt idx="0">
                  <c:v>-1</c:v>
                </c:pt>
                <c:pt idx="1">
                  <c:v>-1</c:v>
                </c:pt>
                <c:pt idx="2">
                  <c:v>3335</c:v>
                </c:pt>
                <c:pt idx="3">
                  <c:v>1000</c:v>
                </c:pt>
                <c:pt idx="4">
                  <c:v>1280</c:v>
                </c:pt>
                <c:pt idx="5">
                  <c:v>2435</c:v>
                </c:pt>
                <c:pt idx="6">
                  <c:v>-1</c:v>
                </c:pt>
                <c:pt idx="7">
                  <c:v>-1</c:v>
                </c:pt>
                <c:pt idx="8">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_G0403_!$A$19:$I$19</c:f>
              <c:numCache>
                <c:formatCode>General</c:formatCode>
                <c:ptCount val="9"/>
                <c:pt idx="0">
                  <c:v>-1</c:v>
                </c:pt>
                <c:pt idx="1">
                  <c:v>-1</c:v>
                </c:pt>
                <c:pt idx="2">
                  <c:v>3405</c:v>
                </c:pt>
                <c:pt idx="3">
                  <c:v>1020</c:v>
                </c:pt>
                <c:pt idx="4">
                  <c:v>1400</c:v>
                </c:pt>
                <c:pt idx="5">
                  <c:v>2460</c:v>
                </c:pt>
                <c:pt idx="6">
                  <c:v>-1</c:v>
                </c:pt>
                <c:pt idx="7">
                  <c:v>-1</c:v>
                </c:pt>
                <c:pt idx="8">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_G0403_!$A$20:$I$20</c:f>
              <c:numCache>
                <c:formatCode>General</c:formatCode>
                <c:ptCount val="9"/>
                <c:pt idx="0">
                  <c:v>-1</c:v>
                </c:pt>
                <c:pt idx="1">
                  <c:v>-1</c:v>
                </c:pt>
                <c:pt idx="2">
                  <c:v>3470</c:v>
                </c:pt>
                <c:pt idx="3">
                  <c:v>1050</c:v>
                </c:pt>
                <c:pt idx="4">
                  <c:v>1450</c:v>
                </c:pt>
                <c:pt idx="5">
                  <c:v>4730</c:v>
                </c:pt>
                <c:pt idx="6">
                  <c:v>-1</c:v>
                </c:pt>
                <c:pt idx="7">
                  <c:v>-1</c:v>
                </c:pt>
                <c:pt idx="8">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_G0403_!$A$21:$I$21</c:f>
              <c:numCache>
                <c:formatCode>General</c:formatCode>
                <c:ptCount val="9"/>
                <c:pt idx="0">
                  <c:v>-1</c:v>
                </c:pt>
                <c:pt idx="1">
                  <c:v>-1</c:v>
                </c:pt>
                <c:pt idx="2">
                  <c:v>3570</c:v>
                </c:pt>
                <c:pt idx="3">
                  <c:v>1070</c:v>
                </c:pt>
                <c:pt idx="4">
                  <c:v>1490</c:v>
                </c:pt>
                <c:pt idx="5">
                  <c:v>4750</c:v>
                </c:pt>
                <c:pt idx="6">
                  <c:v>-1</c:v>
                </c:pt>
                <c:pt idx="7">
                  <c:v>-1</c:v>
                </c:pt>
                <c:pt idx="8">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_G0403_!$A$22:$I$22</c:f>
              <c:numCache>
                <c:formatCode>General</c:formatCode>
                <c:ptCount val="9"/>
                <c:pt idx="0">
                  <c:v>-1</c:v>
                </c:pt>
                <c:pt idx="1">
                  <c:v>-1</c:v>
                </c:pt>
                <c:pt idx="2">
                  <c:v>4000</c:v>
                </c:pt>
                <c:pt idx="3">
                  <c:v>1090</c:v>
                </c:pt>
                <c:pt idx="4">
                  <c:v>1550</c:v>
                </c:pt>
                <c:pt idx="5">
                  <c:v>4770</c:v>
                </c:pt>
                <c:pt idx="6">
                  <c:v>-1</c:v>
                </c:pt>
                <c:pt idx="7">
                  <c:v>-1</c:v>
                </c:pt>
                <c:pt idx="8">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_G0403_!$A$23:$I$23</c:f>
              <c:numCache>
                <c:formatCode>General</c:formatCode>
                <c:ptCount val="9"/>
                <c:pt idx="0">
                  <c:v>-1</c:v>
                </c:pt>
                <c:pt idx="1">
                  <c:v>-1</c:v>
                </c:pt>
                <c:pt idx="2">
                  <c:v>-1</c:v>
                </c:pt>
                <c:pt idx="3">
                  <c:v>1110</c:v>
                </c:pt>
                <c:pt idx="4">
                  <c:v>1580</c:v>
                </c:pt>
                <c:pt idx="5">
                  <c:v>4800</c:v>
                </c:pt>
                <c:pt idx="6">
                  <c:v>-1</c:v>
                </c:pt>
                <c:pt idx="7">
                  <c:v>-1</c:v>
                </c:pt>
                <c:pt idx="8">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_G0403_!$A$24:$I$24</c:f>
              <c:numCache>
                <c:formatCode>General</c:formatCode>
                <c:ptCount val="9"/>
                <c:pt idx="0">
                  <c:v>-1</c:v>
                </c:pt>
                <c:pt idx="1">
                  <c:v>-1</c:v>
                </c:pt>
                <c:pt idx="2">
                  <c:v>-1</c:v>
                </c:pt>
                <c:pt idx="3">
                  <c:v>1135</c:v>
                </c:pt>
                <c:pt idx="4">
                  <c:v>1650</c:v>
                </c:pt>
                <c:pt idx="5">
                  <c:v>4820</c:v>
                </c:pt>
                <c:pt idx="6">
                  <c:v>-1</c:v>
                </c:pt>
                <c:pt idx="7">
                  <c:v>-1</c:v>
                </c:pt>
                <c:pt idx="8">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_G0403_!$A$25:$I$25</c:f>
              <c:numCache>
                <c:formatCode>General</c:formatCode>
                <c:ptCount val="9"/>
                <c:pt idx="0">
                  <c:v>-1</c:v>
                </c:pt>
                <c:pt idx="1">
                  <c:v>-1</c:v>
                </c:pt>
                <c:pt idx="2">
                  <c:v>-1</c:v>
                </c:pt>
                <c:pt idx="3">
                  <c:v>1160</c:v>
                </c:pt>
                <c:pt idx="4">
                  <c:v>1670</c:v>
                </c:pt>
                <c:pt idx="5">
                  <c:v>4840</c:v>
                </c:pt>
                <c:pt idx="6">
                  <c:v>-1</c:v>
                </c:pt>
                <c:pt idx="7">
                  <c:v>-1</c:v>
                </c:pt>
                <c:pt idx="8">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_G0403_!$A$26:$I$26</c:f>
              <c:numCache>
                <c:formatCode>General</c:formatCode>
                <c:ptCount val="9"/>
                <c:pt idx="0">
                  <c:v>-1</c:v>
                </c:pt>
                <c:pt idx="1">
                  <c:v>-1</c:v>
                </c:pt>
                <c:pt idx="2">
                  <c:v>-1</c:v>
                </c:pt>
                <c:pt idx="3">
                  <c:v>1180</c:v>
                </c:pt>
                <c:pt idx="4">
                  <c:v>1700</c:v>
                </c:pt>
                <c:pt idx="5">
                  <c:v>4860</c:v>
                </c:pt>
                <c:pt idx="6">
                  <c:v>-1</c:v>
                </c:pt>
                <c:pt idx="7">
                  <c:v>-1</c:v>
                </c:pt>
                <c:pt idx="8">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_G0403_!$A$27:$I$27</c:f>
              <c:numCache>
                <c:formatCode>General</c:formatCode>
                <c:ptCount val="9"/>
                <c:pt idx="0">
                  <c:v>-1</c:v>
                </c:pt>
                <c:pt idx="1">
                  <c:v>-1</c:v>
                </c:pt>
                <c:pt idx="2">
                  <c:v>-1</c:v>
                </c:pt>
                <c:pt idx="3">
                  <c:v>1210</c:v>
                </c:pt>
                <c:pt idx="4">
                  <c:v>1730</c:v>
                </c:pt>
                <c:pt idx="5">
                  <c:v>4880</c:v>
                </c:pt>
                <c:pt idx="6">
                  <c:v>-1</c:v>
                </c:pt>
                <c:pt idx="7">
                  <c:v>-1</c:v>
                </c:pt>
                <c:pt idx="8">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_G0403_!$A$28:$I$28</c:f>
              <c:numCache>
                <c:formatCode>General</c:formatCode>
                <c:ptCount val="9"/>
                <c:pt idx="0">
                  <c:v>-1</c:v>
                </c:pt>
                <c:pt idx="1">
                  <c:v>-1</c:v>
                </c:pt>
                <c:pt idx="2">
                  <c:v>-1</c:v>
                </c:pt>
                <c:pt idx="3">
                  <c:v>1240</c:v>
                </c:pt>
                <c:pt idx="4">
                  <c:v>1760</c:v>
                </c:pt>
                <c:pt idx="5">
                  <c:v>4900</c:v>
                </c:pt>
                <c:pt idx="6">
                  <c:v>-1</c:v>
                </c:pt>
                <c:pt idx="7">
                  <c:v>-1</c:v>
                </c:pt>
                <c:pt idx="8">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_G0403_!$A$29:$I$29</c:f>
              <c:numCache>
                <c:formatCode>General</c:formatCode>
                <c:ptCount val="9"/>
                <c:pt idx="0">
                  <c:v>-1</c:v>
                </c:pt>
                <c:pt idx="1">
                  <c:v>-1</c:v>
                </c:pt>
                <c:pt idx="2">
                  <c:v>-1</c:v>
                </c:pt>
                <c:pt idx="3">
                  <c:v>1260</c:v>
                </c:pt>
                <c:pt idx="4">
                  <c:v>1780</c:v>
                </c:pt>
                <c:pt idx="5">
                  <c:v>4930</c:v>
                </c:pt>
                <c:pt idx="6">
                  <c:v>-1</c:v>
                </c:pt>
                <c:pt idx="7">
                  <c:v>-1</c:v>
                </c:pt>
                <c:pt idx="8">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_G0403_!$A$30:$I$30</c:f>
              <c:numCache>
                <c:formatCode>General</c:formatCode>
                <c:ptCount val="9"/>
                <c:pt idx="0">
                  <c:v>-1</c:v>
                </c:pt>
                <c:pt idx="1">
                  <c:v>-1</c:v>
                </c:pt>
                <c:pt idx="2">
                  <c:v>-1</c:v>
                </c:pt>
                <c:pt idx="3">
                  <c:v>1285</c:v>
                </c:pt>
                <c:pt idx="4">
                  <c:v>1810</c:v>
                </c:pt>
                <c:pt idx="5">
                  <c:v>5010</c:v>
                </c:pt>
                <c:pt idx="6">
                  <c:v>-1</c:v>
                </c:pt>
                <c:pt idx="7">
                  <c:v>-1</c:v>
                </c:pt>
                <c:pt idx="8">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_G0403_!$A$31:$I$31</c:f>
              <c:numCache>
                <c:formatCode>General</c:formatCode>
                <c:ptCount val="9"/>
                <c:pt idx="0">
                  <c:v>-1</c:v>
                </c:pt>
                <c:pt idx="1">
                  <c:v>-1</c:v>
                </c:pt>
                <c:pt idx="2">
                  <c:v>-1</c:v>
                </c:pt>
                <c:pt idx="3">
                  <c:v>1310</c:v>
                </c:pt>
                <c:pt idx="4">
                  <c:v>1835</c:v>
                </c:pt>
                <c:pt idx="5">
                  <c:v>5030</c:v>
                </c:pt>
                <c:pt idx="6">
                  <c:v>-1</c:v>
                </c:pt>
                <c:pt idx="7">
                  <c:v>-1</c:v>
                </c:pt>
                <c:pt idx="8">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_G0403_!$A$32:$I$32</c:f>
              <c:numCache>
                <c:formatCode>General</c:formatCode>
                <c:ptCount val="9"/>
                <c:pt idx="0">
                  <c:v>-1</c:v>
                </c:pt>
                <c:pt idx="1">
                  <c:v>-1</c:v>
                </c:pt>
                <c:pt idx="2">
                  <c:v>-1</c:v>
                </c:pt>
                <c:pt idx="3">
                  <c:v>1330</c:v>
                </c:pt>
                <c:pt idx="4">
                  <c:v>1865</c:v>
                </c:pt>
                <c:pt idx="5">
                  <c:v>5060</c:v>
                </c:pt>
                <c:pt idx="6">
                  <c:v>-1</c:v>
                </c:pt>
                <c:pt idx="7">
                  <c:v>-1</c:v>
                </c:pt>
                <c:pt idx="8">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_G0403_!$A$33:$I$33</c:f>
              <c:numCache>
                <c:formatCode>General</c:formatCode>
                <c:ptCount val="9"/>
                <c:pt idx="0">
                  <c:v>-1</c:v>
                </c:pt>
                <c:pt idx="1">
                  <c:v>-1</c:v>
                </c:pt>
                <c:pt idx="2">
                  <c:v>-1</c:v>
                </c:pt>
                <c:pt idx="3">
                  <c:v>1350</c:v>
                </c:pt>
                <c:pt idx="4">
                  <c:v>1885</c:v>
                </c:pt>
                <c:pt idx="5">
                  <c:v>5090</c:v>
                </c:pt>
                <c:pt idx="6">
                  <c:v>-1</c:v>
                </c:pt>
                <c:pt idx="7">
                  <c:v>-1</c:v>
                </c:pt>
                <c:pt idx="8">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_G0403_!$A$34:$I$34</c:f>
              <c:numCache>
                <c:formatCode>General</c:formatCode>
                <c:ptCount val="9"/>
                <c:pt idx="0">
                  <c:v>-1</c:v>
                </c:pt>
                <c:pt idx="1">
                  <c:v>-1</c:v>
                </c:pt>
                <c:pt idx="2">
                  <c:v>-1</c:v>
                </c:pt>
                <c:pt idx="3">
                  <c:v>1370</c:v>
                </c:pt>
                <c:pt idx="4">
                  <c:v>1910</c:v>
                </c:pt>
                <c:pt idx="5">
                  <c:v>5110</c:v>
                </c:pt>
                <c:pt idx="6">
                  <c:v>-1</c:v>
                </c:pt>
                <c:pt idx="7">
                  <c:v>-1</c:v>
                </c:pt>
                <c:pt idx="8">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_G0403_!$A$35:$I$35</c:f>
              <c:numCache>
                <c:formatCode>General</c:formatCode>
                <c:ptCount val="9"/>
                <c:pt idx="0">
                  <c:v>-1</c:v>
                </c:pt>
                <c:pt idx="1">
                  <c:v>-1</c:v>
                </c:pt>
                <c:pt idx="2">
                  <c:v>-1</c:v>
                </c:pt>
                <c:pt idx="3">
                  <c:v>1390</c:v>
                </c:pt>
                <c:pt idx="4">
                  <c:v>1930</c:v>
                </c:pt>
                <c:pt idx="5">
                  <c:v>5150</c:v>
                </c:pt>
                <c:pt idx="6">
                  <c:v>-1</c:v>
                </c:pt>
                <c:pt idx="7">
                  <c:v>-1</c:v>
                </c:pt>
                <c:pt idx="8">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_G0403_!$A$36:$I$36</c:f>
              <c:numCache>
                <c:formatCode>General</c:formatCode>
                <c:ptCount val="9"/>
                <c:pt idx="0">
                  <c:v>-1</c:v>
                </c:pt>
                <c:pt idx="1">
                  <c:v>-1</c:v>
                </c:pt>
                <c:pt idx="2">
                  <c:v>-1</c:v>
                </c:pt>
                <c:pt idx="3">
                  <c:v>1410</c:v>
                </c:pt>
                <c:pt idx="4">
                  <c:v>1950</c:v>
                </c:pt>
                <c:pt idx="5">
                  <c:v>5280</c:v>
                </c:pt>
                <c:pt idx="6">
                  <c:v>-1</c:v>
                </c:pt>
                <c:pt idx="7">
                  <c:v>-1</c:v>
                </c:pt>
                <c:pt idx="8">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_G0403_!$A$37:$I$37</c:f>
              <c:numCache>
                <c:formatCode>General</c:formatCode>
                <c:ptCount val="9"/>
                <c:pt idx="0">
                  <c:v>-1</c:v>
                </c:pt>
                <c:pt idx="1">
                  <c:v>-1</c:v>
                </c:pt>
                <c:pt idx="2">
                  <c:v>-1</c:v>
                </c:pt>
                <c:pt idx="3">
                  <c:v>1430</c:v>
                </c:pt>
                <c:pt idx="4">
                  <c:v>1970</c:v>
                </c:pt>
                <c:pt idx="5">
                  <c:v>5400</c:v>
                </c:pt>
                <c:pt idx="6">
                  <c:v>-1</c:v>
                </c:pt>
                <c:pt idx="7">
                  <c:v>-1</c:v>
                </c:pt>
                <c:pt idx="8">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_G0403_!$A$38:$I$38</c:f>
              <c:numCache>
                <c:formatCode>General</c:formatCode>
                <c:ptCount val="9"/>
                <c:pt idx="0">
                  <c:v>-1</c:v>
                </c:pt>
                <c:pt idx="1">
                  <c:v>-1</c:v>
                </c:pt>
                <c:pt idx="2">
                  <c:v>-1</c:v>
                </c:pt>
                <c:pt idx="3">
                  <c:v>1450</c:v>
                </c:pt>
                <c:pt idx="4">
                  <c:v>1990</c:v>
                </c:pt>
                <c:pt idx="5">
                  <c:v>6540</c:v>
                </c:pt>
                <c:pt idx="6">
                  <c:v>-1</c:v>
                </c:pt>
                <c:pt idx="7">
                  <c:v>-1</c:v>
                </c:pt>
                <c:pt idx="8">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_G0403_!$A$39:$I$39</c:f>
              <c:numCache>
                <c:formatCode>General</c:formatCode>
                <c:ptCount val="9"/>
                <c:pt idx="0">
                  <c:v>-1</c:v>
                </c:pt>
                <c:pt idx="1">
                  <c:v>-1</c:v>
                </c:pt>
                <c:pt idx="2">
                  <c:v>-1</c:v>
                </c:pt>
                <c:pt idx="3">
                  <c:v>1470</c:v>
                </c:pt>
                <c:pt idx="4">
                  <c:v>2010</c:v>
                </c:pt>
                <c:pt idx="5">
                  <c:v>-1</c:v>
                </c:pt>
                <c:pt idx="6">
                  <c:v>-1</c:v>
                </c:pt>
                <c:pt idx="7">
                  <c:v>-1</c:v>
                </c:pt>
                <c:pt idx="8">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_G0403_!$A$40:$I$40</c:f>
              <c:numCache>
                <c:formatCode>General</c:formatCode>
                <c:ptCount val="9"/>
                <c:pt idx="0">
                  <c:v>-1</c:v>
                </c:pt>
                <c:pt idx="1">
                  <c:v>-1</c:v>
                </c:pt>
                <c:pt idx="2">
                  <c:v>-1</c:v>
                </c:pt>
                <c:pt idx="3">
                  <c:v>1490</c:v>
                </c:pt>
                <c:pt idx="4">
                  <c:v>2030</c:v>
                </c:pt>
                <c:pt idx="5">
                  <c:v>-1</c:v>
                </c:pt>
                <c:pt idx="6">
                  <c:v>-1</c:v>
                </c:pt>
                <c:pt idx="7">
                  <c:v>-1</c:v>
                </c:pt>
                <c:pt idx="8">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_G0403_!$A$41:$I$41</c:f>
              <c:numCache>
                <c:formatCode>General</c:formatCode>
                <c:ptCount val="9"/>
                <c:pt idx="0">
                  <c:v>-1</c:v>
                </c:pt>
                <c:pt idx="1">
                  <c:v>-1</c:v>
                </c:pt>
                <c:pt idx="2">
                  <c:v>-1</c:v>
                </c:pt>
                <c:pt idx="3">
                  <c:v>1510</c:v>
                </c:pt>
                <c:pt idx="4">
                  <c:v>2050</c:v>
                </c:pt>
                <c:pt idx="5">
                  <c:v>-1</c:v>
                </c:pt>
                <c:pt idx="6">
                  <c:v>-1</c:v>
                </c:pt>
                <c:pt idx="7">
                  <c:v>-1</c:v>
                </c:pt>
                <c:pt idx="8">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_G0403_!$A$42:$I$42</c:f>
              <c:numCache>
                <c:formatCode>General</c:formatCode>
                <c:ptCount val="9"/>
                <c:pt idx="0">
                  <c:v>-1</c:v>
                </c:pt>
                <c:pt idx="1">
                  <c:v>-1</c:v>
                </c:pt>
                <c:pt idx="2">
                  <c:v>-1</c:v>
                </c:pt>
                <c:pt idx="3">
                  <c:v>1530</c:v>
                </c:pt>
                <c:pt idx="4">
                  <c:v>2070</c:v>
                </c:pt>
                <c:pt idx="5">
                  <c:v>-1</c:v>
                </c:pt>
                <c:pt idx="6">
                  <c:v>-1</c:v>
                </c:pt>
                <c:pt idx="7">
                  <c:v>-1</c:v>
                </c:pt>
                <c:pt idx="8">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_G0403_!$A$43:$I$43</c:f>
              <c:numCache>
                <c:formatCode>General</c:formatCode>
                <c:ptCount val="9"/>
                <c:pt idx="0">
                  <c:v>-1</c:v>
                </c:pt>
                <c:pt idx="1">
                  <c:v>-1</c:v>
                </c:pt>
                <c:pt idx="2">
                  <c:v>-1</c:v>
                </c:pt>
                <c:pt idx="3">
                  <c:v>1550</c:v>
                </c:pt>
                <c:pt idx="4">
                  <c:v>2090</c:v>
                </c:pt>
                <c:pt idx="5">
                  <c:v>-1</c:v>
                </c:pt>
                <c:pt idx="6">
                  <c:v>-1</c:v>
                </c:pt>
                <c:pt idx="7">
                  <c:v>-1</c:v>
                </c:pt>
                <c:pt idx="8">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_G0403_!$A$44:$I$44</c:f>
              <c:numCache>
                <c:formatCode>General</c:formatCode>
                <c:ptCount val="9"/>
                <c:pt idx="0">
                  <c:v>-1</c:v>
                </c:pt>
                <c:pt idx="1">
                  <c:v>-1</c:v>
                </c:pt>
                <c:pt idx="2">
                  <c:v>-1</c:v>
                </c:pt>
                <c:pt idx="3">
                  <c:v>1570</c:v>
                </c:pt>
                <c:pt idx="4">
                  <c:v>2110</c:v>
                </c:pt>
                <c:pt idx="5">
                  <c:v>-1</c:v>
                </c:pt>
                <c:pt idx="6">
                  <c:v>-1</c:v>
                </c:pt>
                <c:pt idx="7">
                  <c:v>-1</c:v>
                </c:pt>
                <c:pt idx="8">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_G0403_!$A$45:$I$45</c:f>
              <c:numCache>
                <c:formatCode>General</c:formatCode>
                <c:ptCount val="9"/>
                <c:pt idx="0">
                  <c:v>-1</c:v>
                </c:pt>
                <c:pt idx="1">
                  <c:v>-1</c:v>
                </c:pt>
                <c:pt idx="2">
                  <c:v>-1</c:v>
                </c:pt>
                <c:pt idx="3">
                  <c:v>1590</c:v>
                </c:pt>
                <c:pt idx="4">
                  <c:v>2130</c:v>
                </c:pt>
                <c:pt idx="5">
                  <c:v>-1</c:v>
                </c:pt>
                <c:pt idx="6">
                  <c:v>-1</c:v>
                </c:pt>
                <c:pt idx="7">
                  <c:v>-1</c:v>
                </c:pt>
                <c:pt idx="8">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_G0403_!$A$46:$I$46</c:f>
              <c:numCache>
                <c:formatCode>General</c:formatCode>
                <c:ptCount val="9"/>
                <c:pt idx="0">
                  <c:v>-1</c:v>
                </c:pt>
                <c:pt idx="1">
                  <c:v>-1</c:v>
                </c:pt>
                <c:pt idx="2">
                  <c:v>-1</c:v>
                </c:pt>
                <c:pt idx="3">
                  <c:v>3910</c:v>
                </c:pt>
                <c:pt idx="4">
                  <c:v>2150</c:v>
                </c:pt>
                <c:pt idx="5">
                  <c:v>-1</c:v>
                </c:pt>
                <c:pt idx="6">
                  <c:v>-1</c:v>
                </c:pt>
                <c:pt idx="7">
                  <c:v>-1</c:v>
                </c:pt>
                <c:pt idx="8">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_G0403_!$A$47:$I$47</c:f>
              <c:numCache>
                <c:formatCode>General</c:formatCode>
                <c:ptCount val="9"/>
                <c:pt idx="0">
                  <c:v>-1</c:v>
                </c:pt>
                <c:pt idx="1">
                  <c:v>-1</c:v>
                </c:pt>
                <c:pt idx="2">
                  <c:v>-1</c:v>
                </c:pt>
                <c:pt idx="3">
                  <c:v>3935</c:v>
                </c:pt>
                <c:pt idx="4">
                  <c:v>2170</c:v>
                </c:pt>
                <c:pt idx="5">
                  <c:v>-1</c:v>
                </c:pt>
                <c:pt idx="6">
                  <c:v>-1</c:v>
                </c:pt>
                <c:pt idx="7">
                  <c:v>-1</c:v>
                </c:pt>
                <c:pt idx="8">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_G0403_!$A$48:$I$48</c:f>
              <c:numCache>
                <c:formatCode>General</c:formatCode>
                <c:ptCount val="9"/>
                <c:pt idx="0">
                  <c:v>-1</c:v>
                </c:pt>
                <c:pt idx="1">
                  <c:v>-1</c:v>
                </c:pt>
                <c:pt idx="2">
                  <c:v>-1</c:v>
                </c:pt>
                <c:pt idx="3">
                  <c:v>3955</c:v>
                </c:pt>
                <c:pt idx="4">
                  <c:v>2190</c:v>
                </c:pt>
                <c:pt idx="5">
                  <c:v>-1</c:v>
                </c:pt>
                <c:pt idx="6">
                  <c:v>-1</c:v>
                </c:pt>
                <c:pt idx="7">
                  <c:v>-1</c:v>
                </c:pt>
                <c:pt idx="8">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_G0403_!$A$49:$I$49</c:f>
              <c:numCache>
                <c:formatCode>General</c:formatCode>
                <c:ptCount val="9"/>
                <c:pt idx="0">
                  <c:v>-1</c:v>
                </c:pt>
                <c:pt idx="1">
                  <c:v>-1</c:v>
                </c:pt>
                <c:pt idx="2">
                  <c:v>-1</c:v>
                </c:pt>
                <c:pt idx="3">
                  <c:v>3975</c:v>
                </c:pt>
                <c:pt idx="4">
                  <c:v>4525</c:v>
                </c:pt>
                <c:pt idx="5">
                  <c:v>-1</c:v>
                </c:pt>
                <c:pt idx="6">
                  <c:v>-1</c:v>
                </c:pt>
                <c:pt idx="7">
                  <c:v>-1</c:v>
                </c:pt>
                <c:pt idx="8">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_G0403_!$A$50:$I$50</c:f>
              <c:numCache>
                <c:formatCode>General</c:formatCode>
                <c:ptCount val="9"/>
                <c:pt idx="0">
                  <c:v>-1</c:v>
                </c:pt>
                <c:pt idx="1">
                  <c:v>-1</c:v>
                </c:pt>
                <c:pt idx="2">
                  <c:v>-1</c:v>
                </c:pt>
                <c:pt idx="3">
                  <c:v>3995</c:v>
                </c:pt>
                <c:pt idx="4">
                  <c:v>4545</c:v>
                </c:pt>
                <c:pt idx="5">
                  <c:v>-1</c:v>
                </c:pt>
                <c:pt idx="6">
                  <c:v>-1</c:v>
                </c:pt>
                <c:pt idx="7">
                  <c:v>-1</c:v>
                </c:pt>
                <c:pt idx="8">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_G0403_!$A$51:$I$51</c:f>
              <c:numCache>
                <c:formatCode>General</c:formatCode>
                <c:ptCount val="9"/>
                <c:pt idx="0">
                  <c:v>-1</c:v>
                </c:pt>
                <c:pt idx="1">
                  <c:v>-1</c:v>
                </c:pt>
                <c:pt idx="2">
                  <c:v>-1</c:v>
                </c:pt>
                <c:pt idx="3">
                  <c:v>4015</c:v>
                </c:pt>
                <c:pt idx="4">
                  <c:v>4565</c:v>
                </c:pt>
                <c:pt idx="5">
                  <c:v>-1</c:v>
                </c:pt>
                <c:pt idx="6">
                  <c:v>-1</c:v>
                </c:pt>
                <c:pt idx="7">
                  <c:v>-1</c:v>
                </c:pt>
                <c:pt idx="8">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_G0403_!$A$52:$I$52</c:f>
              <c:numCache>
                <c:formatCode>General</c:formatCode>
                <c:ptCount val="9"/>
                <c:pt idx="0">
                  <c:v>-1</c:v>
                </c:pt>
                <c:pt idx="1">
                  <c:v>-1</c:v>
                </c:pt>
                <c:pt idx="2">
                  <c:v>-1</c:v>
                </c:pt>
                <c:pt idx="3">
                  <c:v>4035</c:v>
                </c:pt>
                <c:pt idx="4">
                  <c:v>4585</c:v>
                </c:pt>
                <c:pt idx="5">
                  <c:v>-1</c:v>
                </c:pt>
                <c:pt idx="6">
                  <c:v>-1</c:v>
                </c:pt>
                <c:pt idx="7">
                  <c:v>-1</c:v>
                </c:pt>
                <c:pt idx="8">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_G0403_!$A$53:$I$53</c:f>
              <c:numCache>
                <c:formatCode>General</c:formatCode>
                <c:ptCount val="9"/>
                <c:pt idx="0">
                  <c:v>-1</c:v>
                </c:pt>
                <c:pt idx="1">
                  <c:v>-1</c:v>
                </c:pt>
                <c:pt idx="2">
                  <c:v>-1</c:v>
                </c:pt>
                <c:pt idx="3">
                  <c:v>4060</c:v>
                </c:pt>
                <c:pt idx="4">
                  <c:v>4605</c:v>
                </c:pt>
                <c:pt idx="5">
                  <c:v>-1</c:v>
                </c:pt>
                <c:pt idx="6">
                  <c:v>-1</c:v>
                </c:pt>
                <c:pt idx="7">
                  <c:v>-1</c:v>
                </c:pt>
                <c:pt idx="8">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_G0403_!$A$54:$I$54</c:f>
              <c:numCache>
                <c:formatCode>General</c:formatCode>
                <c:ptCount val="9"/>
                <c:pt idx="0">
                  <c:v>-1</c:v>
                </c:pt>
                <c:pt idx="1">
                  <c:v>-1</c:v>
                </c:pt>
                <c:pt idx="2">
                  <c:v>-1</c:v>
                </c:pt>
                <c:pt idx="3">
                  <c:v>4080</c:v>
                </c:pt>
                <c:pt idx="4">
                  <c:v>4625</c:v>
                </c:pt>
                <c:pt idx="5">
                  <c:v>-1</c:v>
                </c:pt>
                <c:pt idx="6">
                  <c:v>-1</c:v>
                </c:pt>
                <c:pt idx="7">
                  <c:v>-1</c:v>
                </c:pt>
                <c:pt idx="8">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_G0403_!$A$55:$I$55</c:f>
              <c:numCache>
                <c:formatCode>General</c:formatCode>
                <c:ptCount val="9"/>
                <c:pt idx="0">
                  <c:v>-1</c:v>
                </c:pt>
                <c:pt idx="1">
                  <c:v>-1</c:v>
                </c:pt>
                <c:pt idx="2">
                  <c:v>-1</c:v>
                </c:pt>
                <c:pt idx="3">
                  <c:v>4100</c:v>
                </c:pt>
                <c:pt idx="4">
                  <c:v>4645</c:v>
                </c:pt>
                <c:pt idx="5">
                  <c:v>-1</c:v>
                </c:pt>
                <c:pt idx="6">
                  <c:v>-1</c:v>
                </c:pt>
                <c:pt idx="7">
                  <c:v>-1</c:v>
                </c:pt>
                <c:pt idx="8">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_G0403_!$A$56:$I$56</c:f>
              <c:numCache>
                <c:formatCode>General</c:formatCode>
                <c:ptCount val="9"/>
                <c:pt idx="0">
                  <c:v>-1</c:v>
                </c:pt>
                <c:pt idx="1">
                  <c:v>-1</c:v>
                </c:pt>
                <c:pt idx="2">
                  <c:v>-1</c:v>
                </c:pt>
                <c:pt idx="3">
                  <c:v>4120</c:v>
                </c:pt>
                <c:pt idx="4">
                  <c:v>4670</c:v>
                </c:pt>
                <c:pt idx="5">
                  <c:v>-1</c:v>
                </c:pt>
                <c:pt idx="6">
                  <c:v>-1</c:v>
                </c:pt>
                <c:pt idx="7">
                  <c:v>-1</c:v>
                </c:pt>
                <c:pt idx="8">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_G0403_!$A$57:$I$57</c:f>
              <c:numCache>
                <c:formatCode>General</c:formatCode>
                <c:ptCount val="9"/>
                <c:pt idx="0">
                  <c:v>-1</c:v>
                </c:pt>
                <c:pt idx="1">
                  <c:v>-1</c:v>
                </c:pt>
                <c:pt idx="2">
                  <c:v>-1</c:v>
                </c:pt>
                <c:pt idx="3">
                  <c:v>4140</c:v>
                </c:pt>
                <c:pt idx="4">
                  <c:v>4690</c:v>
                </c:pt>
                <c:pt idx="5">
                  <c:v>-1</c:v>
                </c:pt>
                <c:pt idx="6">
                  <c:v>-1</c:v>
                </c:pt>
                <c:pt idx="7">
                  <c:v>-1</c:v>
                </c:pt>
                <c:pt idx="8">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_G0403_!$A$58:$I$58</c:f>
              <c:numCache>
                <c:formatCode>General</c:formatCode>
                <c:ptCount val="9"/>
                <c:pt idx="0">
                  <c:v>-1</c:v>
                </c:pt>
                <c:pt idx="1">
                  <c:v>-1</c:v>
                </c:pt>
                <c:pt idx="2">
                  <c:v>-1</c:v>
                </c:pt>
                <c:pt idx="3">
                  <c:v>4160</c:v>
                </c:pt>
                <c:pt idx="4">
                  <c:v>4710</c:v>
                </c:pt>
                <c:pt idx="5">
                  <c:v>-1</c:v>
                </c:pt>
                <c:pt idx="6">
                  <c:v>-1</c:v>
                </c:pt>
                <c:pt idx="7">
                  <c:v>-1</c:v>
                </c:pt>
                <c:pt idx="8">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_G0403_!$A$59:$I$59</c:f>
              <c:numCache>
                <c:formatCode>General</c:formatCode>
                <c:ptCount val="9"/>
                <c:pt idx="0">
                  <c:v>-1</c:v>
                </c:pt>
                <c:pt idx="1">
                  <c:v>-1</c:v>
                </c:pt>
                <c:pt idx="2">
                  <c:v>-1</c:v>
                </c:pt>
                <c:pt idx="3">
                  <c:v>4180</c:v>
                </c:pt>
                <c:pt idx="4">
                  <c:v>4730</c:v>
                </c:pt>
                <c:pt idx="5">
                  <c:v>-1</c:v>
                </c:pt>
                <c:pt idx="6">
                  <c:v>-1</c:v>
                </c:pt>
                <c:pt idx="7">
                  <c:v>-1</c:v>
                </c:pt>
                <c:pt idx="8">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_G0403_!$A$60:$I$60</c:f>
              <c:numCache>
                <c:formatCode>General</c:formatCode>
                <c:ptCount val="9"/>
                <c:pt idx="0">
                  <c:v>-1</c:v>
                </c:pt>
                <c:pt idx="1">
                  <c:v>-1</c:v>
                </c:pt>
                <c:pt idx="2">
                  <c:v>-1</c:v>
                </c:pt>
                <c:pt idx="3">
                  <c:v>4200</c:v>
                </c:pt>
                <c:pt idx="4">
                  <c:v>4750</c:v>
                </c:pt>
                <c:pt idx="5">
                  <c:v>-1</c:v>
                </c:pt>
                <c:pt idx="6">
                  <c:v>-1</c:v>
                </c:pt>
                <c:pt idx="7">
                  <c:v>-1</c:v>
                </c:pt>
                <c:pt idx="8">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_G0403_!$A$61:$I$61</c:f>
              <c:numCache>
                <c:formatCode>General</c:formatCode>
                <c:ptCount val="9"/>
                <c:pt idx="0">
                  <c:v>-1</c:v>
                </c:pt>
                <c:pt idx="1">
                  <c:v>-1</c:v>
                </c:pt>
                <c:pt idx="2">
                  <c:v>-1</c:v>
                </c:pt>
                <c:pt idx="3">
                  <c:v>4220</c:v>
                </c:pt>
                <c:pt idx="4">
                  <c:v>4770</c:v>
                </c:pt>
                <c:pt idx="5">
                  <c:v>-1</c:v>
                </c:pt>
                <c:pt idx="6">
                  <c:v>-1</c:v>
                </c:pt>
                <c:pt idx="7">
                  <c:v>-1</c:v>
                </c:pt>
                <c:pt idx="8">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_G0403_!$A$62:$I$62</c:f>
              <c:numCache>
                <c:formatCode>General</c:formatCode>
                <c:ptCount val="9"/>
                <c:pt idx="0">
                  <c:v>-1</c:v>
                </c:pt>
                <c:pt idx="1">
                  <c:v>-1</c:v>
                </c:pt>
                <c:pt idx="2">
                  <c:v>-1</c:v>
                </c:pt>
                <c:pt idx="3">
                  <c:v>4240</c:v>
                </c:pt>
                <c:pt idx="4">
                  <c:v>4790</c:v>
                </c:pt>
                <c:pt idx="5">
                  <c:v>-1</c:v>
                </c:pt>
                <c:pt idx="6">
                  <c:v>-1</c:v>
                </c:pt>
                <c:pt idx="7">
                  <c:v>-1</c:v>
                </c:pt>
                <c:pt idx="8">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_G0403_!$A$63:$I$63</c:f>
              <c:numCache>
                <c:formatCode>General</c:formatCode>
                <c:ptCount val="9"/>
                <c:pt idx="0">
                  <c:v>-1</c:v>
                </c:pt>
                <c:pt idx="1">
                  <c:v>-1</c:v>
                </c:pt>
                <c:pt idx="2">
                  <c:v>-1</c:v>
                </c:pt>
                <c:pt idx="3">
                  <c:v>4260</c:v>
                </c:pt>
                <c:pt idx="4">
                  <c:v>4810</c:v>
                </c:pt>
                <c:pt idx="5">
                  <c:v>-1</c:v>
                </c:pt>
                <c:pt idx="6">
                  <c:v>-1</c:v>
                </c:pt>
                <c:pt idx="7">
                  <c:v>-1</c:v>
                </c:pt>
                <c:pt idx="8">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_G0403_!$A$64:$I$64</c:f>
              <c:numCache>
                <c:formatCode>General</c:formatCode>
                <c:ptCount val="9"/>
                <c:pt idx="0">
                  <c:v>-1</c:v>
                </c:pt>
                <c:pt idx="1">
                  <c:v>-1</c:v>
                </c:pt>
                <c:pt idx="2">
                  <c:v>-1</c:v>
                </c:pt>
                <c:pt idx="3">
                  <c:v>4285</c:v>
                </c:pt>
                <c:pt idx="4">
                  <c:v>4830</c:v>
                </c:pt>
                <c:pt idx="5">
                  <c:v>-1</c:v>
                </c:pt>
                <c:pt idx="6">
                  <c:v>-1</c:v>
                </c:pt>
                <c:pt idx="7">
                  <c:v>-1</c:v>
                </c:pt>
                <c:pt idx="8">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_G0403_!$A$65:$I$65</c:f>
              <c:numCache>
                <c:formatCode>General</c:formatCode>
                <c:ptCount val="9"/>
                <c:pt idx="0">
                  <c:v>-1</c:v>
                </c:pt>
                <c:pt idx="1">
                  <c:v>-1</c:v>
                </c:pt>
                <c:pt idx="2">
                  <c:v>-1</c:v>
                </c:pt>
                <c:pt idx="3">
                  <c:v>4310</c:v>
                </c:pt>
                <c:pt idx="4">
                  <c:v>4850</c:v>
                </c:pt>
                <c:pt idx="5">
                  <c:v>-1</c:v>
                </c:pt>
                <c:pt idx="6">
                  <c:v>-1</c:v>
                </c:pt>
                <c:pt idx="7">
                  <c:v>-1</c:v>
                </c:pt>
                <c:pt idx="8">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_G0403_!$A$66:$I$66</c:f>
              <c:numCache>
                <c:formatCode>General</c:formatCode>
                <c:ptCount val="9"/>
                <c:pt idx="0">
                  <c:v>-1</c:v>
                </c:pt>
                <c:pt idx="1">
                  <c:v>-1</c:v>
                </c:pt>
                <c:pt idx="2">
                  <c:v>-1</c:v>
                </c:pt>
                <c:pt idx="3">
                  <c:v>4330</c:v>
                </c:pt>
                <c:pt idx="4">
                  <c:v>4870</c:v>
                </c:pt>
                <c:pt idx="5">
                  <c:v>-1</c:v>
                </c:pt>
                <c:pt idx="6">
                  <c:v>-1</c:v>
                </c:pt>
                <c:pt idx="7">
                  <c:v>-1</c:v>
                </c:pt>
                <c:pt idx="8">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_G0403_!$A$67:$I$67</c:f>
              <c:numCache>
                <c:formatCode>General</c:formatCode>
                <c:ptCount val="9"/>
                <c:pt idx="0">
                  <c:v>-1</c:v>
                </c:pt>
                <c:pt idx="1">
                  <c:v>-1</c:v>
                </c:pt>
                <c:pt idx="2">
                  <c:v>-1</c:v>
                </c:pt>
                <c:pt idx="3">
                  <c:v>4350</c:v>
                </c:pt>
                <c:pt idx="4">
                  <c:v>4890</c:v>
                </c:pt>
                <c:pt idx="5">
                  <c:v>-1</c:v>
                </c:pt>
                <c:pt idx="6">
                  <c:v>-1</c:v>
                </c:pt>
                <c:pt idx="7">
                  <c:v>-1</c:v>
                </c:pt>
                <c:pt idx="8">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_G0403_!$A$68:$I$68</c:f>
              <c:numCache>
                <c:formatCode>General</c:formatCode>
                <c:ptCount val="9"/>
                <c:pt idx="0">
                  <c:v>-1</c:v>
                </c:pt>
                <c:pt idx="1">
                  <c:v>-1</c:v>
                </c:pt>
                <c:pt idx="2">
                  <c:v>-1</c:v>
                </c:pt>
                <c:pt idx="3">
                  <c:v>4370</c:v>
                </c:pt>
                <c:pt idx="4">
                  <c:v>4910</c:v>
                </c:pt>
                <c:pt idx="5">
                  <c:v>-1</c:v>
                </c:pt>
                <c:pt idx="6">
                  <c:v>-1</c:v>
                </c:pt>
                <c:pt idx="7">
                  <c:v>-1</c:v>
                </c:pt>
                <c:pt idx="8">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_G0403_!$A$69:$I$69</c:f>
              <c:numCache>
                <c:formatCode>General</c:formatCode>
                <c:ptCount val="9"/>
                <c:pt idx="0">
                  <c:v>-1</c:v>
                </c:pt>
                <c:pt idx="1">
                  <c:v>-1</c:v>
                </c:pt>
                <c:pt idx="2">
                  <c:v>-1</c:v>
                </c:pt>
                <c:pt idx="3">
                  <c:v>4400</c:v>
                </c:pt>
                <c:pt idx="4">
                  <c:v>4930</c:v>
                </c:pt>
                <c:pt idx="5">
                  <c:v>-1</c:v>
                </c:pt>
                <c:pt idx="6">
                  <c:v>-1</c:v>
                </c:pt>
                <c:pt idx="7">
                  <c:v>-1</c:v>
                </c:pt>
                <c:pt idx="8">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_G0403_!$A$70:$I$70</c:f>
              <c:numCache>
                <c:formatCode>General</c:formatCode>
                <c:ptCount val="9"/>
                <c:pt idx="0">
                  <c:v>-1</c:v>
                </c:pt>
                <c:pt idx="1">
                  <c:v>-1</c:v>
                </c:pt>
                <c:pt idx="2">
                  <c:v>-1</c:v>
                </c:pt>
                <c:pt idx="3">
                  <c:v>4420</c:v>
                </c:pt>
                <c:pt idx="4">
                  <c:v>4950</c:v>
                </c:pt>
                <c:pt idx="5">
                  <c:v>-1</c:v>
                </c:pt>
                <c:pt idx="6">
                  <c:v>-1</c:v>
                </c:pt>
                <c:pt idx="7">
                  <c:v>-1</c:v>
                </c:pt>
                <c:pt idx="8">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_G0403_!$A$71:$I$71</c:f>
              <c:numCache>
                <c:formatCode>General</c:formatCode>
                <c:ptCount val="9"/>
                <c:pt idx="0">
                  <c:v>-1</c:v>
                </c:pt>
                <c:pt idx="1">
                  <c:v>-1</c:v>
                </c:pt>
                <c:pt idx="2">
                  <c:v>-1</c:v>
                </c:pt>
                <c:pt idx="3">
                  <c:v>4450</c:v>
                </c:pt>
                <c:pt idx="4">
                  <c:v>4980</c:v>
                </c:pt>
                <c:pt idx="5">
                  <c:v>-1</c:v>
                </c:pt>
                <c:pt idx="6">
                  <c:v>-1</c:v>
                </c:pt>
                <c:pt idx="7">
                  <c:v>-1</c:v>
                </c:pt>
                <c:pt idx="8">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_G0403_!$A$72:$I$72</c:f>
              <c:numCache>
                <c:formatCode>General</c:formatCode>
                <c:ptCount val="9"/>
                <c:pt idx="0">
                  <c:v>-1</c:v>
                </c:pt>
                <c:pt idx="1">
                  <c:v>-1</c:v>
                </c:pt>
                <c:pt idx="2">
                  <c:v>-1</c:v>
                </c:pt>
                <c:pt idx="3">
                  <c:v>4495</c:v>
                </c:pt>
                <c:pt idx="4">
                  <c:v>5000</c:v>
                </c:pt>
                <c:pt idx="5">
                  <c:v>-1</c:v>
                </c:pt>
                <c:pt idx="6">
                  <c:v>-1</c:v>
                </c:pt>
                <c:pt idx="7">
                  <c:v>-1</c:v>
                </c:pt>
                <c:pt idx="8">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_G0403_!$A$73:$I$73</c:f>
              <c:numCache>
                <c:formatCode>General</c:formatCode>
                <c:ptCount val="9"/>
                <c:pt idx="0">
                  <c:v>-1</c:v>
                </c:pt>
                <c:pt idx="1">
                  <c:v>-1</c:v>
                </c:pt>
                <c:pt idx="2">
                  <c:v>-1</c:v>
                </c:pt>
                <c:pt idx="3">
                  <c:v>4538</c:v>
                </c:pt>
                <c:pt idx="4">
                  <c:v>5030</c:v>
                </c:pt>
                <c:pt idx="5">
                  <c:v>-1</c:v>
                </c:pt>
                <c:pt idx="6">
                  <c:v>-1</c:v>
                </c:pt>
                <c:pt idx="7">
                  <c:v>-1</c:v>
                </c:pt>
                <c:pt idx="8">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_G0403_!$A$74:$I$74</c:f>
              <c:numCache>
                <c:formatCode>General</c:formatCode>
                <c:ptCount val="9"/>
                <c:pt idx="0">
                  <c:v>-1</c:v>
                </c:pt>
                <c:pt idx="1">
                  <c:v>-1</c:v>
                </c:pt>
                <c:pt idx="2">
                  <c:v>-1</c:v>
                </c:pt>
                <c:pt idx="3">
                  <c:v>4560</c:v>
                </c:pt>
                <c:pt idx="4">
                  <c:v>5060</c:v>
                </c:pt>
                <c:pt idx="5">
                  <c:v>-1</c:v>
                </c:pt>
                <c:pt idx="6">
                  <c:v>-1</c:v>
                </c:pt>
                <c:pt idx="7">
                  <c:v>-1</c:v>
                </c:pt>
                <c:pt idx="8">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_G0403_!$A$75:$I$75</c:f>
              <c:numCache>
                <c:formatCode>General</c:formatCode>
                <c:ptCount val="9"/>
                <c:pt idx="0">
                  <c:v>-1</c:v>
                </c:pt>
                <c:pt idx="1">
                  <c:v>-1</c:v>
                </c:pt>
                <c:pt idx="2">
                  <c:v>-1</c:v>
                </c:pt>
                <c:pt idx="3">
                  <c:v>4590</c:v>
                </c:pt>
                <c:pt idx="4">
                  <c:v>5088</c:v>
                </c:pt>
                <c:pt idx="5">
                  <c:v>-1</c:v>
                </c:pt>
                <c:pt idx="6">
                  <c:v>-1</c:v>
                </c:pt>
                <c:pt idx="7">
                  <c:v>-1</c:v>
                </c:pt>
                <c:pt idx="8">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_G0403_!$A$76:$I$76</c:f>
              <c:numCache>
                <c:formatCode>General</c:formatCode>
                <c:ptCount val="9"/>
                <c:pt idx="0">
                  <c:v>-1</c:v>
                </c:pt>
                <c:pt idx="1">
                  <c:v>-1</c:v>
                </c:pt>
                <c:pt idx="2">
                  <c:v>-1</c:v>
                </c:pt>
                <c:pt idx="3">
                  <c:v>4610</c:v>
                </c:pt>
                <c:pt idx="4">
                  <c:v>5120</c:v>
                </c:pt>
                <c:pt idx="5">
                  <c:v>-1</c:v>
                </c:pt>
                <c:pt idx="6">
                  <c:v>-1</c:v>
                </c:pt>
                <c:pt idx="7">
                  <c:v>-1</c:v>
                </c:pt>
                <c:pt idx="8">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_G0403_!$A$77:$I$77</c:f>
              <c:numCache>
                <c:formatCode>General</c:formatCode>
                <c:ptCount val="9"/>
                <c:pt idx="0">
                  <c:v>-1</c:v>
                </c:pt>
                <c:pt idx="1">
                  <c:v>-1</c:v>
                </c:pt>
                <c:pt idx="2">
                  <c:v>-1</c:v>
                </c:pt>
                <c:pt idx="3">
                  <c:v>4650</c:v>
                </c:pt>
                <c:pt idx="4">
                  <c:v>5155</c:v>
                </c:pt>
                <c:pt idx="5">
                  <c:v>-1</c:v>
                </c:pt>
                <c:pt idx="6">
                  <c:v>-1</c:v>
                </c:pt>
                <c:pt idx="7">
                  <c:v>-1</c:v>
                </c:pt>
                <c:pt idx="8">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_G0403_!$A$78:$I$78</c:f>
              <c:numCache>
                <c:formatCode>General</c:formatCode>
                <c:ptCount val="9"/>
                <c:pt idx="0">
                  <c:v>-1</c:v>
                </c:pt>
                <c:pt idx="1">
                  <c:v>-1</c:v>
                </c:pt>
                <c:pt idx="2">
                  <c:v>-1</c:v>
                </c:pt>
                <c:pt idx="3">
                  <c:v>4730</c:v>
                </c:pt>
                <c:pt idx="4">
                  <c:v>5215</c:v>
                </c:pt>
                <c:pt idx="5">
                  <c:v>-1</c:v>
                </c:pt>
                <c:pt idx="6">
                  <c:v>-1</c:v>
                </c:pt>
                <c:pt idx="7">
                  <c:v>-1</c:v>
                </c:pt>
                <c:pt idx="8">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_G0403_!$A$79:$I$79</c:f>
              <c:numCache>
                <c:formatCode>General</c:formatCode>
                <c:ptCount val="9"/>
                <c:pt idx="0">
                  <c:v>-1</c:v>
                </c:pt>
                <c:pt idx="1">
                  <c:v>-1</c:v>
                </c:pt>
                <c:pt idx="2">
                  <c:v>-1</c:v>
                </c:pt>
                <c:pt idx="3">
                  <c:v>4750</c:v>
                </c:pt>
                <c:pt idx="4">
                  <c:v>5245</c:v>
                </c:pt>
                <c:pt idx="5">
                  <c:v>-1</c:v>
                </c:pt>
                <c:pt idx="6">
                  <c:v>-1</c:v>
                </c:pt>
                <c:pt idx="7">
                  <c:v>-1</c:v>
                </c:pt>
                <c:pt idx="8">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_G0403_!$A$80:$I$80</c:f>
              <c:numCache>
                <c:formatCode>General</c:formatCode>
                <c:ptCount val="9"/>
                <c:pt idx="0">
                  <c:v>-1</c:v>
                </c:pt>
                <c:pt idx="1">
                  <c:v>-1</c:v>
                </c:pt>
                <c:pt idx="2">
                  <c:v>-1</c:v>
                </c:pt>
                <c:pt idx="3">
                  <c:v>4795</c:v>
                </c:pt>
                <c:pt idx="4">
                  <c:v>5270</c:v>
                </c:pt>
                <c:pt idx="5">
                  <c:v>-1</c:v>
                </c:pt>
                <c:pt idx="6">
                  <c:v>-1</c:v>
                </c:pt>
                <c:pt idx="7">
                  <c:v>-1</c:v>
                </c:pt>
                <c:pt idx="8">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_G0403_!$A$81:$I$81</c:f>
              <c:numCache>
                <c:formatCode>General</c:formatCode>
                <c:ptCount val="9"/>
                <c:pt idx="0">
                  <c:v>-1</c:v>
                </c:pt>
                <c:pt idx="1">
                  <c:v>-1</c:v>
                </c:pt>
                <c:pt idx="2">
                  <c:v>-1</c:v>
                </c:pt>
                <c:pt idx="3">
                  <c:v>4820</c:v>
                </c:pt>
                <c:pt idx="4">
                  <c:v>5320</c:v>
                </c:pt>
                <c:pt idx="5">
                  <c:v>-1</c:v>
                </c:pt>
                <c:pt idx="6">
                  <c:v>-1</c:v>
                </c:pt>
                <c:pt idx="7">
                  <c:v>-1</c:v>
                </c:pt>
                <c:pt idx="8">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_G0403_!$A$82:$I$82</c:f>
              <c:numCache>
                <c:formatCode>General</c:formatCode>
                <c:ptCount val="9"/>
                <c:pt idx="0">
                  <c:v>-1</c:v>
                </c:pt>
                <c:pt idx="1">
                  <c:v>-1</c:v>
                </c:pt>
                <c:pt idx="2">
                  <c:v>-1</c:v>
                </c:pt>
                <c:pt idx="3">
                  <c:v>4855</c:v>
                </c:pt>
                <c:pt idx="4">
                  <c:v>5405</c:v>
                </c:pt>
                <c:pt idx="5">
                  <c:v>-1</c:v>
                </c:pt>
                <c:pt idx="6">
                  <c:v>-1</c:v>
                </c:pt>
                <c:pt idx="7">
                  <c:v>-1</c:v>
                </c:pt>
                <c:pt idx="8">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_G0403_!$A$83:$I$83</c:f>
              <c:numCache>
                <c:formatCode>General</c:formatCode>
                <c:ptCount val="9"/>
                <c:pt idx="0">
                  <c:v>-1</c:v>
                </c:pt>
                <c:pt idx="1">
                  <c:v>-1</c:v>
                </c:pt>
                <c:pt idx="2">
                  <c:v>-1</c:v>
                </c:pt>
                <c:pt idx="3">
                  <c:v>4890</c:v>
                </c:pt>
                <c:pt idx="4">
                  <c:v>5540</c:v>
                </c:pt>
                <c:pt idx="5">
                  <c:v>-1</c:v>
                </c:pt>
                <c:pt idx="6">
                  <c:v>-1</c:v>
                </c:pt>
                <c:pt idx="7">
                  <c:v>-1</c:v>
                </c:pt>
                <c:pt idx="8">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_G0403_!$A$84:$I$84</c:f>
              <c:numCache>
                <c:formatCode>General</c:formatCode>
                <c:ptCount val="9"/>
                <c:pt idx="0">
                  <c:v>-1</c:v>
                </c:pt>
                <c:pt idx="1">
                  <c:v>-1</c:v>
                </c:pt>
                <c:pt idx="2">
                  <c:v>-1</c:v>
                </c:pt>
                <c:pt idx="3">
                  <c:v>4925</c:v>
                </c:pt>
                <c:pt idx="4">
                  <c:v>5590</c:v>
                </c:pt>
                <c:pt idx="5">
                  <c:v>-1</c:v>
                </c:pt>
                <c:pt idx="6">
                  <c:v>-1</c:v>
                </c:pt>
                <c:pt idx="7">
                  <c:v>-1</c:v>
                </c:pt>
                <c:pt idx="8">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_G0403_!$A$85:$I$85</c:f>
              <c:numCache>
                <c:formatCode>General</c:formatCode>
                <c:ptCount val="9"/>
                <c:pt idx="0">
                  <c:v>-1</c:v>
                </c:pt>
                <c:pt idx="1">
                  <c:v>-1</c:v>
                </c:pt>
                <c:pt idx="2">
                  <c:v>-1</c:v>
                </c:pt>
                <c:pt idx="3">
                  <c:v>5000</c:v>
                </c:pt>
                <c:pt idx="4">
                  <c:v>5620</c:v>
                </c:pt>
                <c:pt idx="5">
                  <c:v>-1</c:v>
                </c:pt>
                <c:pt idx="6">
                  <c:v>-1</c:v>
                </c:pt>
                <c:pt idx="7">
                  <c:v>-1</c:v>
                </c:pt>
                <c:pt idx="8">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_G0403_!$A$86:$I$86</c:f>
              <c:numCache>
                <c:formatCode>General</c:formatCode>
                <c:ptCount val="9"/>
                <c:pt idx="0">
                  <c:v>-1</c:v>
                </c:pt>
                <c:pt idx="1">
                  <c:v>-1</c:v>
                </c:pt>
                <c:pt idx="2">
                  <c:v>-1</c:v>
                </c:pt>
                <c:pt idx="3">
                  <c:v>5020</c:v>
                </c:pt>
                <c:pt idx="4">
                  <c:v>5700</c:v>
                </c:pt>
                <c:pt idx="5">
                  <c:v>-1</c:v>
                </c:pt>
                <c:pt idx="6">
                  <c:v>-1</c:v>
                </c:pt>
                <c:pt idx="7">
                  <c:v>-1</c:v>
                </c:pt>
                <c:pt idx="8">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_G0403_!$A$87:$I$87</c:f>
              <c:numCache>
                <c:formatCode>General</c:formatCode>
                <c:ptCount val="9"/>
                <c:pt idx="0">
                  <c:v>-1</c:v>
                </c:pt>
                <c:pt idx="1">
                  <c:v>-1</c:v>
                </c:pt>
                <c:pt idx="2">
                  <c:v>-1</c:v>
                </c:pt>
                <c:pt idx="3">
                  <c:v>5060</c:v>
                </c:pt>
                <c:pt idx="4">
                  <c:v>6490</c:v>
                </c:pt>
                <c:pt idx="5">
                  <c:v>-1</c:v>
                </c:pt>
                <c:pt idx="6">
                  <c:v>-1</c:v>
                </c:pt>
                <c:pt idx="7">
                  <c:v>-1</c:v>
                </c:pt>
                <c:pt idx="8">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_G0403_!$A$88:$I$88</c:f>
              <c:numCache>
                <c:formatCode>General</c:formatCode>
                <c:ptCount val="9"/>
                <c:pt idx="0">
                  <c:v>-1</c:v>
                </c:pt>
                <c:pt idx="1">
                  <c:v>-1</c:v>
                </c:pt>
                <c:pt idx="2">
                  <c:v>-1</c:v>
                </c:pt>
                <c:pt idx="3">
                  <c:v>6000</c:v>
                </c:pt>
                <c:pt idx="4">
                  <c:v>7075</c:v>
                </c:pt>
                <c:pt idx="5">
                  <c:v>-1</c:v>
                </c:pt>
                <c:pt idx="6">
                  <c:v>-1</c:v>
                </c:pt>
                <c:pt idx="7">
                  <c:v>-1</c:v>
                </c:pt>
                <c:pt idx="8">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_G0403_!$A$89:$I$89</c:f>
              <c:numCache>
                <c:formatCode>General</c:formatCode>
                <c:ptCount val="9"/>
                <c:pt idx="0">
                  <c:v>-1</c:v>
                </c:pt>
                <c:pt idx="1">
                  <c:v>-1</c:v>
                </c:pt>
                <c:pt idx="2">
                  <c:v>-1</c:v>
                </c:pt>
                <c:pt idx="3">
                  <c:v>7000</c:v>
                </c:pt>
                <c:pt idx="4">
                  <c:v>8000</c:v>
                </c:pt>
                <c:pt idx="5">
                  <c:v>-1</c:v>
                </c:pt>
                <c:pt idx="6">
                  <c:v>-1</c:v>
                </c:pt>
                <c:pt idx="7">
                  <c:v>-1</c:v>
                </c:pt>
                <c:pt idx="8">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_G0403_!$A$90:$I$90</c:f>
              <c:numCache>
                <c:formatCode>General</c:formatCode>
                <c:ptCount val="9"/>
                <c:pt idx="0">
                  <c:v>-1</c:v>
                </c:pt>
                <c:pt idx="1">
                  <c:v>-1</c:v>
                </c:pt>
                <c:pt idx="2">
                  <c:v>-1</c:v>
                </c:pt>
                <c:pt idx="3">
                  <c:v>-1</c:v>
                </c:pt>
                <c:pt idx="4">
                  <c:v>9080</c:v>
                </c:pt>
                <c:pt idx="5">
                  <c:v>-1</c:v>
                </c:pt>
                <c:pt idx="6">
                  <c:v>-1</c:v>
                </c:pt>
                <c:pt idx="7">
                  <c:v>-1</c:v>
                </c:pt>
                <c:pt idx="8">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_G0403_!$A$91:$I$91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_G0403_!$A$92:$I$92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_G0403_!$A$93:$I$93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_G0403_!$A$94:$I$94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_G0403_!$A$95:$I$95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_G0403_!$A$96:$I$96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_G0403_!$A$97:$I$97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_G0403_!$A$98:$I$98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_G0403_!$A$99:$I$99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_G0403_!$A$100:$I$100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_G0403_!$A$101:$I$101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_G0403_!$A$102:$I$102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_G0403_!$A$103:$I$103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_G0403_!$A$104:$I$104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_G0403_!$A$105:$I$105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_G0403_!$A$106:$I$106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_G0403_!$A$107:$I$107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_G0403_!$A$108:$I$108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_G0403_!$A$109:$I$109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_G0403_!$A$110:$I$110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_G0403_!$A$111:$I$111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_G0403_!$A$112:$I$112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_G0403_!$A$113:$I$113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_G0403_!$A$114:$I$114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_G0403_!$A$115:$I$115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_G0403_!$A$116:$I$116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_G0403_!$A$117:$I$117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_G0403_!$A$118:$I$118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_G0403_!$A$119:$I$119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_G0403_!$A$120:$I$120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_G0403_!$A$121:$I$121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_G0403_!$A$122:$I$122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_G0403_!$A$123:$I$123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_G0403_!$A$124:$I$124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_G0403_!$A$125:$I$125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_G0403_!$A$126:$I$126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_G0403_!$A$127:$I$127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_G0403_!$A$128:$I$128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_G0403_!$A$129:$I$129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_G0403_!$A$130:$I$130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_G0403_!$A$131:$I$131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_G0403_!$A$132:$I$132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_G0403_!$A$133:$I$133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_G0403_!$A$134:$I$134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_G0403_!$A$135:$I$135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_G0403_!$A$136:$I$136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_G0403_!$A$137:$I$137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_G0403_!$A$138:$I$138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_G0403_!$A$139:$I$139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_G0403_!$A$140:$I$140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_G0403_!$A$141:$I$141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_G0403_!$A$142:$I$142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_G0403_!$A$143:$I$143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_G0403_!$A$144:$I$144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_G0403_!$A$145:$I$145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_G0403_!$A$146:$I$146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_G0403_!$A$147:$I$147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_G0403_!$A$148:$I$148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_G0403_!$A$149:$I$149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_G0403_!$A$150:$I$150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_G0403_!$A$151:$I$151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_G0403_!$A$152:$I$152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_G0403_!$A$153:$I$153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_G0403_!$A$154:$I$154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_G0403_!$A$155:$I$155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_G0403_!$A$156:$I$156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_G0403_!$A$157:$I$157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_G0403_!$A$158:$I$158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_G0403_!$A$159:$I$159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_G0403_!$A$160:$I$160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_G0403_!$A$161:$I$161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_G0403_!$A$162:$I$162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_G0403_!$A$163:$I$163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_G0403_!$A$164:$I$164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_G0403_!$A$165:$I$165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_G0403_!$A$166:$I$166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_G0403_!$A$167:$I$167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_G0403_!$A$168:$I$168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_G0403_!$A$169:$I$169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_G0403_!$A$170:$I$170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_G0403_!$A$171:$I$171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_G0403_!$A$172:$I$172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_G0403_!$A$173:$I$173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_G0403_!$A$174:$I$174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_G0403_!$A$175:$I$175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_G0403_!$A$176:$I$176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_G0403_!$A$177:$I$177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_G0403_!$A$178:$I$178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_G0403_!$A$179:$I$179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_G0403_!$A$180:$I$180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_G0403_!$A$181:$I$181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_G0403_!$A$182:$I$182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_G0403_!$A$183:$I$183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_G0403_!$A$184:$I$184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_G0403_!$A$185:$I$185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_G0403_!$A$186:$I$186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_G0403_!$A$187:$I$187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_G0403_!$A$188:$I$188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_G0403_!$A$189:$I$189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_G0403_!$A$190:$I$190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_G0403_!$A$191:$I$191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_G0403_!$A$192:$I$192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_G0403_!$A$193:$I$193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_G0403_!$A$194:$I$194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_G0403_!$A$195:$I$195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_G0403_!$A$196:$I$196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_G0403_!$A$197:$I$197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_G0403_!$A$198:$I$198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_G0403_!$A$199:$I$199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_G0403_!$A$200:$I$200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_G0403_!$A$201:$I$201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_G0403_!$A$202:$I$202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_G0403_!$A$203:$I$203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_G0403_!$A$204:$I$204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_G0403_!$A$205:$I$205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_G0403_!$A$206:$I$206</c:f>
              <c:numCache>
                <c:formatCode>General</c:formatCode>
                <c:ptCount val="9"/>
                <c:pt idx="0">
                  <c:v>-1</c:v>
                </c:pt>
                <c:pt idx="1">
                  <c:v>-1</c:v>
                </c:pt>
                <c:pt idx="2">
                  <c:v>-1</c:v>
                </c:pt>
                <c:pt idx="3">
                  <c:v>-1</c:v>
                </c:pt>
                <c:pt idx="4">
                  <c:v>-1</c:v>
                </c:pt>
                <c:pt idx="5">
                  <c:v>-1</c:v>
                </c:pt>
                <c:pt idx="6">
                  <c:v>-1</c:v>
                </c:pt>
                <c:pt idx="7">
                  <c:v>-1</c:v>
                </c:pt>
                <c:pt idx="8">
                  <c:v>-1</c:v>
                </c:pt>
              </c:numCache>
            </c:numRef>
          </c:yVal>
          <c:smooth val="0"/>
        </c:ser>
        <c:dLbls>
          <c:showLegendKey val="0"/>
          <c:showVal val="0"/>
          <c:showCatName val="0"/>
          <c:showSerName val="0"/>
          <c:showPercent val="0"/>
          <c:showBubbleSize val="0"/>
        </c:dLbls>
        <c:axId val="202248960"/>
        <c:axId val="202249352"/>
      </c:scatterChart>
      <c:catAx>
        <c:axId val="202248960"/>
        <c:scaling>
          <c:orientation val="minMax"/>
        </c:scaling>
        <c:delete val="0"/>
        <c:axPos val="b"/>
        <c:title>
          <c:tx>
            <c:rich>
              <a:bodyPr/>
              <a:lstStyle/>
              <a:p>
                <a:pPr>
                  <a:defRPr/>
                </a:pPr>
                <a:r>
                  <a:rPr lang="fr-FR"/>
                  <a:t>Zwangerschapsduur (weken)</a:t>
                </a:r>
              </a:p>
            </c:rich>
          </c:tx>
          <c:overlay val="0"/>
        </c:title>
        <c:numFmt formatCode="General" sourceLinked="0"/>
        <c:majorTickMark val="out"/>
        <c:minorTickMark val="none"/>
        <c:tickLblPos val="nextTo"/>
        <c:crossAx val="202249352"/>
        <c:crosses val="autoZero"/>
        <c:auto val="1"/>
        <c:lblAlgn val="ctr"/>
        <c:lblOffset val="100"/>
        <c:noMultiLvlLbl val="0"/>
      </c:catAx>
      <c:valAx>
        <c:axId val="202249352"/>
        <c:scaling>
          <c:orientation val="minMax"/>
          <c:max val="6000"/>
          <c:min val="0"/>
        </c:scaling>
        <c:delete val="0"/>
        <c:axPos val="l"/>
        <c:majorGridlines/>
        <c:title>
          <c:tx>
            <c:rich>
              <a:bodyPr rot="-5400000" vert="horz"/>
              <a:lstStyle/>
              <a:p>
                <a:pPr>
                  <a:defRPr/>
                </a:pPr>
                <a:r>
                  <a:rPr lang="fr-FR"/>
                  <a:t>Geboortegewicht (gram)</a:t>
                </a:r>
              </a:p>
            </c:rich>
          </c:tx>
          <c:overlay val="0"/>
        </c:title>
        <c:numFmt formatCode="#\ ##0" sourceLinked="0"/>
        <c:majorTickMark val="out"/>
        <c:minorTickMark val="none"/>
        <c:tickLblPos val="nextTo"/>
        <c:crossAx val="202248960"/>
        <c:crosses val="autoZero"/>
        <c:crossBetween val="between"/>
      </c:valAx>
    </c:plotArea>
    <c:plotVisOnly val="1"/>
    <c:dispBlanksAs val="gap"/>
    <c:showDLblsOverMax val="0"/>
  </c:chart>
  <c:spPr>
    <a:solidFill>
      <a:srgbClr val="7030A0">
        <a:alpha val="10000"/>
      </a:srgbClr>
    </a:solidFill>
  </c:spPr>
  <c:printSettings>
    <c:headerFooter/>
    <c:pageMargins b="0.75000000000000411" l="0.70000000000000062" r="0.70000000000000062" t="0.7500000000000041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a:t>Verdeling geboortegewicht per verblijfsduur van de baby</a:t>
            </a:r>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_G0404_!$A$5:$N$5</c:f>
                <c:numCache>
                  <c:formatCode>General</c:formatCode>
                  <c:ptCount val="14"/>
                  <c:pt idx="0">
                    <c:v>1700</c:v>
                  </c:pt>
                  <c:pt idx="1">
                    <c:v>937.5</c:v>
                  </c:pt>
                  <c:pt idx="2">
                    <c:v>900</c:v>
                  </c:pt>
                  <c:pt idx="3">
                    <c:v>936</c:v>
                  </c:pt>
                  <c:pt idx="4">
                    <c:v>905</c:v>
                  </c:pt>
                  <c:pt idx="5">
                    <c:v>1040</c:v>
                  </c:pt>
                  <c:pt idx="6">
                    <c:v>1215</c:v>
                  </c:pt>
                  <c:pt idx="7">
                    <c:v>1025</c:v>
                  </c:pt>
                  <c:pt idx="8">
                    <c:v>1060</c:v>
                  </c:pt>
                  <c:pt idx="9">
                    <c:v>1040</c:v>
                  </c:pt>
                  <c:pt idx="10">
                    <c:v>960</c:v>
                  </c:pt>
                  <c:pt idx="11">
                    <c:v>945</c:v>
                  </c:pt>
                  <c:pt idx="12">
                    <c:v>858</c:v>
                  </c:pt>
                  <c:pt idx="13">
                    <c:v>990</c:v>
                  </c:pt>
                </c:numCache>
              </c:numRef>
            </c:minus>
          </c:errBars>
          <c:cat>
            <c:strRef>
              <c:f>'GR Geboortegewicht'!$B$120:$B$133</c:f>
              <c:strCache>
                <c:ptCount val="14"/>
                <c:pt idx="0">
                  <c:v>0</c:v>
                </c:pt>
                <c:pt idx="1">
                  <c:v>1</c:v>
                </c:pt>
                <c:pt idx="2">
                  <c:v>2</c:v>
                </c:pt>
                <c:pt idx="3">
                  <c:v>3</c:v>
                </c:pt>
                <c:pt idx="4">
                  <c:v>4</c:v>
                </c:pt>
                <c:pt idx="5">
                  <c:v>5</c:v>
                </c:pt>
                <c:pt idx="6">
                  <c:v>6</c:v>
                </c:pt>
                <c:pt idx="7">
                  <c:v>7</c:v>
                </c:pt>
                <c:pt idx="8">
                  <c:v>8</c:v>
                </c:pt>
                <c:pt idx="9">
                  <c:v>9</c:v>
                </c:pt>
                <c:pt idx="10">
                  <c:v>10</c:v>
                </c:pt>
                <c:pt idx="11">
                  <c:v>11-20</c:v>
                </c:pt>
                <c:pt idx="12">
                  <c:v>21-30</c:v>
                </c:pt>
                <c:pt idx="13">
                  <c:v>≥ 31</c:v>
                </c:pt>
              </c:strCache>
            </c:strRef>
          </c:cat>
          <c:val>
            <c:numRef>
              <c:f>_G0404_!$A$2:$N$2</c:f>
              <c:numCache>
                <c:formatCode>General</c:formatCode>
                <c:ptCount val="14"/>
                <c:pt idx="0">
                  <c:v>1700</c:v>
                </c:pt>
                <c:pt idx="1">
                  <c:v>2987.5</c:v>
                </c:pt>
                <c:pt idx="2">
                  <c:v>3000</c:v>
                </c:pt>
                <c:pt idx="3">
                  <c:v>3000</c:v>
                </c:pt>
                <c:pt idx="4">
                  <c:v>3000</c:v>
                </c:pt>
                <c:pt idx="5">
                  <c:v>2900</c:v>
                </c:pt>
                <c:pt idx="6">
                  <c:v>2750</c:v>
                </c:pt>
                <c:pt idx="7">
                  <c:v>2465</c:v>
                </c:pt>
                <c:pt idx="8">
                  <c:v>2360</c:v>
                </c:pt>
                <c:pt idx="9">
                  <c:v>2270</c:v>
                </c:pt>
                <c:pt idx="10">
                  <c:v>2210</c:v>
                </c:pt>
                <c:pt idx="11">
                  <c:v>2020</c:v>
                </c:pt>
                <c:pt idx="12">
                  <c:v>1700</c:v>
                </c:pt>
                <c:pt idx="13">
                  <c:v>990</c:v>
                </c:pt>
              </c:numCache>
            </c:numRef>
          </c:val>
        </c:ser>
        <c:ser>
          <c:idx val="1"/>
          <c:order val="1"/>
          <c:spPr>
            <a:solidFill>
              <a:schemeClr val="bg1"/>
            </a:solidFill>
            <a:ln>
              <a:solidFill>
                <a:schemeClr val="tx1"/>
              </a:solidFill>
            </a:ln>
          </c:spPr>
          <c:invertIfNegative val="0"/>
          <c:cat>
            <c:strRef>
              <c:f>'GR Geboortegewicht'!$B$120:$B$133</c:f>
              <c:strCache>
                <c:ptCount val="14"/>
                <c:pt idx="0">
                  <c:v>0</c:v>
                </c:pt>
                <c:pt idx="1">
                  <c:v>1</c:v>
                </c:pt>
                <c:pt idx="2">
                  <c:v>2</c:v>
                </c:pt>
                <c:pt idx="3">
                  <c:v>3</c:v>
                </c:pt>
                <c:pt idx="4">
                  <c:v>4</c:v>
                </c:pt>
                <c:pt idx="5">
                  <c:v>5</c:v>
                </c:pt>
                <c:pt idx="6">
                  <c:v>6</c:v>
                </c:pt>
                <c:pt idx="7">
                  <c:v>7</c:v>
                </c:pt>
                <c:pt idx="8">
                  <c:v>8</c:v>
                </c:pt>
                <c:pt idx="9">
                  <c:v>9</c:v>
                </c:pt>
                <c:pt idx="10">
                  <c:v>10</c:v>
                </c:pt>
                <c:pt idx="11">
                  <c:v>11-20</c:v>
                </c:pt>
                <c:pt idx="12">
                  <c:v>21-30</c:v>
                </c:pt>
                <c:pt idx="13">
                  <c:v>≥ 31</c:v>
                </c:pt>
              </c:strCache>
            </c:strRef>
          </c:cat>
          <c:val>
            <c:numRef>
              <c:f>_G0404_!$A$3:$N$3</c:f>
              <c:numCache>
                <c:formatCode>General</c:formatCode>
                <c:ptCount val="14"/>
                <c:pt idx="0">
                  <c:v>1300</c:v>
                </c:pt>
                <c:pt idx="1">
                  <c:v>302.5</c:v>
                </c:pt>
                <c:pt idx="2">
                  <c:v>290</c:v>
                </c:pt>
                <c:pt idx="3">
                  <c:v>300</c:v>
                </c:pt>
                <c:pt idx="4">
                  <c:v>280</c:v>
                </c:pt>
                <c:pt idx="5">
                  <c:v>335</c:v>
                </c:pt>
                <c:pt idx="6">
                  <c:v>380</c:v>
                </c:pt>
                <c:pt idx="7">
                  <c:v>535</c:v>
                </c:pt>
                <c:pt idx="8">
                  <c:v>455</c:v>
                </c:pt>
                <c:pt idx="9">
                  <c:v>370</c:v>
                </c:pt>
                <c:pt idx="10">
                  <c:v>360</c:v>
                </c:pt>
                <c:pt idx="11">
                  <c:v>260</c:v>
                </c:pt>
                <c:pt idx="12">
                  <c:v>265</c:v>
                </c:pt>
                <c:pt idx="13">
                  <c:v>420</c:v>
                </c:pt>
              </c:numCache>
            </c:numRef>
          </c:val>
        </c:ser>
        <c:ser>
          <c:idx val="2"/>
          <c:order val="2"/>
          <c:spPr>
            <a:solidFill>
              <a:schemeClr val="bg1"/>
            </a:solidFill>
            <a:ln>
              <a:solidFill>
                <a:schemeClr val="tx1"/>
              </a:solidFill>
            </a:ln>
          </c:spPr>
          <c:invertIfNegative val="0"/>
          <c:errBars>
            <c:errBarType val="plus"/>
            <c:errValType val="cust"/>
            <c:noEndCap val="0"/>
            <c:plus>
              <c:numRef>
                <c:f>_G0404_!$A$6:$N$6</c:f>
                <c:numCache>
                  <c:formatCode>General</c:formatCode>
                  <c:ptCount val="14"/>
                  <c:pt idx="0">
                    <c:v>2105</c:v>
                  </c:pt>
                  <c:pt idx="1">
                    <c:v>935</c:v>
                  </c:pt>
                  <c:pt idx="2">
                    <c:v>910</c:v>
                  </c:pt>
                  <c:pt idx="3">
                    <c:v>935</c:v>
                  </c:pt>
                  <c:pt idx="4">
                    <c:v>915</c:v>
                  </c:pt>
                  <c:pt idx="5">
                    <c:v>1055</c:v>
                  </c:pt>
                  <c:pt idx="6">
                    <c:v>1230</c:v>
                  </c:pt>
                  <c:pt idx="7">
                    <c:v>1400</c:v>
                  </c:pt>
                  <c:pt idx="8">
                    <c:v>1310</c:v>
                  </c:pt>
                  <c:pt idx="9">
                    <c:v>1260</c:v>
                  </c:pt>
                  <c:pt idx="10">
                    <c:v>1085</c:v>
                  </c:pt>
                  <c:pt idx="11">
                    <c:v>945</c:v>
                  </c:pt>
                  <c:pt idx="12">
                    <c:v>875</c:v>
                  </c:pt>
                  <c:pt idx="13">
                    <c:v>1300</c:v>
                  </c:pt>
                </c:numCache>
              </c:numRef>
            </c:plus>
            <c:minus>
              <c:numLit>
                <c:formatCode>General</c:formatCode>
                <c:ptCount val="1"/>
                <c:pt idx="0">
                  <c:v>1</c:v>
                </c:pt>
              </c:numLit>
            </c:minus>
          </c:errBars>
          <c:cat>
            <c:strRef>
              <c:f>'GR Geboortegewicht'!$B$120:$B$133</c:f>
              <c:strCache>
                <c:ptCount val="14"/>
                <c:pt idx="0">
                  <c:v>0</c:v>
                </c:pt>
                <c:pt idx="1">
                  <c:v>1</c:v>
                </c:pt>
                <c:pt idx="2">
                  <c:v>2</c:v>
                </c:pt>
                <c:pt idx="3">
                  <c:v>3</c:v>
                </c:pt>
                <c:pt idx="4">
                  <c:v>4</c:v>
                </c:pt>
                <c:pt idx="5">
                  <c:v>5</c:v>
                </c:pt>
                <c:pt idx="6">
                  <c:v>6</c:v>
                </c:pt>
                <c:pt idx="7">
                  <c:v>7</c:v>
                </c:pt>
                <c:pt idx="8">
                  <c:v>8</c:v>
                </c:pt>
                <c:pt idx="9">
                  <c:v>9</c:v>
                </c:pt>
                <c:pt idx="10">
                  <c:v>10</c:v>
                </c:pt>
                <c:pt idx="11">
                  <c:v>11-20</c:v>
                </c:pt>
                <c:pt idx="12">
                  <c:v>21-30</c:v>
                </c:pt>
                <c:pt idx="13">
                  <c:v>≥ 31</c:v>
                </c:pt>
              </c:strCache>
            </c:strRef>
          </c:cat>
          <c:val>
            <c:numRef>
              <c:f>_G0404_!$A$4:$N$4</c:f>
              <c:numCache>
                <c:formatCode>General</c:formatCode>
                <c:ptCount val="14"/>
                <c:pt idx="0">
                  <c:v>295</c:v>
                </c:pt>
                <c:pt idx="1">
                  <c:v>335</c:v>
                </c:pt>
                <c:pt idx="2">
                  <c:v>320</c:v>
                </c:pt>
                <c:pt idx="3">
                  <c:v>325</c:v>
                </c:pt>
                <c:pt idx="4">
                  <c:v>330</c:v>
                </c:pt>
                <c:pt idx="5">
                  <c:v>370</c:v>
                </c:pt>
                <c:pt idx="6">
                  <c:v>450</c:v>
                </c:pt>
                <c:pt idx="7">
                  <c:v>420</c:v>
                </c:pt>
                <c:pt idx="8">
                  <c:v>485</c:v>
                </c:pt>
                <c:pt idx="9">
                  <c:v>480</c:v>
                </c:pt>
                <c:pt idx="10">
                  <c:v>435</c:v>
                </c:pt>
                <c:pt idx="11">
                  <c:v>375</c:v>
                </c:pt>
                <c:pt idx="12">
                  <c:v>325</c:v>
                </c:pt>
                <c:pt idx="13">
                  <c:v>460</c:v>
                </c:pt>
              </c:numCache>
            </c:numRef>
          </c:val>
        </c:ser>
        <c:dLbls>
          <c:showLegendKey val="0"/>
          <c:showVal val="0"/>
          <c:showCatName val="0"/>
          <c:showSerName val="0"/>
          <c:showPercent val="0"/>
          <c:showBubbleSize val="0"/>
        </c:dLbls>
        <c:gapWidth val="150"/>
        <c:overlap val="100"/>
        <c:axId val="202249744"/>
        <c:axId val="240903496"/>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_G0404_!$A$7:$N$7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_G0404_!$A$8:$N$8</c:f>
              <c:numCache>
                <c:formatCode>General</c:formatCode>
                <c:ptCount val="14"/>
                <c:pt idx="0">
                  <c:v>-1</c:v>
                </c:pt>
                <c:pt idx="1">
                  <c:v>350</c:v>
                </c:pt>
                <c:pt idx="2">
                  <c:v>37</c:v>
                </c:pt>
                <c:pt idx="3">
                  <c:v>38</c:v>
                </c:pt>
                <c:pt idx="4">
                  <c:v>37</c:v>
                </c:pt>
                <c:pt idx="5">
                  <c:v>28</c:v>
                </c:pt>
                <c:pt idx="6">
                  <c:v>350</c:v>
                </c:pt>
                <c:pt idx="7">
                  <c:v>580</c:v>
                </c:pt>
                <c:pt idx="8">
                  <c:v>370</c:v>
                </c:pt>
                <c:pt idx="9">
                  <c:v>4470</c:v>
                </c:pt>
                <c:pt idx="10">
                  <c:v>345</c:v>
                </c:pt>
                <c:pt idx="11">
                  <c:v>460</c:v>
                </c:pt>
                <c:pt idx="12">
                  <c:v>390</c:v>
                </c:pt>
                <c:pt idx="13">
                  <c:v>3200</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_G0404_!$A$9:$N$9</c:f>
              <c:numCache>
                <c:formatCode>General</c:formatCode>
                <c:ptCount val="14"/>
                <c:pt idx="0">
                  <c:v>-1</c:v>
                </c:pt>
                <c:pt idx="1">
                  <c:v>525</c:v>
                </c:pt>
                <c:pt idx="2">
                  <c:v>300</c:v>
                </c:pt>
                <c:pt idx="3">
                  <c:v>300</c:v>
                </c:pt>
                <c:pt idx="4">
                  <c:v>281</c:v>
                </c:pt>
                <c:pt idx="5">
                  <c:v>310</c:v>
                </c:pt>
                <c:pt idx="6">
                  <c:v>580</c:v>
                </c:pt>
                <c:pt idx="7">
                  <c:v>725</c:v>
                </c:pt>
                <c:pt idx="8">
                  <c:v>640</c:v>
                </c:pt>
                <c:pt idx="9">
                  <c:v>4515</c:v>
                </c:pt>
                <c:pt idx="10">
                  <c:v>4205</c:v>
                </c:pt>
                <c:pt idx="11">
                  <c:v>485</c:v>
                </c:pt>
                <c:pt idx="12">
                  <c:v>445</c:v>
                </c:pt>
                <c:pt idx="13">
                  <c:v>3220</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_G0404_!$A$10:$N$10</c:f>
              <c:numCache>
                <c:formatCode>General</c:formatCode>
                <c:ptCount val="14"/>
                <c:pt idx="0">
                  <c:v>-1</c:v>
                </c:pt>
                <c:pt idx="1">
                  <c:v>580</c:v>
                </c:pt>
                <c:pt idx="2">
                  <c:v>353</c:v>
                </c:pt>
                <c:pt idx="3">
                  <c:v>330</c:v>
                </c:pt>
                <c:pt idx="4">
                  <c:v>319</c:v>
                </c:pt>
                <c:pt idx="5">
                  <c:v>335</c:v>
                </c:pt>
                <c:pt idx="6">
                  <c:v>650</c:v>
                </c:pt>
                <c:pt idx="7">
                  <c:v>890</c:v>
                </c:pt>
                <c:pt idx="8">
                  <c:v>660</c:v>
                </c:pt>
                <c:pt idx="9">
                  <c:v>4588</c:v>
                </c:pt>
                <c:pt idx="10">
                  <c:v>4230</c:v>
                </c:pt>
                <c:pt idx="11">
                  <c:v>510</c:v>
                </c:pt>
                <c:pt idx="12">
                  <c:v>470</c:v>
                </c:pt>
                <c:pt idx="13">
                  <c:v>3255</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_G0404_!$A$11:$N$11</c:f>
              <c:numCache>
                <c:formatCode>General</c:formatCode>
                <c:ptCount val="14"/>
                <c:pt idx="0">
                  <c:v>-1</c:v>
                </c:pt>
                <c:pt idx="1">
                  <c:v>600</c:v>
                </c:pt>
                <c:pt idx="2">
                  <c:v>440</c:v>
                </c:pt>
                <c:pt idx="3">
                  <c:v>350</c:v>
                </c:pt>
                <c:pt idx="4">
                  <c:v>350</c:v>
                </c:pt>
                <c:pt idx="5">
                  <c:v>410</c:v>
                </c:pt>
                <c:pt idx="6">
                  <c:v>726</c:v>
                </c:pt>
                <c:pt idx="7">
                  <c:v>960</c:v>
                </c:pt>
                <c:pt idx="8">
                  <c:v>4770</c:v>
                </c:pt>
                <c:pt idx="9">
                  <c:v>5540</c:v>
                </c:pt>
                <c:pt idx="10">
                  <c:v>4260</c:v>
                </c:pt>
                <c:pt idx="11">
                  <c:v>540</c:v>
                </c:pt>
                <c:pt idx="12">
                  <c:v>630</c:v>
                </c:pt>
                <c:pt idx="13">
                  <c:v>3275</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_G0404_!$A$12:$N$12</c:f>
              <c:numCache>
                <c:formatCode>General</c:formatCode>
                <c:ptCount val="14"/>
                <c:pt idx="0">
                  <c:v>-1</c:v>
                </c:pt>
                <c:pt idx="1">
                  <c:v>640</c:v>
                </c:pt>
                <c:pt idx="2">
                  <c:v>545</c:v>
                </c:pt>
                <c:pt idx="3">
                  <c:v>370</c:v>
                </c:pt>
                <c:pt idx="4">
                  <c:v>430</c:v>
                </c:pt>
                <c:pt idx="5">
                  <c:v>558</c:v>
                </c:pt>
                <c:pt idx="6">
                  <c:v>1050</c:v>
                </c:pt>
                <c:pt idx="7">
                  <c:v>1015</c:v>
                </c:pt>
                <c:pt idx="8">
                  <c:v>5280</c:v>
                </c:pt>
                <c:pt idx="9">
                  <c:v>-1</c:v>
                </c:pt>
                <c:pt idx="10">
                  <c:v>4345</c:v>
                </c:pt>
                <c:pt idx="11">
                  <c:v>580</c:v>
                </c:pt>
                <c:pt idx="12">
                  <c:v>675</c:v>
                </c:pt>
                <c:pt idx="13">
                  <c:v>3330</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_G0404_!$A$13:$N$13</c:f>
              <c:numCache>
                <c:formatCode>General</c:formatCode>
                <c:ptCount val="14"/>
                <c:pt idx="0">
                  <c:v>-1</c:v>
                </c:pt>
                <c:pt idx="1">
                  <c:v>780</c:v>
                </c:pt>
                <c:pt idx="2">
                  <c:v>740</c:v>
                </c:pt>
                <c:pt idx="3">
                  <c:v>450</c:v>
                </c:pt>
                <c:pt idx="4">
                  <c:v>610</c:v>
                </c:pt>
                <c:pt idx="5">
                  <c:v>580</c:v>
                </c:pt>
                <c:pt idx="6">
                  <c:v>1070</c:v>
                </c:pt>
                <c:pt idx="7">
                  <c:v>4855</c:v>
                </c:pt>
                <c:pt idx="8">
                  <c:v>-1</c:v>
                </c:pt>
                <c:pt idx="9">
                  <c:v>-1</c:v>
                </c:pt>
                <c:pt idx="10">
                  <c:v>4375</c:v>
                </c:pt>
                <c:pt idx="11">
                  <c:v>660</c:v>
                </c:pt>
                <c:pt idx="12">
                  <c:v>750</c:v>
                </c:pt>
                <c:pt idx="13">
                  <c:v>3360</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_G0404_!$A$14:$N$14</c:f>
              <c:numCache>
                <c:formatCode>General</c:formatCode>
                <c:ptCount val="14"/>
                <c:pt idx="0">
                  <c:v>-1</c:v>
                </c:pt>
                <c:pt idx="1">
                  <c:v>890</c:v>
                </c:pt>
                <c:pt idx="2">
                  <c:v>770</c:v>
                </c:pt>
                <c:pt idx="3">
                  <c:v>500</c:v>
                </c:pt>
                <c:pt idx="4">
                  <c:v>660</c:v>
                </c:pt>
                <c:pt idx="5">
                  <c:v>735</c:v>
                </c:pt>
                <c:pt idx="6">
                  <c:v>1170</c:v>
                </c:pt>
                <c:pt idx="7">
                  <c:v>4960</c:v>
                </c:pt>
                <c:pt idx="8">
                  <c:v>-1</c:v>
                </c:pt>
                <c:pt idx="9">
                  <c:v>-1</c:v>
                </c:pt>
                <c:pt idx="10">
                  <c:v>4400</c:v>
                </c:pt>
                <c:pt idx="11">
                  <c:v>740</c:v>
                </c:pt>
                <c:pt idx="12">
                  <c:v>780</c:v>
                </c:pt>
                <c:pt idx="13">
                  <c:v>3380</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_G0404_!$A$15:$N$15</c:f>
              <c:numCache>
                <c:formatCode>General</c:formatCode>
                <c:ptCount val="14"/>
                <c:pt idx="0">
                  <c:v>-1</c:v>
                </c:pt>
                <c:pt idx="1">
                  <c:v>930</c:v>
                </c:pt>
                <c:pt idx="2">
                  <c:v>1170</c:v>
                </c:pt>
                <c:pt idx="3">
                  <c:v>565</c:v>
                </c:pt>
                <c:pt idx="4">
                  <c:v>685</c:v>
                </c:pt>
                <c:pt idx="5">
                  <c:v>800</c:v>
                </c:pt>
                <c:pt idx="6">
                  <c:v>1240</c:v>
                </c:pt>
                <c:pt idx="7">
                  <c:v>4990</c:v>
                </c:pt>
                <c:pt idx="8">
                  <c:v>-1</c:v>
                </c:pt>
                <c:pt idx="9">
                  <c:v>-1</c:v>
                </c:pt>
                <c:pt idx="10">
                  <c:v>4595</c:v>
                </c:pt>
                <c:pt idx="11">
                  <c:v>760</c:v>
                </c:pt>
                <c:pt idx="12">
                  <c:v>800</c:v>
                </c:pt>
                <c:pt idx="13">
                  <c:v>3400</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_G0404_!$A$16:$N$16</c:f>
              <c:numCache>
                <c:formatCode>General</c:formatCode>
                <c:ptCount val="14"/>
                <c:pt idx="0">
                  <c:v>-1</c:v>
                </c:pt>
                <c:pt idx="1">
                  <c:v>1050</c:v>
                </c:pt>
                <c:pt idx="2">
                  <c:v>1190</c:v>
                </c:pt>
                <c:pt idx="3">
                  <c:v>600</c:v>
                </c:pt>
                <c:pt idx="4">
                  <c:v>730</c:v>
                </c:pt>
                <c:pt idx="5">
                  <c:v>839</c:v>
                </c:pt>
                <c:pt idx="6">
                  <c:v>4830</c:v>
                </c:pt>
                <c:pt idx="7">
                  <c:v>-1</c:v>
                </c:pt>
                <c:pt idx="8">
                  <c:v>-1</c:v>
                </c:pt>
                <c:pt idx="9">
                  <c:v>-1</c:v>
                </c:pt>
                <c:pt idx="10">
                  <c:v>5620</c:v>
                </c:pt>
                <c:pt idx="11">
                  <c:v>830</c:v>
                </c:pt>
                <c:pt idx="12">
                  <c:v>3200</c:v>
                </c:pt>
                <c:pt idx="13">
                  <c:v>3450</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_G0404_!$A$17:$N$17</c:f>
              <c:numCache>
                <c:formatCode>General</c:formatCode>
                <c:ptCount val="14"/>
                <c:pt idx="0">
                  <c:v>-1</c:v>
                </c:pt>
                <c:pt idx="1">
                  <c:v>1110</c:v>
                </c:pt>
                <c:pt idx="2">
                  <c:v>1230</c:v>
                </c:pt>
                <c:pt idx="3">
                  <c:v>650</c:v>
                </c:pt>
                <c:pt idx="4">
                  <c:v>820</c:v>
                </c:pt>
                <c:pt idx="5">
                  <c:v>900</c:v>
                </c:pt>
                <c:pt idx="6">
                  <c:v>4865</c:v>
                </c:pt>
                <c:pt idx="7">
                  <c:v>-1</c:v>
                </c:pt>
                <c:pt idx="8">
                  <c:v>-1</c:v>
                </c:pt>
                <c:pt idx="9">
                  <c:v>-1</c:v>
                </c:pt>
                <c:pt idx="10">
                  <c:v>-1</c:v>
                </c:pt>
                <c:pt idx="11">
                  <c:v>850</c:v>
                </c:pt>
                <c:pt idx="12">
                  <c:v>3240</c:v>
                </c:pt>
                <c:pt idx="13">
                  <c:v>3500</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_G0404_!$A$18:$N$18</c:f>
              <c:numCache>
                <c:formatCode>General</c:formatCode>
                <c:ptCount val="14"/>
                <c:pt idx="0">
                  <c:v>-1</c:v>
                </c:pt>
                <c:pt idx="1">
                  <c:v>1225</c:v>
                </c:pt>
                <c:pt idx="2">
                  <c:v>1485</c:v>
                </c:pt>
                <c:pt idx="3">
                  <c:v>690</c:v>
                </c:pt>
                <c:pt idx="4">
                  <c:v>850</c:v>
                </c:pt>
                <c:pt idx="5">
                  <c:v>1480</c:v>
                </c:pt>
                <c:pt idx="6">
                  <c:v>4890</c:v>
                </c:pt>
                <c:pt idx="7">
                  <c:v>-1</c:v>
                </c:pt>
                <c:pt idx="8">
                  <c:v>-1</c:v>
                </c:pt>
                <c:pt idx="9">
                  <c:v>-1</c:v>
                </c:pt>
                <c:pt idx="10">
                  <c:v>-1</c:v>
                </c:pt>
                <c:pt idx="11">
                  <c:v>880</c:v>
                </c:pt>
                <c:pt idx="12">
                  <c:v>3290</c:v>
                </c:pt>
                <c:pt idx="13">
                  <c:v>3525</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_G0404_!$A$19:$N$19</c:f>
              <c:numCache>
                <c:formatCode>General</c:formatCode>
                <c:ptCount val="14"/>
                <c:pt idx="0">
                  <c:v>-1</c:v>
                </c:pt>
                <c:pt idx="1">
                  <c:v>1325</c:v>
                </c:pt>
                <c:pt idx="2">
                  <c:v>1525</c:v>
                </c:pt>
                <c:pt idx="3">
                  <c:v>825</c:v>
                </c:pt>
                <c:pt idx="4">
                  <c:v>1000</c:v>
                </c:pt>
                <c:pt idx="5">
                  <c:v>1600</c:v>
                </c:pt>
                <c:pt idx="6">
                  <c:v>5070</c:v>
                </c:pt>
                <c:pt idx="7">
                  <c:v>-1</c:v>
                </c:pt>
                <c:pt idx="8">
                  <c:v>-1</c:v>
                </c:pt>
                <c:pt idx="9">
                  <c:v>-1</c:v>
                </c:pt>
                <c:pt idx="10">
                  <c:v>-1</c:v>
                </c:pt>
                <c:pt idx="11">
                  <c:v>3625</c:v>
                </c:pt>
                <c:pt idx="12">
                  <c:v>3330</c:v>
                </c:pt>
                <c:pt idx="13">
                  <c:v>3585</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_G0404_!$A$20:$N$20</c:f>
              <c:numCache>
                <c:formatCode>General</c:formatCode>
                <c:ptCount val="14"/>
                <c:pt idx="0">
                  <c:v>-1</c:v>
                </c:pt>
                <c:pt idx="1">
                  <c:v>1350</c:v>
                </c:pt>
                <c:pt idx="2">
                  <c:v>1550</c:v>
                </c:pt>
                <c:pt idx="3">
                  <c:v>870</c:v>
                </c:pt>
                <c:pt idx="4">
                  <c:v>1040</c:v>
                </c:pt>
                <c:pt idx="5">
                  <c:v>1620</c:v>
                </c:pt>
                <c:pt idx="6">
                  <c:v>5090</c:v>
                </c:pt>
                <c:pt idx="7">
                  <c:v>-1</c:v>
                </c:pt>
                <c:pt idx="8">
                  <c:v>-1</c:v>
                </c:pt>
                <c:pt idx="9">
                  <c:v>-1</c:v>
                </c:pt>
                <c:pt idx="10">
                  <c:v>-1</c:v>
                </c:pt>
                <c:pt idx="11">
                  <c:v>3650</c:v>
                </c:pt>
                <c:pt idx="12">
                  <c:v>3400</c:v>
                </c:pt>
                <c:pt idx="13">
                  <c:v>3610</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_G0404_!$A$21:$N$21</c:f>
              <c:numCache>
                <c:formatCode>General</c:formatCode>
                <c:ptCount val="14"/>
                <c:pt idx="0">
                  <c:v>-1</c:v>
                </c:pt>
                <c:pt idx="1">
                  <c:v>1410</c:v>
                </c:pt>
                <c:pt idx="2">
                  <c:v>1609</c:v>
                </c:pt>
                <c:pt idx="3">
                  <c:v>1200</c:v>
                </c:pt>
                <c:pt idx="4">
                  <c:v>1075</c:v>
                </c:pt>
                <c:pt idx="5">
                  <c:v>1640</c:v>
                </c:pt>
                <c:pt idx="6">
                  <c:v>5250</c:v>
                </c:pt>
                <c:pt idx="7">
                  <c:v>-1</c:v>
                </c:pt>
                <c:pt idx="8">
                  <c:v>-1</c:v>
                </c:pt>
                <c:pt idx="9">
                  <c:v>-1</c:v>
                </c:pt>
                <c:pt idx="10">
                  <c:v>-1</c:v>
                </c:pt>
                <c:pt idx="11">
                  <c:v>3670</c:v>
                </c:pt>
                <c:pt idx="12">
                  <c:v>3440</c:v>
                </c:pt>
                <c:pt idx="13">
                  <c:v>3650</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_G0404_!$A$22:$N$22</c:f>
              <c:numCache>
                <c:formatCode>General</c:formatCode>
                <c:ptCount val="14"/>
                <c:pt idx="0">
                  <c:v>-1</c:v>
                </c:pt>
                <c:pt idx="1">
                  <c:v>1440</c:v>
                </c:pt>
                <c:pt idx="2">
                  <c:v>1690</c:v>
                </c:pt>
                <c:pt idx="3">
                  <c:v>1400</c:v>
                </c:pt>
                <c:pt idx="4">
                  <c:v>1150</c:v>
                </c:pt>
                <c:pt idx="5">
                  <c:v>1710</c:v>
                </c:pt>
                <c:pt idx="6">
                  <c:v>-1</c:v>
                </c:pt>
                <c:pt idx="7">
                  <c:v>-1</c:v>
                </c:pt>
                <c:pt idx="8">
                  <c:v>-1</c:v>
                </c:pt>
                <c:pt idx="9">
                  <c:v>-1</c:v>
                </c:pt>
                <c:pt idx="10">
                  <c:v>-1</c:v>
                </c:pt>
                <c:pt idx="11">
                  <c:v>3690</c:v>
                </c:pt>
                <c:pt idx="12">
                  <c:v>3465</c:v>
                </c:pt>
                <c:pt idx="13">
                  <c:v>3795</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_G0404_!$A$23:$N$23</c:f>
              <c:numCache>
                <c:formatCode>General</c:formatCode>
                <c:ptCount val="14"/>
                <c:pt idx="0">
                  <c:v>-1</c:v>
                </c:pt>
                <c:pt idx="1">
                  <c:v>1490</c:v>
                </c:pt>
                <c:pt idx="2">
                  <c:v>1750</c:v>
                </c:pt>
                <c:pt idx="3">
                  <c:v>1450</c:v>
                </c:pt>
                <c:pt idx="4">
                  <c:v>1460</c:v>
                </c:pt>
                <c:pt idx="5">
                  <c:v>1750</c:v>
                </c:pt>
                <c:pt idx="6">
                  <c:v>-1</c:v>
                </c:pt>
                <c:pt idx="7">
                  <c:v>-1</c:v>
                </c:pt>
                <c:pt idx="8">
                  <c:v>-1</c:v>
                </c:pt>
                <c:pt idx="9">
                  <c:v>-1</c:v>
                </c:pt>
                <c:pt idx="10">
                  <c:v>-1</c:v>
                </c:pt>
                <c:pt idx="11">
                  <c:v>3710</c:v>
                </c:pt>
                <c:pt idx="12">
                  <c:v>3524</c:v>
                </c:pt>
                <c:pt idx="13">
                  <c:v>3896</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_G0404_!$A$24:$N$24</c:f>
              <c:numCache>
                <c:formatCode>General</c:formatCode>
                <c:ptCount val="14"/>
                <c:pt idx="0">
                  <c:v>-1</c:v>
                </c:pt>
                <c:pt idx="1">
                  <c:v>1512</c:v>
                </c:pt>
                <c:pt idx="2">
                  <c:v>1800</c:v>
                </c:pt>
                <c:pt idx="3">
                  <c:v>1470</c:v>
                </c:pt>
                <c:pt idx="4">
                  <c:v>1670</c:v>
                </c:pt>
                <c:pt idx="5">
                  <c:v>1770</c:v>
                </c:pt>
                <c:pt idx="6">
                  <c:v>-1</c:v>
                </c:pt>
                <c:pt idx="7">
                  <c:v>-1</c:v>
                </c:pt>
                <c:pt idx="8">
                  <c:v>-1</c:v>
                </c:pt>
                <c:pt idx="9">
                  <c:v>-1</c:v>
                </c:pt>
                <c:pt idx="10">
                  <c:v>-1</c:v>
                </c:pt>
                <c:pt idx="11">
                  <c:v>3730</c:v>
                </c:pt>
                <c:pt idx="12">
                  <c:v>3600</c:v>
                </c:pt>
                <c:pt idx="13">
                  <c:v>3970</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_G0404_!$A$25:$N$25</c:f>
              <c:numCache>
                <c:formatCode>General</c:formatCode>
                <c:ptCount val="14"/>
                <c:pt idx="0">
                  <c:v>-1</c:v>
                </c:pt>
                <c:pt idx="1">
                  <c:v>1559</c:v>
                </c:pt>
                <c:pt idx="2">
                  <c:v>1875</c:v>
                </c:pt>
                <c:pt idx="3">
                  <c:v>1540</c:v>
                </c:pt>
                <c:pt idx="4">
                  <c:v>1690</c:v>
                </c:pt>
                <c:pt idx="5">
                  <c:v>1800</c:v>
                </c:pt>
                <c:pt idx="6">
                  <c:v>-1</c:v>
                </c:pt>
                <c:pt idx="7">
                  <c:v>-1</c:v>
                </c:pt>
                <c:pt idx="8">
                  <c:v>-1</c:v>
                </c:pt>
                <c:pt idx="9">
                  <c:v>-1</c:v>
                </c:pt>
                <c:pt idx="10">
                  <c:v>-1</c:v>
                </c:pt>
                <c:pt idx="11">
                  <c:v>3750</c:v>
                </c:pt>
                <c:pt idx="12">
                  <c:v>3630</c:v>
                </c:pt>
                <c:pt idx="13">
                  <c:v>4000</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_G0404_!$A$26:$N$26</c:f>
              <c:numCache>
                <c:formatCode>General</c:formatCode>
                <c:ptCount val="14"/>
                <c:pt idx="0">
                  <c:v>-1</c:v>
                </c:pt>
                <c:pt idx="1">
                  <c:v>1580</c:v>
                </c:pt>
                <c:pt idx="2">
                  <c:v>1900</c:v>
                </c:pt>
                <c:pt idx="3">
                  <c:v>1700</c:v>
                </c:pt>
                <c:pt idx="4">
                  <c:v>1750</c:v>
                </c:pt>
                <c:pt idx="5">
                  <c:v>1835</c:v>
                </c:pt>
                <c:pt idx="6">
                  <c:v>-1</c:v>
                </c:pt>
                <c:pt idx="7">
                  <c:v>-1</c:v>
                </c:pt>
                <c:pt idx="8">
                  <c:v>-1</c:v>
                </c:pt>
                <c:pt idx="9">
                  <c:v>-1</c:v>
                </c:pt>
                <c:pt idx="10">
                  <c:v>-1</c:v>
                </c:pt>
                <c:pt idx="11">
                  <c:v>3770</c:v>
                </c:pt>
                <c:pt idx="12">
                  <c:v>3660</c:v>
                </c:pt>
                <c:pt idx="13">
                  <c:v>4080</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_G0404_!$A$27:$N$27</c:f>
              <c:numCache>
                <c:formatCode>General</c:formatCode>
                <c:ptCount val="14"/>
                <c:pt idx="0">
                  <c:v>-1</c:v>
                </c:pt>
                <c:pt idx="1">
                  <c:v>1655</c:v>
                </c:pt>
                <c:pt idx="2">
                  <c:v>1920</c:v>
                </c:pt>
                <c:pt idx="3">
                  <c:v>1870</c:v>
                </c:pt>
                <c:pt idx="4">
                  <c:v>1770</c:v>
                </c:pt>
                <c:pt idx="5">
                  <c:v>4670</c:v>
                </c:pt>
                <c:pt idx="6">
                  <c:v>-1</c:v>
                </c:pt>
                <c:pt idx="7">
                  <c:v>-1</c:v>
                </c:pt>
                <c:pt idx="8">
                  <c:v>-1</c:v>
                </c:pt>
                <c:pt idx="9">
                  <c:v>-1</c:v>
                </c:pt>
                <c:pt idx="10">
                  <c:v>-1</c:v>
                </c:pt>
                <c:pt idx="11">
                  <c:v>3795</c:v>
                </c:pt>
                <c:pt idx="12">
                  <c:v>3710</c:v>
                </c:pt>
                <c:pt idx="13">
                  <c:v>4140</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_G0404_!$A$28:$N$28</c:f>
              <c:numCache>
                <c:formatCode>General</c:formatCode>
                <c:ptCount val="14"/>
                <c:pt idx="0">
                  <c:v>-1</c:v>
                </c:pt>
                <c:pt idx="1">
                  <c:v>1680</c:v>
                </c:pt>
                <c:pt idx="2">
                  <c:v>1986</c:v>
                </c:pt>
                <c:pt idx="3">
                  <c:v>1950</c:v>
                </c:pt>
                <c:pt idx="4">
                  <c:v>1830</c:v>
                </c:pt>
                <c:pt idx="5">
                  <c:v>4690</c:v>
                </c:pt>
                <c:pt idx="6">
                  <c:v>-1</c:v>
                </c:pt>
                <c:pt idx="7">
                  <c:v>-1</c:v>
                </c:pt>
                <c:pt idx="8">
                  <c:v>-1</c:v>
                </c:pt>
                <c:pt idx="9">
                  <c:v>-1</c:v>
                </c:pt>
                <c:pt idx="10">
                  <c:v>-1</c:v>
                </c:pt>
                <c:pt idx="11">
                  <c:v>3820</c:v>
                </c:pt>
                <c:pt idx="12">
                  <c:v>3800</c:v>
                </c:pt>
                <c:pt idx="13">
                  <c:v>4475</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_G0404_!$A$29:$N$29</c:f>
              <c:numCache>
                <c:formatCode>General</c:formatCode>
                <c:ptCount val="14"/>
                <c:pt idx="0">
                  <c:v>-1</c:v>
                </c:pt>
                <c:pt idx="1">
                  <c:v>1700</c:v>
                </c:pt>
                <c:pt idx="2">
                  <c:v>2010</c:v>
                </c:pt>
                <c:pt idx="3">
                  <c:v>1996</c:v>
                </c:pt>
                <c:pt idx="4">
                  <c:v>1860</c:v>
                </c:pt>
                <c:pt idx="5">
                  <c:v>4710</c:v>
                </c:pt>
                <c:pt idx="6">
                  <c:v>-1</c:v>
                </c:pt>
                <c:pt idx="7">
                  <c:v>-1</c:v>
                </c:pt>
                <c:pt idx="8">
                  <c:v>-1</c:v>
                </c:pt>
                <c:pt idx="9">
                  <c:v>-1</c:v>
                </c:pt>
                <c:pt idx="10">
                  <c:v>-1</c:v>
                </c:pt>
                <c:pt idx="11">
                  <c:v>3850</c:v>
                </c:pt>
                <c:pt idx="12">
                  <c:v>3820</c:v>
                </c:pt>
                <c:pt idx="13">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_G0404_!$A$30:$N$30</c:f>
              <c:numCache>
                <c:formatCode>General</c:formatCode>
                <c:ptCount val="14"/>
                <c:pt idx="0">
                  <c:v>-1</c:v>
                </c:pt>
                <c:pt idx="1">
                  <c:v>1725</c:v>
                </c:pt>
                <c:pt idx="2">
                  <c:v>2035</c:v>
                </c:pt>
                <c:pt idx="3">
                  <c:v>2040</c:v>
                </c:pt>
                <c:pt idx="4">
                  <c:v>1885</c:v>
                </c:pt>
                <c:pt idx="5">
                  <c:v>4730</c:v>
                </c:pt>
                <c:pt idx="6">
                  <c:v>-1</c:v>
                </c:pt>
                <c:pt idx="7">
                  <c:v>-1</c:v>
                </c:pt>
                <c:pt idx="8">
                  <c:v>-1</c:v>
                </c:pt>
                <c:pt idx="9">
                  <c:v>-1</c:v>
                </c:pt>
                <c:pt idx="10">
                  <c:v>-1</c:v>
                </c:pt>
                <c:pt idx="11">
                  <c:v>3870</c:v>
                </c:pt>
                <c:pt idx="12">
                  <c:v>3870</c:v>
                </c:pt>
                <c:pt idx="13">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_G0404_!$A$31:$N$31</c:f>
              <c:numCache>
                <c:formatCode>General</c:formatCode>
                <c:ptCount val="14"/>
                <c:pt idx="0">
                  <c:v>-1</c:v>
                </c:pt>
                <c:pt idx="1">
                  <c:v>1750</c:v>
                </c:pt>
                <c:pt idx="2">
                  <c:v>2065</c:v>
                </c:pt>
                <c:pt idx="3">
                  <c:v>4565</c:v>
                </c:pt>
                <c:pt idx="4">
                  <c:v>1915</c:v>
                </c:pt>
                <c:pt idx="5">
                  <c:v>4750</c:v>
                </c:pt>
                <c:pt idx="6">
                  <c:v>-1</c:v>
                </c:pt>
                <c:pt idx="7">
                  <c:v>-1</c:v>
                </c:pt>
                <c:pt idx="8">
                  <c:v>-1</c:v>
                </c:pt>
                <c:pt idx="9">
                  <c:v>-1</c:v>
                </c:pt>
                <c:pt idx="10">
                  <c:v>-1</c:v>
                </c:pt>
                <c:pt idx="11">
                  <c:v>3900</c:v>
                </c:pt>
                <c:pt idx="12">
                  <c:v>3895</c:v>
                </c:pt>
                <c:pt idx="13">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_G0404_!$A$32:$N$32</c:f>
              <c:numCache>
                <c:formatCode>General</c:formatCode>
                <c:ptCount val="14"/>
                <c:pt idx="0">
                  <c:v>-1</c:v>
                </c:pt>
                <c:pt idx="1">
                  <c:v>1770</c:v>
                </c:pt>
                <c:pt idx="2">
                  <c:v>4530</c:v>
                </c:pt>
                <c:pt idx="3">
                  <c:v>4585</c:v>
                </c:pt>
                <c:pt idx="4">
                  <c:v>1935</c:v>
                </c:pt>
                <c:pt idx="5">
                  <c:v>4770</c:v>
                </c:pt>
                <c:pt idx="6">
                  <c:v>-1</c:v>
                </c:pt>
                <c:pt idx="7">
                  <c:v>-1</c:v>
                </c:pt>
                <c:pt idx="8">
                  <c:v>-1</c:v>
                </c:pt>
                <c:pt idx="9">
                  <c:v>-1</c:v>
                </c:pt>
                <c:pt idx="10">
                  <c:v>-1</c:v>
                </c:pt>
                <c:pt idx="11">
                  <c:v>3920</c:v>
                </c:pt>
                <c:pt idx="12">
                  <c:v>3950</c:v>
                </c:pt>
                <c:pt idx="13">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_G0404_!$A$33:$N$33</c:f>
              <c:numCache>
                <c:formatCode>General</c:formatCode>
                <c:ptCount val="14"/>
                <c:pt idx="0">
                  <c:v>-1</c:v>
                </c:pt>
                <c:pt idx="1">
                  <c:v>1800</c:v>
                </c:pt>
                <c:pt idx="2">
                  <c:v>4550</c:v>
                </c:pt>
                <c:pt idx="3">
                  <c:v>4605</c:v>
                </c:pt>
                <c:pt idx="4">
                  <c:v>1960</c:v>
                </c:pt>
                <c:pt idx="5">
                  <c:v>4800</c:v>
                </c:pt>
                <c:pt idx="6">
                  <c:v>-1</c:v>
                </c:pt>
                <c:pt idx="7">
                  <c:v>-1</c:v>
                </c:pt>
                <c:pt idx="8">
                  <c:v>-1</c:v>
                </c:pt>
                <c:pt idx="9">
                  <c:v>-1</c:v>
                </c:pt>
                <c:pt idx="10">
                  <c:v>-1</c:v>
                </c:pt>
                <c:pt idx="11">
                  <c:v>3950</c:v>
                </c:pt>
                <c:pt idx="12">
                  <c:v>4295</c:v>
                </c:pt>
                <c:pt idx="13">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_G0404_!$A$34:$N$34</c:f>
              <c:numCache>
                <c:formatCode>General</c:formatCode>
                <c:ptCount val="14"/>
                <c:pt idx="0">
                  <c:v>-1</c:v>
                </c:pt>
                <c:pt idx="1">
                  <c:v>1850</c:v>
                </c:pt>
                <c:pt idx="2">
                  <c:v>4575</c:v>
                </c:pt>
                <c:pt idx="3">
                  <c:v>4625</c:v>
                </c:pt>
                <c:pt idx="4">
                  <c:v>1980</c:v>
                </c:pt>
                <c:pt idx="5">
                  <c:v>4820</c:v>
                </c:pt>
                <c:pt idx="6">
                  <c:v>-1</c:v>
                </c:pt>
                <c:pt idx="7">
                  <c:v>-1</c:v>
                </c:pt>
                <c:pt idx="8">
                  <c:v>-1</c:v>
                </c:pt>
                <c:pt idx="9">
                  <c:v>-1</c:v>
                </c:pt>
                <c:pt idx="10">
                  <c:v>-1</c:v>
                </c:pt>
                <c:pt idx="11">
                  <c:v>3975</c:v>
                </c:pt>
                <c:pt idx="12">
                  <c:v>4818</c:v>
                </c:pt>
                <c:pt idx="13">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_G0404_!$A$35:$N$35</c:f>
              <c:numCache>
                <c:formatCode>General</c:formatCode>
                <c:ptCount val="14"/>
                <c:pt idx="0">
                  <c:v>-1</c:v>
                </c:pt>
                <c:pt idx="1">
                  <c:v>1900</c:v>
                </c:pt>
                <c:pt idx="2">
                  <c:v>4595</c:v>
                </c:pt>
                <c:pt idx="3">
                  <c:v>4650</c:v>
                </c:pt>
                <c:pt idx="4">
                  <c:v>2000</c:v>
                </c:pt>
                <c:pt idx="5">
                  <c:v>4840</c:v>
                </c:pt>
                <c:pt idx="6">
                  <c:v>-1</c:v>
                </c:pt>
                <c:pt idx="7">
                  <c:v>-1</c:v>
                </c:pt>
                <c:pt idx="8">
                  <c:v>-1</c:v>
                </c:pt>
                <c:pt idx="9">
                  <c:v>-1</c:v>
                </c:pt>
                <c:pt idx="10">
                  <c:v>-1</c:v>
                </c:pt>
                <c:pt idx="11">
                  <c:v>4000</c:v>
                </c:pt>
                <c:pt idx="12">
                  <c:v>-1</c:v>
                </c:pt>
                <c:pt idx="13">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_G0404_!$A$36:$N$36</c:f>
              <c:numCache>
                <c:formatCode>General</c:formatCode>
                <c:ptCount val="14"/>
                <c:pt idx="0">
                  <c:v>-1</c:v>
                </c:pt>
                <c:pt idx="1">
                  <c:v>1950</c:v>
                </c:pt>
                <c:pt idx="2">
                  <c:v>4620</c:v>
                </c:pt>
                <c:pt idx="3">
                  <c:v>4670</c:v>
                </c:pt>
                <c:pt idx="4">
                  <c:v>2030</c:v>
                </c:pt>
                <c:pt idx="5">
                  <c:v>4860</c:v>
                </c:pt>
                <c:pt idx="6">
                  <c:v>-1</c:v>
                </c:pt>
                <c:pt idx="7">
                  <c:v>-1</c:v>
                </c:pt>
                <c:pt idx="8">
                  <c:v>-1</c:v>
                </c:pt>
                <c:pt idx="9">
                  <c:v>-1</c:v>
                </c:pt>
                <c:pt idx="10">
                  <c:v>-1</c:v>
                </c:pt>
                <c:pt idx="11">
                  <c:v>4020</c:v>
                </c:pt>
                <c:pt idx="12">
                  <c:v>-1</c:v>
                </c:pt>
                <c:pt idx="13">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_G0404_!$A$37:$N$37</c:f>
              <c:numCache>
                <c:formatCode>General</c:formatCode>
                <c:ptCount val="14"/>
                <c:pt idx="0">
                  <c:v>-1</c:v>
                </c:pt>
                <c:pt idx="1">
                  <c:v>1980</c:v>
                </c:pt>
                <c:pt idx="2">
                  <c:v>4640</c:v>
                </c:pt>
                <c:pt idx="3">
                  <c:v>4690</c:v>
                </c:pt>
                <c:pt idx="4">
                  <c:v>2050</c:v>
                </c:pt>
                <c:pt idx="5">
                  <c:v>4890</c:v>
                </c:pt>
                <c:pt idx="6">
                  <c:v>-1</c:v>
                </c:pt>
                <c:pt idx="7">
                  <c:v>-1</c:v>
                </c:pt>
                <c:pt idx="8">
                  <c:v>-1</c:v>
                </c:pt>
                <c:pt idx="9">
                  <c:v>-1</c:v>
                </c:pt>
                <c:pt idx="10">
                  <c:v>-1</c:v>
                </c:pt>
                <c:pt idx="11">
                  <c:v>4040</c:v>
                </c:pt>
                <c:pt idx="12">
                  <c:v>-1</c:v>
                </c:pt>
                <c:pt idx="13">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_G0404_!$A$38:$N$38</c:f>
              <c:numCache>
                <c:formatCode>General</c:formatCode>
                <c:ptCount val="14"/>
                <c:pt idx="0">
                  <c:v>-1</c:v>
                </c:pt>
                <c:pt idx="1">
                  <c:v>2000</c:v>
                </c:pt>
                <c:pt idx="2">
                  <c:v>4660</c:v>
                </c:pt>
                <c:pt idx="3">
                  <c:v>4710</c:v>
                </c:pt>
                <c:pt idx="4">
                  <c:v>2070</c:v>
                </c:pt>
                <c:pt idx="5">
                  <c:v>4915</c:v>
                </c:pt>
                <c:pt idx="6">
                  <c:v>-1</c:v>
                </c:pt>
                <c:pt idx="7">
                  <c:v>-1</c:v>
                </c:pt>
                <c:pt idx="8">
                  <c:v>-1</c:v>
                </c:pt>
                <c:pt idx="9">
                  <c:v>-1</c:v>
                </c:pt>
                <c:pt idx="10">
                  <c:v>-1</c:v>
                </c:pt>
                <c:pt idx="11">
                  <c:v>4060</c:v>
                </c:pt>
                <c:pt idx="12">
                  <c:v>-1</c:v>
                </c:pt>
                <c:pt idx="13">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_G0404_!$A$39:$N$39</c:f>
              <c:numCache>
                <c:formatCode>General</c:formatCode>
                <c:ptCount val="14"/>
                <c:pt idx="0">
                  <c:v>-1</c:v>
                </c:pt>
                <c:pt idx="1">
                  <c:v>4595</c:v>
                </c:pt>
                <c:pt idx="2">
                  <c:v>4720</c:v>
                </c:pt>
                <c:pt idx="3">
                  <c:v>4730</c:v>
                </c:pt>
                <c:pt idx="4">
                  <c:v>4530</c:v>
                </c:pt>
                <c:pt idx="5">
                  <c:v>4940</c:v>
                </c:pt>
                <c:pt idx="6">
                  <c:v>-1</c:v>
                </c:pt>
                <c:pt idx="7">
                  <c:v>-1</c:v>
                </c:pt>
                <c:pt idx="8">
                  <c:v>-1</c:v>
                </c:pt>
                <c:pt idx="9">
                  <c:v>-1</c:v>
                </c:pt>
                <c:pt idx="10">
                  <c:v>-1</c:v>
                </c:pt>
                <c:pt idx="11">
                  <c:v>4080</c:v>
                </c:pt>
                <c:pt idx="12">
                  <c:v>-1</c:v>
                </c:pt>
                <c:pt idx="13">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_G0404_!$A$40:$N$40</c:f>
              <c:numCache>
                <c:formatCode>General</c:formatCode>
                <c:ptCount val="14"/>
                <c:pt idx="0">
                  <c:v>-1</c:v>
                </c:pt>
                <c:pt idx="1">
                  <c:v>4625</c:v>
                </c:pt>
                <c:pt idx="2">
                  <c:v>4740</c:v>
                </c:pt>
                <c:pt idx="3">
                  <c:v>4750</c:v>
                </c:pt>
                <c:pt idx="4">
                  <c:v>4550</c:v>
                </c:pt>
                <c:pt idx="5">
                  <c:v>5000</c:v>
                </c:pt>
                <c:pt idx="6">
                  <c:v>-1</c:v>
                </c:pt>
                <c:pt idx="7">
                  <c:v>-1</c:v>
                </c:pt>
                <c:pt idx="8">
                  <c:v>-1</c:v>
                </c:pt>
                <c:pt idx="9">
                  <c:v>-1</c:v>
                </c:pt>
                <c:pt idx="10">
                  <c:v>-1</c:v>
                </c:pt>
                <c:pt idx="11">
                  <c:v>4100</c:v>
                </c:pt>
                <c:pt idx="12">
                  <c:v>-1</c:v>
                </c:pt>
                <c:pt idx="13">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_G0404_!$A$41:$N$41</c:f>
              <c:numCache>
                <c:formatCode>General</c:formatCode>
                <c:ptCount val="14"/>
                <c:pt idx="0">
                  <c:v>-1</c:v>
                </c:pt>
                <c:pt idx="1">
                  <c:v>4660</c:v>
                </c:pt>
                <c:pt idx="2">
                  <c:v>4765</c:v>
                </c:pt>
                <c:pt idx="3">
                  <c:v>4775</c:v>
                </c:pt>
                <c:pt idx="4">
                  <c:v>4570</c:v>
                </c:pt>
                <c:pt idx="5">
                  <c:v>5066</c:v>
                </c:pt>
                <c:pt idx="6">
                  <c:v>-1</c:v>
                </c:pt>
                <c:pt idx="7">
                  <c:v>-1</c:v>
                </c:pt>
                <c:pt idx="8">
                  <c:v>-1</c:v>
                </c:pt>
                <c:pt idx="9">
                  <c:v>-1</c:v>
                </c:pt>
                <c:pt idx="10">
                  <c:v>-1</c:v>
                </c:pt>
                <c:pt idx="11">
                  <c:v>4120</c:v>
                </c:pt>
                <c:pt idx="12">
                  <c:v>-1</c:v>
                </c:pt>
                <c:pt idx="13">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_G0404_!$A$42:$N$42</c:f>
              <c:numCache>
                <c:formatCode>General</c:formatCode>
                <c:ptCount val="14"/>
                <c:pt idx="0">
                  <c:v>-1</c:v>
                </c:pt>
                <c:pt idx="1">
                  <c:v>4710</c:v>
                </c:pt>
                <c:pt idx="2">
                  <c:v>4800</c:v>
                </c:pt>
                <c:pt idx="3">
                  <c:v>4795</c:v>
                </c:pt>
                <c:pt idx="4">
                  <c:v>4590</c:v>
                </c:pt>
                <c:pt idx="5">
                  <c:v>5120</c:v>
                </c:pt>
                <c:pt idx="6">
                  <c:v>-1</c:v>
                </c:pt>
                <c:pt idx="7">
                  <c:v>-1</c:v>
                </c:pt>
                <c:pt idx="8">
                  <c:v>-1</c:v>
                </c:pt>
                <c:pt idx="9">
                  <c:v>-1</c:v>
                </c:pt>
                <c:pt idx="10">
                  <c:v>-1</c:v>
                </c:pt>
                <c:pt idx="11">
                  <c:v>4140</c:v>
                </c:pt>
                <c:pt idx="12">
                  <c:v>-1</c:v>
                </c:pt>
                <c:pt idx="13">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_G0404_!$A$43:$N$43</c:f>
              <c:numCache>
                <c:formatCode>General</c:formatCode>
                <c:ptCount val="14"/>
                <c:pt idx="0">
                  <c:v>-1</c:v>
                </c:pt>
                <c:pt idx="1">
                  <c:v>4740</c:v>
                </c:pt>
                <c:pt idx="2">
                  <c:v>4835</c:v>
                </c:pt>
                <c:pt idx="3">
                  <c:v>4820</c:v>
                </c:pt>
                <c:pt idx="4">
                  <c:v>4610</c:v>
                </c:pt>
                <c:pt idx="5">
                  <c:v>5150</c:v>
                </c:pt>
                <c:pt idx="6">
                  <c:v>-1</c:v>
                </c:pt>
                <c:pt idx="7">
                  <c:v>-1</c:v>
                </c:pt>
                <c:pt idx="8">
                  <c:v>-1</c:v>
                </c:pt>
                <c:pt idx="9">
                  <c:v>-1</c:v>
                </c:pt>
                <c:pt idx="10">
                  <c:v>-1</c:v>
                </c:pt>
                <c:pt idx="11">
                  <c:v>4160</c:v>
                </c:pt>
                <c:pt idx="12">
                  <c:v>-1</c:v>
                </c:pt>
                <c:pt idx="13">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_G0404_!$A$44:$N$44</c:f>
              <c:numCache>
                <c:formatCode>General</c:formatCode>
                <c:ptCount val="14"/>
                <c:pt idx="0">
                  <c:v>-1</c:v>
                </c:pt>
                <c:pt idx="1">
                  <c:v>4830</c:v>
                </c:pt>
                <c:pt idx="2">
                  <c:v>4860</c:v>
                </c:pt>
                <c:pt idx="3">
                  <c:v>4840</c:v>
                </c:pt>
                <c:pt idx="4">
                  <c:v>4630</c:v>
                </c:pt>
                <c:pt idx="5">
                  <c:v>5320</c:v>
                </c:pt>
                <c:pt idx="6">
                  <c:v>-1</c:v>
                </c:pt>
                <c:pt idx="7">
                  <c:v>-1</c:v>
                </c:pt>
                <c:pt idx="8">
                  <c:v>-1</c:v>
                </c:pt>
                <c:pt idx="9">
                  <c:v>-1</c:v>
                </c:pt>
                <c:pt idx="10">
                  <c:v>-1</c:v>
                </c:pt>
                <c:pt idx="11">
                  <c:v>4180</c:v>
                </c:pt>
                <c:pt idx="12">
                  <c:v>-1</c:v>
                </c:pt>
                <c:pt idx="13">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_G0404_!$A$45:$N$45</c:f>
              <c:numCache>
                <c:formatCode>General</c:formatCode>
                <c:ptCount val="14"/>
                <c:pt idx="0">
                  <c:v>-1</c:v>
                </c:pt>
                <c:pt idx="1">
                  <c:v>4900</c:v>
                </c:pt>
                <c:pt idx="2">
                  <c:v>4885</c:v>
                </c:pt>
                <c:pt idx="3">
                  <c:v>4860</c:v>
                </c:pt>
                <c:pt idx="4">
                  <c:v>4650</c:v>
                </c:pt>
                <c:pt idx="5">
                  <c:v>7000</c:v>
                </c:pt>
                <c:pt idx="6">
                  <c:v>-1</c:v>
                </c:pt>
                <c:pt idx="7">
                  <c:v>-1</c:v>
                </c:pt>
                <c:pt idx="8">
                  <c:v>-1</c:v>
                </c:pt>
                <c:pt idx="9">
                  <c:v>-1</c:v>
                </c:pt>
                <c:pt idx="10">
                  <c:v>-1</c:v>
                </c:pt>
                <c:pt idx="11">
                  <c:v>4200</c:v>
                </c:pt>
                <c:pt idx="12">
                  <c:v>-1</c:v>
                </c:pt>
                <c:pt idx="13">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_G0404_!$A$46:$N$46</c:f>
              <c:numCache>
                <c:formatCode>General</c:formatCode>
                <c:ptCount val="14"/>
                <c:pt idx="0">
                  <c:v>-1</c:v>
                </c:pt>
                <c:pt idx="1">
                  <c:v>4930</c:v>
                </c:pt>
                <c:pt idx="2">
                  <c:v>4915</c:v>
                </c:pt>
                <c:pt idx="3">
                  <c:v>4880</c:v>
                </c:pt>
                <c:pt idx="4">
                  <c:v>4670</c:v>
                </c:pt>
                <c:pt idx="5">
                  <c:v>8000</c:v>
                </c:pt>
                <c:pt idx="6">
                  <c:v>-1</c:v>
                </c:pt>
                <c:pt idx="7">
                  <c:v>-1</c:v>
                </c:pt>
                <c:pt idx="8">
                  <c:v>-1</c:v>
                </c:pt>
                <c:pt idx="9">
                  <c:v>-1</c:v>
                </c:pt>
                <c:pt idx="10">
                  <c:v>-1</c:v>
                </c:pt>
                <c:pt idx="11">
                  <c:v>4220</c:v>
                </c:pt>
                <c:pt idx="12">
                  <c:v>-1</c:v>
                </c:pt>
                <c:pt idx="13">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_G0404_!$A$47:$N$47</c:f>
              <c:numCache>
                <c:formatCode>General</c:formatCode>
                <c:ptCount val="14"/>
                <c:pt idx="0">
                  <c:v>-1</c:v>
                </c:pt>
                <c:pt idx="1">
                  <c:v>4980</c:v>
                </c:pt>
                <c:pt idx="2">
                  <c:v>4950</c:v>
                </c:pt>
                <c:pt idx="3">
                  <c:v>4900</c:v>
                </c:pt>
                <c:pt idx="4">
                  <c:v>4690</c:v>
                </c:pt>
                <c:pt idx="5">
                  <c:v>-1</c:v>
                </c:pt>
                <c:pt idx="6">
                  <c:v>-1</c:v>
                </c:pt>
                <c:pt idx="7">
                  <c:v>-1</c:v>
                </c:pt>
                <c:pt idx="8">
                  <c:v>-1</c:v>
                </c:pt>
                <c:pt idx="9">
                  <c:v>-1</c:v>
                </c:pt>
                <c:pt idx="10">
                  <c:v>-1</c:v>
                </c:pt>
                <c:pt idx="11">
                  <c:v>4270</c:v>
                </c:pt>
                <c:pt idx="12">
                  <c:v>-1</c:v>
                </c:pt>
                <c:pt idx="13">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_G0404_!$A$48:$N$48</c:f>
              <c:numCache>
                <c:formatCode>General</c:formatCode>
                <c:ptCount val="14"/>
                <c:pt idx="0">
                  <c:v>-1</c:v>
                </c:pt>
                <c:pt idx="1">
                  <c:v>5020</c:v>
                </c:pt>
                <c:pt idx="2">
                  <c:v>5010</c:v>
                </c:pt>
                <c:pt idx="3">
                  <c:v>4940</c:v>
                </c:pt>
                <c:pt idx="4">
                  <c:v>4710</c:v>
                </c:pt>
                <c:pt idx="5">
                  <c:v>-1</c:v>
                </c:pt>
                <c:pt idx="6">
                  <c:v>-1</c:v>
                </c:pt>
                <c:pt idx="7">
                  <c:v>-1</c:v>
                </c:pt>
                <c:pt idx="8">
                  <c:v>-1</c:v>
                </c:pt>
                <c:pt idx="9">
                  <c:v>-1</c:v>
                </c:pt>
                <c:pt idx="10">
                  <c:v>-1</c:v>
                </c:pt>
                <c:pt idx="11">
                  <c:v>4310</c:v>
                </c:pt>
                <c:pt idx="12">
                  <c:v>-1</c:v>
                </c:pt>
                <c:pt idx="13">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_G0404_!$A$49:$N$49</c:f>
              <c:numCache>
                <c:formatCode>General</c:formatCode>
                <c:ptCount val="14"/>
                <c:pt idx="0">
                  <c:v>-1</c:v>
                </c:pt>
                <c:pt idx="1">
                  <c:v>5060</c:v>
                </c:pt>
                <c:pt idx="2">
                  <c:v>5125</c:v>
                </c:pt>
                <c:pt idx="3">
                  <c:v>4965</c:v>
                </c:pt>
                <c:pt idx="4">
                  <c:v>4730</c:v>
                </c:pt>
                <c:pt idx="5">
                  <c:v>-1</c:v>
                </c:pt>
                <c:pt idx="6">
                  <c:v>-1</c:v>
                </c:pt>
                <c:pt idx="7">
                  <c:v>-1</c:v>
                </c:pt>
                <c:pt idx="8">
                  <c:v>-1</c:v>
                </c:pt>
                <c:pt idx="9">
                  <c:v>-1</c:v>
                </c:pt>
                <c:pt idx="10">
                  <c:v>-1</c:v>
                </c:pt>
                <c:pt idx="11">
                  <c:v>4390</c:v>
                </c:pt>
                <c:pt idx="12">
                  <c:v>-1</c:v>
                </c:pt>
                <c:pt idx="13">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_G0404_!$A$50:$N$50</c:f>
              <c:numCache>
                <c:formatCode>General</c:formatCode>
                <c:ptCount val="14"/>
                <c:pt idx="0">
                  <c:v>-1</c:v>
                </c:pt>
                <c:pt idx="1">
                  <c:v>5090</c:v>
                </c:pt>
                <c:pt idx="2">
                  <c:v>5160</c:v>
                </c:pt>
                <c:pt idx="3">
                  <c:v>5000</c:v>
                </c:pt>
                <c:pt idx="4">
                  <c:v>4750</c:v>
                </c:pt>
                <c:pt idx="5">
                  <c:v>-1</c:v>
                </c:pt>
                <c:pt idx="6">
                  <c:v>-1</c:v>
                </c:pt>
                <c:pt idx="7">
                  <c:v>-1</c:v>
                </c:pt>
                <c:pt idx="8">
                  <c:v>-1</c:v>
                </c:pt>
                <c:pt idx="9">
                  <c:v>-1</c:v>
                </c:pt>
                <c:pt idx="10">
                  <c:v>-1</c:v>
                </c:pt>
                <c:pt idx="11">
                  <c:v>4450</c:v>
                </c:pt>
                <c:pt idx="12">
                  <c:v>-1</c:v>
                </c:pt>
                <c:pt idx="13">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_G0404_!$A$51:$N$51</c:f>
              <c:numCache>
                <c:formatCode>General</c:formatCode>
                <c:ptCount val="14"/>
                <c:pt idx="0">
                  <c:v>-1</c:v>
                </c:pt>
                <c:pt idx="1">
                  <c:v>-1</c:v>
                </c:pt>
                <c:pt idx="2">
                  <c:v>6540</c:v>
                </c:pt>
                <c:pt idx="3">
                  <c:v>5030</c:v>
                </c:pt>
                <c:pt idx="4">
                  <c:v>4775</c:v>
                </c:pt>
                <c:pt idx="5">
                  <c:v>-1</c:v>
                </c:pt>
                <c:pt idx="6">
                  <c:v>-1</c:v>
                </c:pt>
                <c:pt idx="7">
                  <c:v>-1</c:v>
                </c:pt>
                <c:pt idx="8">
                  <c:v>-1</c:v>
                </c:pt>
                <c:pt idx="9">
                  <c:v>-1</c:v>
                </c:pt>
                <c:pt idx="10">
                  <c:v>-1</c:v>
                </c:pt>
                <c:pt idx="11">
                  <c:v>4500</c:v>
                </c:pt>
                <c:pt idx="12">
                  <c:v>-1</c:v>
                </c:pt>
                <c:pt idx="13">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_G0404_!$A$52:$N$52</c:f>
              <c:numCache>
                <c:formatCode>General</c:formatCode>
                <c:ptCount val="14"/>
                <c:pt idx="0">
                  <c:v>-1</c:v>
                </c:pt>
                <c:pt idx="1">
                  <c:v>-1</c:v>
                </c:pt>
                <c:pt idx="2">
                  <c:v>-1</c:v>
                </c:pt>
                <c:pt idx="3">
                  <c:v>5060</c:v>
                </c:pt>
                <c:pt idx="4">
                  <c:v>4796</c:v>
                </c:pt>
                <c:pt idx="5">
                  <c:v>-1</c:v>
                </c:pt>
                <c:pt idx="6">
                  <c:v>-1</c:v>
                </c:pt>
                <c:pt idx="7">
                  <c:v>-1</c:v>
                </c:pt>
                <c:pt idx="8">
                  <c:v>-1</c:v>
                </c:pt>
                <c:pt idx="9">
                  <c:v>-1</c:v>
                </c:pt>
                <c:pt idx="10">
                  <c:v>-1</c:v>
                </c:pt>
                <c:pt idx="11">
                  <c:v>4520</c:v>
                </c:pt>
                <c:pt idx="12">
                  <c:v>-1</c:v>
                </c:pt>
                <c:pt idx="13">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_G0404_!$A$53:$N$53</c:f>
              <c:numCache>
                <c:formatCode>General</c:formatCode>
                <c:ptCount val="14"/>
                <c:pt idx="0">
                  <c:v>-1</c:v>
                </c:pt>
                <c:pt idx="1">
                  <c:v>-1</c:v>
                </c:pt>
                <c:pt idx="2">
                  <c:v>-1</c:v>
                </c:pt>
                <c:pt idx="3">
                  <c:v>5100</c:v>
                </c:pt>
                <c:pt idx="4">
                  <c:v>4820</c:v>
                </c:pt>
                <c:pt idx="5">
                  <c:v>-1</c:v>
                </c:pt>
                <c:pt idx="6">
                  <c:v>-1</c:v>
                </c:pt>
                <c:pt idx="7">
                  <c:v>-1</c:v>
                </c:pt>
                <c:pt idx="8">
                  <c:v>-1</c:v>
                </c:pt>
                <c:pt idx="9">
                  <c:v>-1</c:v>
                </c:pt>
                <c:pt idx="10">
                  <c:v>-1</c:v>
                </c:pt>
                <c:pt idx="11">
                  <c:v>4550</c:v>
                </c:pt>
                <c:pt idx="12">
                  <c:v>-1</c:v>
                </c:pt>
                <c:pt idx="13">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_G0404_!$A$54:$N$54</c:f>
              <c:numCache>
                <c:formatCode>General</c:formatCode>
                <c:ptCount val="14"/>
                <c:pt idx="0">
                  <c:v>-1</c:v>
                </c:pt>
                <c:pt idx="1">
                  <c:v>-1</c:v>
                </c:pt>
                <c:pt idx="2">
                  <c:v>-1</c:v>
                </c:pt>
                <c:pt idx="3">
                  <c:v>5120</c:v>
                </c:pt>
                <c:pt idx="4">
                  <c:v>4840</c:v>
                </c:pt>
                <c:pt idx="5">
                  <c:v>-1</c:v>
                </c:pt>
                <c:pt idx="6">
                  <c:v>-1</c:v>
                </c:pt>
                <c:pt idx="7">
                  <c:v>-1</c:v>
                </c:pt>
                <c:pt idx="8">
                  <c:v>-1</c:v>
                </c:pt>
                <c:pt idx="9">
                  <c:v>-1</c:v>
                </c:pt>
                <c:pt idx="10">
                  <c:v>-1</c:v>
                </c:pt>
                <c:pt idx="11">
                  <c:v>4580</c:v>
                </c:pt>
                <c:pt idx="12">
                  <c:v>-1</c:v>
                </c:pt>
                <c:pt idx="13">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_G0404_!$A$55:$N$55</c:f>
              <c:numCache>
                <c:formatCode>General</c:formatCode>
                <c:ptCount val="14"/>
                <c:pt idx="0">
                  <c:v>-1</c:v>
                </c:pt>
                <c:pt idx="1">
                  <c:v>-1</c:v>
                </c:pt>
                <c:pt idx="2">
                  <c:v>-1</c:v>
                </c:pt>
                <c:pt idx="3">
                  <c:v>5155</c:v>
                </c:pt>
                <c:pt idx="4">
                  <c:v>4860</c:v>
                </c:pt>
                <c:pt idx="5">
                  <c:v>-1</c:v>
                </c:pt>
                <c:pt idx="6">
                  <c:v>-1</c:v>
                </c:pt>
                <c:pt idx="7">
                  <c:v>-1</c:v>
                </c:pt>
                <c:pt idx="8">
                  <c:v>-1</c:v>
                </c:pt>
                <c:pt idx="9">
                  <c:v>-1</c:v>
                </c:pt>
                <c:pt idx="10">
                  <c:v>-1</c:v>
                </c:pt>
                <c:pt idx="11">
                  <c:v>4600</c:v>
                </c:pt>
                <c:pt idx="12">
                  <c:v>-1</c:v>
                </c:pt>
                <c:pt idx="13">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_G0404_!$A$56:$N$56</c:f>
              <c:numCache>
                <c:formatCode>General</c:formatCode>
                <c:ptCount val="14"/>
                <c:pt idx="0">
                  <c:v>-1</c:v>
                </c:pt>
                <c:pt idx="1">
                  <c:v>-1</c:v>
                </c:pt>
                <c:pt idx="2">
                  <c:v>-1</c:v>
                </c:pt>
                <c:pt idx="3">
                  <c:v>5215</c:v>
                </c:pt>
                <c:pt idx="4">
                  <c:v>4880</c:v>
                </c:pt>
                <c:pt idx="5">
                  <c:v>-1</c:v>
                </c:pt>
                <c:pt idx="6">
                  <c:v>-1</c:v>
                </c:pt>
                <c:pt idx="7">
                  <c:v>-1</c:v>
                </c:pt>
                <c:pt idx="8">
                  <c:v>-1</c:v>
                </c:pt>
                <c:pt idx="9">
                  <c:v>-1</c:v>
                </c:pt>
                <c:pt idx="10">
                  <c:v>-1</c:v>
                </c:pt>
                <c:pt idx="11">
                  <c:v>4630</c:v>
                </c:pt>
                <c:pt idx="12">
                  <c:v>-1</c:v>
                </c:pt>
                <c:pt idx="13">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_G0404_!$A$57:$N$57</c:f>
              <c:numCache>
                <c:formatCode>General</c:formatCode>
                <c:ptCount val="14"/>
                <c:pt idx="0">
                  <c:v>-1</c:v>
                </c:pt>
                <c:pt idx="1">
                  <c:v>-1</c:v>
                </c:pt>
                <c:pt idx="2">
                  <c:v>-1</c:v>
                </c:pt>
                <c:pt idx="3">
                  <c:v>5330</c:v>
                </c:pt>
                <c:pt idx="4">
                  <c:v>4900</c:v>
                </c:pt>
                <c:pt idx="5">
                  <c:v>-1</c:v>
                </c:pt>
                <c:pt idx="6">
                  <c:v>-1</c:v>
                </c:pt>
                <c:pt idx="7">
                  <c:v>-1</c:v>
                </c:pt>
                <c:pt idx="8">
                  <c:v>-1</c:v>
                </c:pt>
                <c:pt idx="9">
                  <c:v>-1</c:v>
                </c:pt>
                <c:pt idx="10">
                  <c:v>-1</c:v>
                </c:pt>
                <c:pt idx="11">
                  <c:v>4750</c:v>
                </c:pt>
                <c:pt idx="12">
                  <c:v>-1</c:v>
                </c:pt>
                <c:pt idx="13">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_G0404_!$A$58:$N$58</c:f>
              <c:numCache>
                <c:formatCode>General</c:formatCode>
                <c:ptCount val="14"/>
                <c:pt idx="0">
                  <c:v>-1</c:v>
                </c:pt>
                <c:pt idx="1">
                  <c:v>-1</c:v>
                </c:pt>
                <c:pt idx="2">
                  <c:v>-1</c:v>
                </c:pt>
                <c:pt idx="3">
                  <c:v>5405</c:v>
                </c:pt>
                <c:pt idx="4">
                  <c:v>4930</c:v>
                </c:pt>
                <c:pt idx="5">
                  <c:v>-1</c:v>
                </c:pt>
                <c:pt idx="6">
                  <c:v>-1</c:v>
                </c:pt>
                <c:pt idx="7">
                  <c:v>-1</c:v>
                </c:pt>
                <c:pt idx="8">
                  <c:v>-1</c:v>
                </c:pt>
                <c:pt idx="9">
                  <c:v>-1</c:v>
                </c:pt>
                <c:pt idx="10">
                  <c:v>-1</c:v>
                </c:pt>
                <c:pt idx="11">
                  <c:v>5220</c:v>
                </c:pt>
                <c:pt idx="12">
                  <c:v>-1</c:v>
                </c:pt>
                <c:pt idx="13">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_G0404_!$A$59:$N$59</c:f>
              <c:numCache>
                <c:formatCode>General</c:formatCode>
                <c:ptCount val="14"/>
                <c:pt idx="0">
                  <c:v>-1</c:v>
                </c:pt>
                <c:pt idx="1">
                  <c:v>-1</c:v>
                </c:pt>
                <c:pt idx="2">
                  <c:v>-1</c:v>
                </c:pt>
                <c:pt idx="3">
                  <c:v>5435</c:v>
                </c:pt>
                <c:pt idx="4">
                  <c:v>4950</c:v>
                </c:pt>
                <c:pt idx="5">
                  <c:v>-1</c:v>
                </c:pt>
                <c:pt idx="6">
                  <c:v>-1</c:v>
                </c:pt>
                <c:pt idx="7">
                  <c:v>-1</c:v>
                </c:pt>
                <c:pt idx="8">
                  <c:v>-1</c:v>
                </c:pt>
                <c:pt idx="9">
                  <c:v>-1</c:v>
                </c:pt>
                <c:pt idx="10">
                  <c:v>-1</c:v>
                </c:pt>
                <c:pt idx="11">
                  <c:v>6000</c:v>
                </c:pt>
                <c:pt idx="12">
                  <c:v>-1</c:v>
                </c:pt>
                <c:pt idx="13">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_G0404_!$A$60:$N$60</c:f>
              <c:numCache>
                <c:formatCode>General</c:formatCode>
                <c:ptCount val="14"/>
                <c:pt idx="0">
                  <c:v>-1</c:v>
                </c:pt>
                <c:pt idx="1">
                  <c:v>-1</c:v>
                </c:pt>
                <c:pt idx="2">
                  <c:v>-1</c:v>
                </c:pt>
                <c:pt idx="3">
                  <c:v>5590</c:v>
                </c:pt>
                <c:pt idx="4">
                  <c:v>5010</c:v>
                </c:pt>
                <c:pt idx="5">
                  <c:v>-1</c:v>
                </c:pt>
                <c:pt idx="6">
                  <c:v>-1</c:v>
                </c:pt>
                <c:pt idx="7">
                  <c:v>-1</c:v>
                </c:pt>
                <c:pt idx="8">
                  <c:v>-1</c:v>
                </c:pt>
                <c:pt idx="9">
                  <c:v>-1</c:v>
                </c:pt>
                <c:pt idx="10">
                  <c:v>-1</c:v>
                </c:pt>
                <c:pt idx="11">
                  <c:v>6490</c:v>
                </c:pt>
                <c:pt idx="12">
                  <c:v>-1</c:v>
                </c:pt>
                <c:pt idx="13">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_G0404_!$A$61:$N$61</c:f>
              <c:numCache>
                <c:formatCode>General</c:formatCode>
                <c:ptCount val="14"/>
                <c:pt idx="0">
                  <c:v>-1</c:v>
                </c:pt>
                <c:pt idx="1">
                  <c:v>-1</c:v>
                </c:pt>
                <c:pt idx="2">
                  <c:v>-1</c:v>
                </c:pt>
                <c:pt idx="3">
                  <c:v>5700</c:v>
                </c:pt>
                <c:pt idx="4">
                  <c:v>5030</c:v>
                </c:pt>
                <c:pt idx="5">
                  <c:v>-1</c:v>
                </c:pt>
                <c:pt idx="6">
                  <c:v>-1</c:v>
                </c:pt>
                <c:pt idx="7">
                  <c:v>-1</c:v>
                </c:pt>
                <c:pt idx="8">
                  <c:v>-1</c:v>
                </c:pt>
                <c:pt idx="9">
                  <c:v>-1</c:v>
                </c:pt>
                <c:pt idx="10">
                  <c:v>-1</c:v>
                </c:pt>
                <c:pt idx="11">
                  <c:v>-1</c:v>
                </c:pt>
                <c:pt idx="12">
                  <c:v>-1</c:v>
                </c:pt>
                <c:pt idx="13">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_G0404_!$A$62:$N$62</c:f>
              <c:numCache>
                <c:formatCode>General</c:formatCode>
                <c:ptCount val="14"/>
                <c:pt idx="0">
                  <c:v>-1</c:v>
                </c:pt>
                <c:pt idx="1">
                  <c:v>-1</c:v>
                </c:pt>
                <c:pt idx="2">
                  <c:v>-1</c:v>
                </c:pt>
                <c:pt idx="3">
                  <c:v>9080</c:v>
                </c:pt>
                <c:pt idx="4">
                  <c:v>5060</c:v>
                </c:pt>
                <c:pt idx="5">
                  <c:v>-1</c:v>
                </c:pt>
                <c:pt idx="6">
                  <c:v>-1</c:v>
                </c:pt>
                <c:pt idx="7">
                  <c:v>-1</c:v>
                </c:pt>
                <c:pt idx="8">
                  <c:v>-1</c:v>
                </c:pt>
                <c:pt idx="9">
                  <c:v>-1</c:v>
                </c:pt>
                <c:pt idx="10">
                  <c:v>-1</c:v>
                </c:pt>
                <c:pt idx="11">
                  <c:v>-1</c:v>
                </c:pt>
                <c:pt idx="12">
                  <c:v>-1</c:v>
                </c:pt>
                <c:pt idx="13">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_G0404_!$A$63:$N$63</c:f>
              <c:numCache>
                <c:formatCode>General</c:formatCode>
                <c:ptCount val="14"/>
                <c:pt idx="0">
                  <c:v>-1</c:v>
                </c:pt>
                <c:pt idx="1">
                  <c:v>-1</c:v>
                </c:pt>
                <c:pt idx="2">
                  <c:v>-1</c:v>
                </c:pt>
                <c:pt idx="3">
                  <c:v>-1</c:v>
                </c:pt>
                <c:pt idx="4">
                  <c:v>5088</c:v>
                </c:pt>
                <c:pt idx="5">
                  <c:v>-1</c:v>
                </c:pt>
                <c:pt idx="6">
                  <c:v>-1</c:v>
                </c:pt>
                <c:pt idx="7">
                  <c:v>-1</c:v>
                </c:pt>
                <c:pt idx="8">
                  <c:v>-1</c:v>
                </c:pt>
                <c:pt idx="9">
                  <c:v>-1</c:v>
                </c:pt>
                <c:pt idx="10">
                  <c:v>-1</c:v>
                </c:pt>
                <c:pt idx="11">
                  <c:v>-1</c:v>
                </c:pt>
                <c:pt idx="12">
                  <c:v>-1</c:v>
                </c:pt>
                <c:pt idx="13">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_G0404_!$A$64:$N$64</c:f>
              <c:numCache>
                <c:formatCode>General</c:formatCode>
                <c:ptCount val="14"/>
                <c:pt idx="0">
                  <c:v>-1</c:v>
                </c:pt>
                <c:pt idx="1">
                  <c:v>-1</c:v>
                </c:pt>
                <c:pt idx="2">
                  <c:v>-1</c:v>
                </c:pt>
                <c:pt idx="3">
                  <c:v>-1</c:v>
                </c:pt>
                <c:pt idx="4">
                  <c:v>5110</c:v>
                </c:pt>
                <c:pt idx="5">
                  <c:v>-1</c:v>
                </c:pt>
                <c:pt idx="6">
                  <c:v>-1</c:v>
                </c:pt>
                <c:pt idx="7">
                  <c:v>-1</c:v>
                </c:pt>
                <c:pt idx="8">
                  <c:v>-1</c:v>
                </c:pt>
                <c:pt idx="9">
                  <c:v>-1</c:v>
                </c:pt>
                <c:pt idx="10">
                  <c:v>-1</c:v>
                </c:pt>
                <c:pt idx="11">
                  <c:v>-1</c:v>
                </c:pt>
                <c:pt idx="12">
                  <c:v>-1</c:v>
                </c:pt>
                <c:pt idx="13">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_G0404_!$A$65:$N$65</c:f>
              <c:numCache>
                <c:formatCode>General</c:formatCode>
                <c:ptCount val="14"/>
                <c:pt idx="0">
                  <c:v>-1</c:v>
                </c:pt>
                <c:pt idx="1">
                  <c:v>-1</c:v>
                </c:pt>
                <c:pt idx="2">
                  <c:v>-1</c:v>
                </c:pt>
                <c:pt idx="3">
                  <c:v>-1</c:v>
                </c:pt>
                <c:pt idx="4">
                  <c:v>5222</c:v>
                </c:pt>
                <c:pt idx="5">
                  <c:v>-1</c:v>
                </c:pt>
                <c:pt idx="6">
                  <c:v>-1</c:v>
                </c:pt>
                <c:pt idx="7">
                  <c:v>-1</c:v>
                </c:pt>
                <c:pt idx="8">
                  <c:v>-1</c:v>
                </c:pt>
                <c:pt idx="9">
                  <c:v>-1</c:v>
                </c:pt>
                <c:pt idx="10">
                  <c:v>-1</c:v>
                </c:pt>
                <c:pt idx="11">
                  <c:v>-1</c:v>
                </c:pt>
                <c:pt idx="12">
                  <c:v>-1</c:v>
                </c:pt>
                <c:pt idx="13">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_G0404_!$A$66:$N$66</c:f>
              <c:numCache>
                <c:formatCode>General</c:formatCode>
                <c:ptCount val="14"/>
                <c:pt idx="0">
                  <c:v>-1</c:v>
                </c:pt>
                <c:pt idx="1">
                  <c:v>-1</c:v>
                </c:pt>
                <c:pt idx="2">
                  <c:v>-1</c:v>
                </c:pt>
                <c:pt idx="3">
                  <c:v>-1</c:v>
                </c:pt>
                <c:pt idx="4">
                  <c:v>5245</c:v>
                </c:pt>
                <c:pt idx="5">
                  <c:v>-1</c:v>
                </c:pt>
                <c:pt idx="6">
                  <c:v>-1</c:v>
                </c:pt>
                <c:pt idx="7">
                  <c:v>-1</c:v>
                </c:pt>
                <c:pt idx="8">
                  <c:v>-1</c:v>
                </c:pt>
                <c:pt idx="9">
                  <c:v>-1</c:v>
                </c:pt>
                <c:pt idx="10">
                  <c:v>-1</c:v>
                </c:pt>
                <c:pt idx="11">
                  <c:v>-1</c:v>
                </c:pt>
                <c:pt idx="12">
                  <c:v>-1</c:v>
                </c:pt>
                <c:pt idx="13">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_G0404_!$A$67:$N$67</c:f>
              <c:numCache>
                <c:formatCode>General</c:formatCode>
                <c:ptCount val="14"/>
                <c:pt idx="0">
                  <c:v>-1</c:v>
                </c:pt>
                <c:pt idx="1">
                  <c:v>-1</c:v>
                </c:pt>
                <c:pt idx="2">
                  <c:v>-1</c:v>
                </c:pt>
                <c:pt idx="3">
                  <c:v>-1</c:v>
                </c:pt>
                <c:pt idx="4">
                  <c:v>5270</c:v>
                </c:pt>
                <c:pt idx="5">
                  <c:v>-1</c:v>
                </c:pt>
                <c:pt idx="6">
                  <c:v>-1</c:v>
                </c:pt>
                <c:pt idx="7">
                  <c:v>-1</c:v>
                </c:pt>
                <c:pt idx="8">
                  <c:v>-1</c:v>
                </c:pt>
                <c:pt idx="9">
                  <c:v>-1</c:v>
                </c:pt>
                <c:pt idx="10">
                  <c:v>-1</c:v>
                </c:pt>
                <c:pt idx="11">
                  <c:v>-1</c:v>
                </c:pt>
                <c:pt idx="12">
                  <c:v>-1</c:v>
                </c:pt>
                <c:pt idx="13">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_G0404_!$A$68:$N$68</c:f>
              <c:numCache>
                <c:formatCode>General</c:formatCode>
                <c:ptCount val="14"/>
                <c:pt idx="0">
                  <c:v>-1</c:v>
                </c:pt>
                <c:pt idx="1">
                  <c:v>-1</c:v>
                </c:pt>
                <c:pt idx="2">
                  <c:v>-1</c:v>
                </c:pt>
                <c:pt idx="3">
                  <c:v>-1</c:v>
                </c:pt>
                <c:pt idx="4">
                  <c:v>7075</c:v>
                </c:pt>
                <c:pt idx="5">
                  <c:v>-1</c:v>
                </c:pt>
                <c:pt idx="6">
                  <c:v>-1</c:v>
                </c:pt>
                <c:pt idx="7">
                  <c:v>-1</c:v>
                </c:pt>
                <c:pt idx="8">
                  <c:v>-1</c:v>
                </c:pt>
                <c:pt idx="9">
                  <c:v>-1</c:v>
                </c:pt>
                <c:pt idx="10">
                  <c:v>-1</c:v>
                </c:pt>
                <c:pt idx="11">
                  <c:v>-1</c:v>
                </c:pt>
                <c:pt idx="12">
                  <c:v>-1</c:v>
                </c:pt>
                <c:pt idx="13">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_G0404_!$A$69:$N$69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_G0404_!$A$70:$N$70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_G0404_!$A$71:$N$71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_G0404_!$A$72:$N$72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_G0404_!$A$73:$N$73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_G0404_!$A$74:$N$74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_G0404_!$A$75:$N$75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_G0404_!$A$76:$N$76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_G0404_!$A$77:$N$77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_G0404_!$A$78:$N$78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_G0404_!$A$79:$N$79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_G0404_!$A$80:$N$80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_G0404_!$A$81:$N$81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_G0404_!$A$82:$N$82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_G0404_!$A$83:$N$83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_G0404_!$A$84:$N$84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_G0404_!$A$85:$N$85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_G0404_!$A$86:$N$86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_G0404_!$A$87:$N$87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_G0404_!$A$88:$N$88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_G0404_!$A$89:$N$89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_G0404_!$A$90:$N$90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_G0404_!$A$91:$N$91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_G0404_!$A$92:$N$92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_G0404_!$A$93:$N$93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_G0404_!$A$94:$N$94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_G0404_!$A$95:$N$95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_G0404_!$A$96:$N$96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_G0404_!$A$97:$N$97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_G0404_!$A$98:$N$98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_G0404_!$A$99:$N$99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_G0404_!$A$100:$N$100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_G0404_!$A$101:$N$101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_G0404_!$A$102:$N$102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_G0404_!$A$103:$N$103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_G0404_!$A$104:$N$104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_G0404_!$A$105:$N$105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_G0404_!$A$106:$N$106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_G0404_!$A$107:$N$107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_G0404_!$A$108:$N$108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_G0404_!$A$109:$N$109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_G0404_!$A$110:$N$110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_G0404_!$A$111:$N$111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_G0404_!$A$112:$N$112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_G0404_!$A$113:$N$113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_G0404_!$A$114:$N$114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_G0404_!$A$115:$N$115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_G0404_!$A$116:$N$116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_G0404_!$A$117:$N$117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_G0404_!$A$118:$N$118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_G0404_!$A$119:$N$119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_G0404_!$A$120:$N$120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_G0404_!$A$121:$N$121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_G0404_!$A$122:$N$122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_G0404_!$A$123:$N$123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_G0404_!$A$124:$N$124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_G0404_!$A$125:$N$125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_G0404_!$A$126:$N$126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_G0404_!$A$127:$N$127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_G0404_!$A$128:$N$128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_G0404_!$A$129:$N$129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_G0404_!$A$130:$N$130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_G0404_!$A$131:$N$131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_G0404_!$A$132:$N$132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_G0404_!$A$133:$N$133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_G0404_!$A$134:$N$134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_G0404_!$A$135:$N$135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_G0404_!$A$136:$N$136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_G0404_!$A$137:$N$137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_G0404_!$A$138:$N$138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_G0404_!$A$139:$N$139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_G0404_!$A$140:$N$140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_G0404_!$A$141:$N$141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_G0404_!$A$142:$N$142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_G0404_!$A$143:$N$143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_G0404_!$A$144:$N$144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_G0404_!$A$145:$N$145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_G0404_!$A$146:$N$146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_G0404_!$A$147:$N$147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_G0404_!$A$148:$N$148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_G0404_!$A$149:$N$149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_G0404_!$A$150:$N$150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_G0404_!$A$151:$N$151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_G0404_!$A$152:$N$152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_G0404_!$A$153:$N$153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_G0404_!$A$154:$N$154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_G0404_!$A$155:$N$155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_G0404_!$A$156:$N$156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_G0404_!$A$157:$N$157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_G0404_!$A$158:$N$158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_G0404_!$A$159:$N$159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_G0404_!$A$160:$N$160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_G0404_!$A$161:$N$161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_G0404_!$A$162:$N$162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_G0404_!$A$163:$N$163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_G0404_!$A$164:$N$164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_G0404_!$A$165:$N$165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_G0404_!$A$166:$N$166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_G0404_!$A$167:$N$167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_G0404_!$A$168:$N$168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_G0404_!$A$169:$N$169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_G0404_!$A$170:$N$170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_G0404_!$A$171:$N$171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_G0404_!$A$172:$N$172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_G0404_!$A$173:$N$173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_G0404_!$A$174:$N$174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_G0404_!$A$175:$N$175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_G0404_!$A$176:$N$176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_G0404_!$A$177:$N$177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_G0404_!$A$178:$N$178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_G0404_!$A$179:$N$179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_G0404_!$A$180:$N$180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_G0404_!$A$181:$N$181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_G0404_!$A$182:$N$182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_G0404_!$A$183:$N$183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_G0404_!$A$184:$N$184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_G0404_!$A$185:$N$185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_G0404_!$A$186:$N$186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_G0404_!$A$187:$N$187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_G0404_!$A$188:$N$188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_G0404_!$A$189:$N$189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_G0404_!$A$190:$N$190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_G0404_!$A$191:$N$191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_G0404_!$A$192:$N$192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_G0404_!$A$193:$N$193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_G0404_!$A$194:$N$194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_G0404_!$A$195:$N$195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_G0404_!$A$196:$N$196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_G0404_!$A$197:$N$197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_G0404_!$A$198:$N$198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_G0404_!$A$199:$N$199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_G0404_!$A$200:$N$200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_G0404_!$A$201:$N$201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_G0404_!$A$202:$N$202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_G0404_!$A$203:$N$203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_G0404_!$A$204:$N$204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_G0404_!$A$205:$N$205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_G0404_!$A$206:$N$206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dLbls>
          <c:showLegendKey val="0"/>
          <c:showVal val="0"/>
          <c:showCatName val="0"/>
          <c:showSerName val="0"/>
          <c:showPercent val="0"/>
          <c:showBubbleSize val="0"/>
        </c:dLbls>
        <c:axId val="202249744"/>
        <c:axId val="240903496"/>
      </c:scatterChart>
      <c:catAx>
        <c:axId val="202249744"/>
        <c:scaling>
          <c:orientation val="minMax"/>
        </c:scaling>
        <c:delete val="0"/>
        <c:axPos val="b"/>
        <c:title>
          <c:tx>
            <c:rich>
              <a:bodyPr/>
              <a:lstStyle/>
              <a:p>
                <a:pPr>
                  <a:defRPr/>
                </a:pPr>
                <a:r>
                  <a:rPr lang="fr-FR"/>
                  <a:t>Verblijfsduur baby (nachten)</a:t>
                </a:r>
              </a:p>
            </c:rich>
          </c:tx>
          <c:overlay val="0"/>
        </c:title>
        <c:numFmt formatCode="General" sourceLinked="0"/>
        <c:majorTickMark val="out"/>
        <c:minorTickMark val="none"/>
        <c:tickLblPos val="nextTo"/>
        <c:txPr>
          <a:bodyPr rot="0" vert="horz"/>
          <a:lstStyle/>
          <a:p>
            <a:pPr>
              <a:defRPr sz="1000">
                <a:latin typeface="Arial Narrow" pitchFamily="34" charset="0"/>
              </a:defRPr>
            </a:pPr>
            <a:endParaRPr lang="fr-FR"/>
          </a:p>
        </c:txPr>
        <c:crossAx val="240903496"/>
        <c:crosses val="autoZero"/>
        <c:auto val="1"/>
        <c:lblAlgn val="ctr"/>
        <c:lblOffset val="100"/>
        <c:noMultiLvlLbl val="0"/>
      </c:catAx>
      <c:valAx>
        <c:axId val="240903496"/>
        <c:scaling>
          <c:orientation val="minMax"/>
          <c:max val="6000"/>
          <c:min val="0"/>
        </c:scaling>
        <c:delete val="0"/>
        <c:axPos val="l"/>
        <c:majorGridlines/>
        <c:title>
          <c:tx>
            <c:rich>
              <a:bodyPr rot="-5400000" vert="horz"/>
              <a:lstStyle/>
              <a:p>
                <a:pPr>
                  <a:defRPr/>
                </a:pPr>
                <a:r>
                  <a:rPr lang="fr-FR"/>
                  <a:t>Geboortegewicht (gram)</a:t>
                </a:r>
              </a:p>
            </c:rich>
          </c:tx>
          <c:overlay val="0"/>
        </c:title>
        <c:numFmt formatCode="#\ ##0" sourceLinked="0"/>
        <c:majorTickMark val="out"/>
        <c:minorTickMark val="none"/>
        <c:tickLblPos val="nextTo"/>
        <c:crossAx val="202249744"/>
        <c:crosses val="autoZero"/>
        <c:crossBetween val="between"/>
      </c:valAx>
    </c:plotArea>
    <c:plotVisOnly val="1"/>
    <c:dispBlanksAs val="gap"/>
    <c:showDLblsOverMax val="0"/>
  </c:chart>
  <c:spPr>
    <a:solidFill>
      <a:srgbClr val="7030A0">
        <a:alpha val="10000"/>
      </a:srgbClr>
    </a:solidFill>
  </c:spPr>
  <c:printSettings>
    <c:headerFooter/>
    <c:pageMargins b="0.750000000000005" l="0.70000000000000062" r="0.70000000000000062" t="0.75000000000000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u="none" strike="noStrike" baseline="0"/>
              <a:t>Geslacht baby over geboortegewicht </a:t>
            </a:r>
            <a:br>
              <a:rPr lang="fr-FR" sz="1300" b="1" i="0" u="none" strike="noStrike" baseline="0"/>
            </a:br>
            <a:r>
              <a:rPr lang="fr-FR" sz="1100" b="1" i="0" u="none" strike="noStrike" baseline="0"/>
              <a:t>(100 % per geslacht)</a:t>
            </a:r>
            <a:endParaRPr lang="fr-FR" sz="1100"/>
          </a:p>
        </c:rich>
      </c:tx>
      <c:overlay val="0"/>
    </c:title>
    <c:autoTitleDeleted val="0"/>
    <c:plotArea>
      <c:layout/>
      <c:barChart>
        <c:barDir val="col"/>
        <c:grouping val="clustered"/>
        <c:varyColors val="0"/>
        <c:ser>
          <c:idx val="1"/>
          <c:order val="0"/>
          <c:tx>
            <c:strRef>
              <c:f>Geslacht!$B$9</c:f>
              <c:strCache>
                <c:ptCount val="1"/>
                <c:pt idx="0">
                  <c:v>Mannelijk</c:v>
                </c:pt>
              </c:strCache>
            </c:strRef>
          </c:tx>
          <c:spPr>
            <a:solidFill>
              <a:schemeClr val="accent1"/>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Geboortegewicht!$F$128:$F$139</c:f>
              <c:numCache>
                <c:formatCode>#,##0.00</c:formatCode>
                <c:ptCount val="12"/>
                <c:pt idx="0">
                  <c:v>7.4784371728183738E-2</c:v>
                </c:pt>
                <c:pt idx="1">
                  <c:v>0.39386435776843431</c:v>
                </c:pt>
                <c:pt idx="2">
                  <c:v>0.58331809947983315</c:v>
                </c:pt>
                <c:pt idx="3">
                  <c:v>1.1317368254865139</c:v>
                </c:pt>
                <c:pt idx="4">
                  <c:v>3.3370448540042874</c:v>
                </c:pt>
                <c:pt idx="5">
                  <c:v>12.97259568244894</c:v>
                </c:pt>
                <c:pt idx="6">
                  <c:v>35.979592175892847</c:v>
                </c:pt>
                <c:pt idx="7">
                  <c:v>25.87871636780616</c:v>
                </c:pt>
                <c:pt idx="8">
                  <c:v>7.4418759244179284</c:v>
                </c:pt>
                <c:pt idx="9">
                  <c:v>0.92566433450218533</c:v>
                </c:pt>
                <c:pt idx="10">
                  <c:v>7.8108121582769682E-2</c:v>
                </c:pt>
                <c:pt idx="11">
                  <c:v>11.202698884881922</c:v>
                </c:pt>
              </c:numCache>
            </c:numRef>
          </c:val>
        </c:ser>
        <c:ser>
          <c:idx val="4"/>
          <c:order val="1"/>
          <c:tx>
            <c:strRef>
              <c:f>Geslacht!$B$10</c:f>
              <c:strCache>
                <c:ptCount val="1"/>
                <c:pt idx="0">
                  <c:v>Vrouwelijk</c:v>
                </c:pt>
              </c:strCache>
            </c:strRef>
          </c:tx>
          <c:spPr>
            <a:solidFill>
              <a:schemeClr val="accent2"/>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Geboortegewicht!$H$128:$H$139</c:f>
              <c:numCache>
                <c:formatCode>#,##0.00</c:formatCode>
                <c:ptCount val="12"/>
                <c:pt idx="0">
                  <c:v>0.11670237410949121</c:v>
                </c:pt>
                <c:pt idx="1">
                  <c:v>0.42152200797756528</c:v>
                </c:pt>
                <c:pt idx="2">
                  <c:v>0.62705753252860952</c:v>
                </c:pt>
                <c:pt idx="3">
                  <c:v>1.355141000853495</c:v>
                </c:pt>
                <c:pt idx="4">
                  <c:v>4.5008796223720191</c:v>
                </c:pt>
                <c:pt idx="5">
                  <c:v>17.808433923812512</c:v>
                </c:pt>
                <c:pt idx="6">
                  <c:v>39.675323544268522</c:v>
                </c:pt>
                <c:pt idx="7">
                  <c:v>19.99094250230792</c:v>
                </c:pt>
                <c:pt idx="8">
                  <c:v>4.1263869293340996</c:v>
                </c:pt>
                <c:pt idx="9">
                  <c:v>0.38320182543415027</c:v>
                </c:pt>
                <c:pt idx="10">
                  <c:v>2.264374423019979E-2</c:v>
                </c:pt>
                <c:pt idx="11">
                  <c:v>10.971764992771419</c:v>
                </c:pt>
              </c:numCache>
            </c:numRef>
          </c:val>
        </c:ser>
        <c:ser>
          <c:idx val="5"/>
          <c:order val="2"/>
          <c:tx>
            <c:strRef>
              <c:f>Geslacht!$B$8</c:f>
              <c:strCache>
                <c:ptCount val="1"/>
                <c:pt idx="0">
                  <c:v>Onbepaalbaar</c:v>
                </c:pt>
              </c:strCache>
            </c:strRef>
          </c:tx>
          <c:spPr>
            <a:solidFill>
              <a:schemeClr val="accent3"/>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Geboortegewicht!$D$128:$D$139</c:f>
              <c:numCache>
                <c:formatCode>#,##0.00</c:formatCode>
                <c:ptCount val="12"/>
                <c:pt idx="0">
                  <c:v>14.285714285714285</c:v>
                </c:pt>
                <c:pt idx="1">
                  <c:v>28.571428571428569</c:v>
                </c:pt>
                <c:pt idx="2">
                  <c:v>0</c:v>
                </c:pt>
                <c:pt idx="3">
                  <c:v>0</c:v>
                </c:pt>
                <c:pt idx="4">
                  <c:v>0</c:v>
                </c:pt>
                <c:pt idx="5">
                  <c:v>0</c:v>
                </c:pt>
                <c:pt idx="6">
                  <c:v>0</c:v>
                </c:pt>
                <c:pt idx="7">
                  <c:v>0</c:v>
                </c:pt>
                <c:pt idx="8">
                  <c:v>0</c:v>
                </c:pt>
                <c:pt idx="9">
                  <c:v>0</c:v>
                </c:pt>
                <c:pt idx="10">
                  <c:v>0</c:v>
                </c:pt>
                <c:pt idx="11">
                  <c:v>57.142857142857139</c:v>
                </c:pt>
              </c:numCache>
            </c:numRef>
          </c:val>
        </c:ser>
        <c:dLbls>
          <c:showLegendKey val="0"/>
          <c:showVal val="0"/>
          <c:showCatName val="0"/>
          <c:showSerName val="0"/>
          <c:showPercent val="0"/>
          <c:showBubbleSize val="0"/>
        </c:dLbls>
        <c:gapWidth val="150"/>
        <c:axId val="240908592"/>
        <c:axId val="240908200"/>
      </c:barChart>
      <c:catAx>
        <c:axId val="240908592"/>
        <c:scaling>
          <c:orientation val="minMax"/>
        </c:scaling>
        <c:delete val="0"/>
        <c:axPos val="b"/>
        <c:numFmt formatCode="General" sourceLinked="0"/>
        <c:majorTickMark val="none"/>
        <c:minorTickMark val="none"/>
        <c:tickLblPos val="nextTo"/>
        <c:txPr>
          <a:bodyPr rot="-2700000"/>
          <a:lstStyle/>
          <a:p>
            <a:pPr>
              <a:defRPr sz="1000"/>
            </a:pPr>
            <a:endParaRPr lang="fr-FR"/>
          </a:p>
        </c:txPr>
        <c:crossAx val="240908200"/>
        <c:crosses val="autoZero"/>
        <c:auto val="1"/>
        <c:lblAlgn val="ctr"/>
        <c:lblOffset val="0"/>
        <c:tickLblSkip val="1"/>
        <c:tickMarkSkip val="1"/>
        <c:noMultiLvlLbl val="0"/>
      </c:catAx>
      <c:valAx>
        <c:axId val="240908200"/>
        <c:scaling>
          <c:orientation val="minMax"/>
        </c:scaling>
        <c:delete val="0"/>
        <c:axPos val="l"/>
        <c:majorGridlines/>
        <c:title>
          <c:tx>
            <c:rich>
              <a:bodyPr rot="-5400000" vert="horz"/>
              <a:lstStyle/>
              <a:p>
                <a:pPr>
                  <a:defRPr/>
                </a:pPr>
                <a:r>
                  <a:rPr lang="fr-FR"/>
                  <a:t>Percentage voor elk geslacht</a:t>
                </a:r>
              </a:p>
            </c:rich>
          </c:tx>
          <c:overlay val="0"/>
        </c:title>
        <c:numFmt formatCode="#\ ##0" sourceLinked="0"/>
        <c:majorTickMark val="out"/>
        <c:minorTickMark val="none"/>
        <c:tickLblPos val="nextTo"/>
        <c:crossAx val="240908592"/>
        <c:crosses val="autoZero"/>
        <c:crossBetween val="between"/>
      </c:valAx>
    </c:plotArea>
    <c:legend>
      <c:legendPos val="tr"/>
      <c:overlay val="1"/>
      <c:spPr>
        <a:solidFill>
          <a:schemeClr val="bg1"/>
        </a:solidFill>
      </c:spPr>
      <c:txPr>
        <a:bodyPr/>
        <a:lstStyle/>
        <a:p>
          <a:pPr>
            <a:defRPr sz="1000"/>
          </a:pPr>
          <a:endParaRPr lang="fr-FR"/>
        </a:p>
      </c:txPr>
    </c:legend>
    <c:plotVisOnly val="1"/>
    <c:dispBlanksAs val="gap"/>
    <c:showDLblsOverMax val="0"/>
  </c:chart>
  <c:spPr>
    <a:solidFill>
      <a:schemeClr val="bg1"/>
    </a:solidFill>
  </c:spPr>
  <c:printSettings>
    <c:headerFooter/>
    <c:pageMargins b="0.75000000000000566" l="0.70000000000000062" r="0.70000000000000062" t="0.75000000000000566"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u="none" strike="noStrike" baseline="0"/>
              <a:t>Geslacht baby per geboortegewicht </a:t>
            </a:r>
            <a:br>
              <a:rPr lang="fr-FR" sz="1300" b="1" i="0" u="none" strike="noStrike" baseline="0"/>
            </a:br>
            <a:r>
              <a:rPr lang="fr-FR" sz="1100" b="1" i="0" u="none" strike="noStrike" baseline="0"/>
              <a:t>(100 % per geboortegewicht)</a:t>
            </a:r>
            <a:endParaRPr lang="fr-FR" sz="1100"/>
          </a:p>
        </c:rich>
      </c:tx>
      <c:overlay val="0"/>
    </c:title>
    <c:autoTitleDeleted val="0"/>
    <c:plotArea>
      <c:layout/>
      <c:barChart>
        <c:barDir val="col"/>
        <c:grouping val="percentStacked"/>
        <c:varyColors val="0"/>
        <c:ser>
          <c:idx val="5"/>
          <c:order val="0"/>
          <c:tx>
            <c:strRef>
              <c:f>Geslacht!$B$80</c:f>
              <c:strCache>
                <c:ptCount val="1"/>
                <c:pt idx="0">
                  <c:v>Onbepaalbaar</c:v>
                </c:pt>
              </c:strCache>
            </c:strRef>
          </c:tx>
          <c:spPr>
            <a:solidFill>
              <a:schemeClr val="accent3"/>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(Geslacht!$D$80,Geslacht!$F$80,Geslacht!$H$80,Geslacht!$J$80,Geslacht!$L$80,Geslacht!$N$80,Geslacht!$P$80,Geslacht!$R$80,Geslacht!$T$80,Geslacht!$V$80,Geslacht!$X$80,Geslacht!$Z$80)</c:f>
              <c:numCache>
                <c:formatCode>#,##0.00</c:formatCode>
                <c:ptCount val="12"/>
                <c:pt idx="0">
                  <c:v>0.88495575221238942</c:v>
                </c:pt>
                <c:pt idx="1">
                  <c:v>0.41580041580041582</c:v>
                </c:pt>
                <c:pt idx="2">
                  <c:v>0</c:v>
                </c:pt>
                <c:pt idx="3">
                  <c:v>0</c:v>
                </c:pt>
                <c:pt idx="4">
                  <c:v>0</c:v>
                </c:pt>
                <c:pt idx="5">
                  <c:v>0</c:v>
                </c:pt>
                <c:pt idx="6">
                  <c:v>0</c:v>
                </c:pt>
                <c:pt idx="7">
                  <c:v>0</c:v>
                </c:pt>
                <c:pt idx="8">
                  <c:v>0</c:v>
                </c:pt>
                <c:pt idx="9">
                  <c:v>0</c:v>
                </c:pt>
                <c:pt idx="10">
                  <c:v>0</c:v>
                </c:pt>
                <c:pt idx="11">
                  <c:v>3.0665440049064706E-2</c:v>
                </c:pt>
              </c:numCache>
            </c:numRef>
          </c:val>
        </c:ser>
        <c:ser>
          <c:idx val="1"/>
          <c:order val="1"/>
          <c:tx>
            <c:strRef>
              <c:f>Geslacht!$B$81</c:f>
              <c:strCache>
                <c:ptCount val="1"/>
                <c:pt idx="0">
                  <c:v>Mannelijk</c:v>
                </c:pt>
              </c:strCache>
            </c:strRef>
          </c:tx>
          <c:spPr>
            <a:solidFill>
              <a:schemeClr val="accent1"/>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(Geslacht!$D$81,Geslacht!$F$81,Geslacht!$H$81,Geslacht!$J$81,Geslacht!$L$81,Geslacht!$N$81,Geslacht!$P$81,Geslacht!$R$81,Geslacht!$T$81,Geslacht!$V$81,Geslacht!$X$81,Geslacht!$Z$81)</c:f>
              <c:numCache>
                <c:formatCode>#,##0.00</c:formatCode>
                <c:ptCount val="12"/>
                <c:pt idx="0">
                  <c:v>39.823008849557525</c:v>
                </c:pt>
                <c:pt idx="1">
                  <c:v>49.272349272349274</c:v>
                </c:pt>
                <c:pt idx="2">
                  <c:v>49.367088607594937</c:v>
                </c:pt>
                <c:pt idx="3">
                  <c:v>46.675805346127483</c:v>
                </c:pt>
                <c:pt idx="4">
                  <c:v>43.728222996515683</c:v>
                </c:pt>
                <c:pt idx="5">
                  <c:v>43.29450915141431</c:v>
                </c:pt>
                <c:pt idx="6">
                  <c:v>48.730530296209594</c:v>
                </c:pt>
                <c:pt idx="7">
                  <c:v>57.569595918518246</c:v>
                </c:pt>
                <c:pt idx="8">
                  <c:v>65.400905506061051</c:v>
                </c:pt>
                <c:pt idx="9">
                  <c:v>71.68597168597168</c:v>
                </c:pt>
                <c:pt idx="10">
                  <c:v>78.333333333333329</c:v>
                </c:pt>
                <c:pt idx="11">
                  <c:v>51.678932842686287</c:v>
                </c:pt>
              </c:numCache>
            </c:numRef>
          </c:val>
        </c:ser>
        <c:ser>
          <c:idx val="4"/>
          <c:order val="2"/>
          <c:tx>
            <c:strRef>
              <c:f>Geslacht!$B$82</c:f>
              <c:strCache>
                <c:ptCount val="1"/>
                <c:pt idx="0">
                  <c:v>Vrouwelijk</c:v>
                </c:pt>
              </c:strCache>
            </c:strRef>
          </c:tx>
          <c:spPr>
            <a:solidFill>
              <a:schemeClr val="accent2"/>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(Geslacht!$D$82,Geslacht!$F$82,Geslacht!$H$82,Geslacht!$J$82,Geslacht!$L$82,Geslacht!$N$82,Geslacht!$P$82,Geslacht!$R$82,Geslacht!$T$82,Geslacht!$V$82,Geslacht!$X$82,Geslacht!$Z$82)</c:f>
              <c:numCache>
                <c:formatCode>#,##0.00</c:formatCode>
                <c:ptCount val="12"/>
                <c:pt idx="0">
                  <c:v>59.292035398230091</c:v>
                </c:pt>
                <c:pt idx="1">
                  <c:v>50.311850311850314</c:v>
                </c:pt>
                <c:pt idx="2">
                  <c:v>50.632911392405063</c:v>
                </c:pt>
                <c:pt idx="3">
                  <c:v>53.324194653872517</c:v>
                </c:pt>
                <c:pt idx="4">
                  <c:v>56.271777003484324</c:v>
                </c:pt>
                <c:pt idx="5">
                  <c:v>56.705490848585697</c:v>
                </c:pt>
                <c:pt idx="6">
                  <c:v>51.269469703790406</c:v>
                </c:pt>
                <c:pt idx="7">
                  <c:v>42.430404081481754</c:v>
                </c:pt>
                <c:pt idx="8">
                  <c:v>34.599094493938956</c:v>
                </c:pt>
                <c:pt idx="9">
                  <c:v>28.314028314028317</c:v>
                </c:pt>
                <c:pt idx="10">
                  <c:v>21.666666666666668</c:v>
                </c:pt>
                <c:pt idx="11">
                  <c:v>48.290401717264643</c:v>
                </c:pt>
              </c:numCache>
            </c:numRef>
          </c:val>
        </c:ser>
        <c:dLbls>
          <c:showLegendKey val="0"/>
          <c:showVal val="0"/>
          <c:showCatName val="0"/>
          <c:showSerName val="0"/>
          <c:showPercent val="0"/>
          <c:showBubbleSize val="0"/>
        </c:dLbls>
        <c:gapWidth val="150"/>
        <c:overlap val="100"/>
        <c:axId val="240907416"/>
        <c:axId val="240907024"/>
      </c:barChart>
      <c:catAx>
        <c:axId val="240907416"/>
        <c:scaling>
          <c:orientation val="minMax"/>
        </c:scaling>
        <c:delete val="0"/>
        <c:axPos val="b"/>
        <c:numFmt formatCode="General" sourceLinked="0"/>
        <c:majorTickMark val="none"/>
        <c:minorTickMark val="none"/>
        <c:tickLblPos val="nextTo"/>
        <c:txPr>
          <a:bodyPr/>
          <a:lstStyle/>
          <a:p>
            <a:pPr>
              <a:defRPr sz="1000"/>
            </a:pPr>
            <a:endParaRPr lang="fr-FR"/>
          </a:p>
        </c:txPr>
        <c:crossAx val="240907024"/>
        <c:crosses val="autoZero"/>
        <c:auto val="1"/>
        <c:lblAlgn val="ctr"/>
        <c:lblOffset val="0"/>
        <c:tickLblSkip val="1"/>
        <c:tickMarkSkip val="1"/>
        <c:noMultiLvlLbl val="0"/>
      </c:catAx>
      <c:valAx>
        <c:axId val="240907024"/>
        <c:scaling>
          <c:orientation val="minMax"/>
        </c:scaling>
        <c:delete val="0"/>
        <c:axPos val="l"/>
        <c:majorGridlines/>
        <c:numFmt formatCode="0\ %" sourceLinked="0"/>
        <c:majorTickMark val="out"/>
        <c:minorTickMark val="none"/>
        <c:tickLblPos val="nextTo"/>
        <c:crossAx val="240907416"/>
        <c:crosses val="autoZero"/>
        <c:crossBetween val="between"/>
      </c:valAx>
    </c:plotArea>
    <c:legend>
      <c:legendPos val="r"/>
      <c:overlay val="0"/>
    </c:legend>
    <c:plotVisOnly val="1"/>
    <c:dispBlanksAs val="gap"/>
    <c:showDLblsOverMax val="0"/>
  </c:chart>
  <c:spPr>
    <a:solidFill>
      <a:schemeClr val="bg1"/>
    </a:solid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Aantal bevallingen per zwangerschapsduur (weken)</a:t>
            </a:r>
          </a:p>
        </c:rich>
      </c:tx>
      <c:overlay val="0"/>
    </c:title>
    <c:autoTitleDeleted val="0"/>
    <c:plotArea>
      <c:layout/>
      <c:barChart>
        <c:barDir val="col"/>
        <c:grouping val="clustered"/>
        <c:varyColors val="0"/>
        <c:ser>
          <c:idx val="0"/>
          <c:order val="0"/>
          <c:invertIfNegative val="0"/>
          <c:dLbls>
            <c:delete val="1"/>
          </c:dLbls>
          <c:cat>
            <c:strRef>
              <c:f>_G0104_!$A$2:$A$34</c:f>
              <c:strCache>
                <c:ptCount val="32"/>
                <c:pt idx="0">
                  <c:v>0</c:v>
                </c:pt>
                <c:pt idx="1">
                  <c:v>1</c:v>
                </c:pt>
                <c:pt idx="2">
                  <c:v>8</c:v>
                </c:pt>
                <c:pt idx="3">
                  <c:v>9</c:v>
                </c:pt>
                <c:pt idx="4">
                  <c:v>10</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47</c:v>
                </c:pt>
                <c:pt idx="31">
                  <c:v>50</c:v>
                </c:pt>
              </c:strCache>
            </c:strRef>
          </c:cat>
          <c:val>
            <c:numRef>
              <c:f>'GR enkelvoudig'!etiq_G0104_2</c:f>
              <c:numCache>
                <c:formatCode>General</c:formatCode>
                <c:ptCount val="32"/>
                <c:pt idx="0">
                  <c:v>9346</c:v>
                </c:pt>
                <c:pt idx="1">
                  <c:v>1</c:v>
                </c:pt>
                <c:pt idx="2">
                  <c:v>1</c:v>
                </c:pt>
                <c:pt idx="3">
                  <c:v>1</c:v>
                </c:pt>
                <c:pt idx="4">
                  <c:v>1</c:v>
                </c:pt>
                <c:pt idx="5">
                  <c:v>4</c:v>
                </c:pt>
                <c:pt idx="6">
                  <c:v>9</c:v>
                </c:pt>
                <c:pt idx="7">
                  <c:v>28</c:v>
                </c:pt>
                <c:pt idx="8">
                  <c:v>39</c:v>
                </c:pt>
                <c:pt idx="9">
                  <c:v>76</c:v>
                </c:pt>
                <c:pt idx="10">
                  <c:v>79</c:v>
                </c:pt>
                <c:pt idx="11">
                  <c:v>104</c:v>
                </c:pt>
                <c:pt idx="12">
                  <c:v>115</c:v>
                </c:pt>
                <c:pt idx="13">
                  <c:v>126</c:v>
                </c:pt>
                <c:pt idx="14">
                  <c:v>146</c:v>
                </c:pt>
                <c:pt idx="15">
                  <c:v>194</c:v>
                </c:pt>
                <c:pt idx="16">
                  <c:v>255</c:v>
                </c:pt>
                <c:pt idx="17">
                  <c:v>348</c:v>
                </c:pt>
                <c:pt idx="18">
                  <c:v>513</c:v>
                </c:pt>
                <c:pt idx="19">
                  <c:v>839</c:v>
                </c:pt>
                <c:pt idx="20">
                  <c:v>1496</c:v>
                </c:pt>
                <c:pt idx="21">
                  <c:v>2945</c:v>
                </c:pt>
                <c:pt idx="22">
                  <c:v>8960</c:v>
                </c:pt>
                <c:pt idx="23">
                  <c:v>18013</c:v>
                </c:pt>
                <c:pt idx="24">
                  <c:v>27172</c:v>
                </c:pt>
                <c:pt idx="25">
                  <c:v>26449</c:v>
                </c:pt>
                <c:pt idx="26">
                  <c:v>10194</c:v>
                </c:pt>
                <c:pt idx="27">
                  <c:v>442</c:v>
                </c:pt>
                <c:pt idx="28">
                  <c:v>23</c:v>
                </c:pt>
                <c:pt idx="29">
                  <c:v>3</c:v>
                </c:pt>
                <c:pt idx="30">
                  <c:v>1</c:v>
                </c:pt>
                <c:pt idx="31">
                  <c:v>1</c:v>
                </c:pt>
              </c:numCache>
            </c:numRef>
          </c:val>
        </c:ser>
        <c:dLbls>
          <c:showLegendKey val="0"/>
          <c:showVal val="1"/>
          <c:showCatName val="0"/>
          <c:showSerName val="0"/>
          <c:showPercent val="0"/>
          <c:showBubbleSize val="0"/>
        </c:dLbls>
        <c:gapWidth val="150"/>
        <c:axId val="200638272"/>
        <c:axId val="200638664"/>
      </c:barChart>
      <c:barChart>
        <c:barDir val="col"/>
        <c:grouping val="clustered"/>
        <c:varyColors val="0"/>
        <c:ser>
          <c:idx val="1"/>
          <c:order val="1"/>
          <c:spPr>
            <a:noFill/>
          </c:spPr>
          <c:invertIfNegative val="0"/>
          <c:dLbls>
            <c:delete val="1"/>
          </c:dLbls>
          <c:cat>
            <c:strRef>
              <c:f>'GR enkelvoudig'!etiq_G0104_1</c:f>
              <c:strCache>
                <c:ptCount val="32"/>
                <c:pt idx="0">
                  <c:v>0</c:v>
                </c:pt>
                <c:pt idx="1">
                  <c:v>1</c:v>
                </c:pt>
                <c:pt idx="2">
                  <c:v>8</c:v>
                </c:pt>
                <c:pt idx="3">
                  <c:v>9</c:v>
                </c:pt>
                <c:pt idx="4">
                  <c:v>10</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47</c:v>
                </c:pt>
                <c:pt idx="31">
                  <c:v>50</c:v>
                </c:pt>
              </c:strCache>
            </c:strRef>
          </c:cat>
          <c:val>
            <c:numRef>
              <c:f>'GR enkelvoudig'!etiq_G0104_3</c:f>
              <c:numCache>
                <c:formatCode>General</c:formatCode>
                <c:ptCount val="32"/>
                <c:pt idx="0">
                  <c:v>8.6597976350000003</c:v>
                </c:pt>
                <c:pt idx="1">
                  <c:v>9.2657799999999995E-4</c:v>
                </c:pt>
                <c:pt idx="2">
                  <c:v>9.2657799999999995E-4</c:v>
                </c:pt>
                <c:pt idx="3">
                  <c:v>9.2657799999999995E-4</c:v>
                </c:pt>
                <c:pt idx="4">
                  <c:v>9.2657799999999995E-4</c:v>
                </c:pt>
                <c:pt idx="5">
                  <c:v>3.70631E-3</c:v>
                </c:pt>
                <c:pt idx="6">
                  <c:v>8.3391999999999997E-3</c:v>
                </c:pt>
                <c:pt idx="7">
                  <c:v>2.5944200000000001E-2</c:v>
                </c:pt>
                <c:pt idx="8">
                  <c:v>3.6136500000000002E-2</c:v>
                </c:pt>
                <c:pt idx="9">
                  <c:v>7.0419924999999994E-2</c:v>
                </c:pt>
                <c:pt idx="10">
                  <c:v>7.3199659E-2</c:v>
                </c:pt>
                <c:pt idx="11">
                  <c:v>9.6364108000000004E-2</c:v>
                </c:pt>
                <c:pt idx="12">
                  <c:v>0.106556466</c:v>
                </c:pt>
                <c:pt idx="13">
                  <c:v>0.116748823</c:v>
                </c:pt>
                <c:pt idx="14">
                  <c:v>0.135280382</c:v>
                </c:pt>
                <c:pt idx="15">
                  <c:v>0.17975612499999999</c:v>
                </c:pt>
                <c:pt idx="16">
                  <c:v>0.23627738000000001</c:v>
                </c:pt>
                <c:pt idx="17">
                  <c:v>0.322449131</c:v>
                </c:pt>
                <c:pt idx="18">
                  <c:v>0.47533449500000002</c:v>
                </c:pt>
                <c:pt idx="19">
                  <c:v>0.77739891000000005</c:v>
                </c:pt>
                <c:pt idx="20">
                  <c:v>1.3861606319999999</c:v>
                </c:pt>
                <c:pt idx="21">
                  <c:v>2.728772099</c:v>
                </c:pt>
                <c:pt idx="22">
                  <c:v>8.3021385419999998</c:v>
                </c:pt>
                <c:pt idx="23">
                  <c:v>16.690448834000001</c:v>
                </c:pt>
                <c:pt idx="24">
                  <c:v>25.176976391</c:v>
                </c:pt>
                <c:pt idx="25">
                  <c:v>24.507060524</c:v>
                </c:pt>
                <c:pt idx="26">
                  <c:v>9.4455357469999992</c:v>
                </c:pt>
                <c:pt idx="27">
                  <c:v>0.409547459</c:v>
                </c:pt>
                <c:pt idx="28">
                  <c:v>2.1311299999999998E-2</c:v>
                </c:pt>
                <c:pt idx="29">
                  <c:v>2.7797299999999998E-3</c:v>
                </c:pt>
                <c:pt idx="30">
                  <c:v>9.2657799999999995E-4</c:v>
                </c:pt>
                <c:pt idx="31">
                  <c:v>9.2657799999999995E-4</c:v>
                </c:pt>
              </c:numCache>
            </c:numRef>
          </c:val>
        </c:ser>
        <c:dLbls>
          <c:showLegendKey val="0"/>
          <c:showVal val="1"/>
          <c:showCatName val="0"/>
          <c:showSerName val="0"/>
          <c:showPercent val="0"/>
          <c:showBubbleSize val="0"/>
        </c:dLbls>
        <c:gapWidth val="150"/>
        <c:axId val="200639448"/>
        <c:axId val="200639056"/>
      </c:barChart>
      <c:catAx>
        <c:axId val="200638272"/>
        <c:scaling>
          <c:orientation val="minMax"/>
        </c:scaling>
        <c:delete val="0"/>
        <c:axPos val="b"/>
        <c:numFmt formatCode="#,##0.00" sourceLinked="0"/>
        <c:majorTickMark val="out"/>
        <c:minorTickMark val="none"/>
        <c:tickLblPos val="nextTo"/>
        <c:txPr>
          <a:bodyPr rot="0" vert="horz" anchor="b" anchorCtr="0"/>
          <a:lstStyle/>
          <a:p>
            <a:pPr>
              <a:defRPr sz="900">
                <a:latin typeface="Arial Narrow" pitchFamily="34" charset="0"/>
              </a:defRPr>
            </a:pPr>
            <a:endParaRPr lang="fr-FR"/>
          </a:p>
        </c:txPr>
        <c:crossAx val="200638664"/>
        <c:crosses val="autoZero"/>
        <c:auto val="1"/>
        <c:lblAlgn val="ctr"/>
        <c:lblOffset val="100"/>
        <c:noMultiLvlLbl val="0"/>
      </c:catAx>
      <c:valAx>
        <c:axId val="200638664"/>
        <c:scaling>
          <c:orientation val="minMax"/>
          <c:min val="0"/>
        </c:scaling>
        <c:delete val="0"/>
        <c:axPos val="l"/>
        <c:majorGridlines/>
        <c:numFmt formatCode="#\ ##0" sourceLinked="0"/>
        <c:majorTickMark val="out"/>
        <c:minorTickMark val="none"/>
        <c:tickLblPos val="nextTo"/>
        <c:crossAx val="200638272"/>
        <c:crosses val="autoZero"/>
        <c:crossBetween val="between"/>
      </c:valAx>
      <c:valAx>
        <c:axId val="200639056"/>
        <c:scaling>
          <c:orientation val="minMax"/>
          <c:max val="28"/>
          <c:min val="0"/>
        </c:scaling>
        <c:delete val="0"/>
        <c:axPos val="r"/>
        <c:title>
          <c:tx>
            <c:rich>
              <a:bodyPr rot="0" vert="horz"/>
              <a:lstStyle/>
              <a:p>
                <a:pPr>
                  <a:defRPr/>
                </a:pPr>
                <a:r>
                  <a:rPr lang="fr-FR"/>
                  <a:t>%</a:t>
                </a:r>
              </a:p>
            </c:rich>
          </c:tx>
          <c:layout>
            <c:manualLayout>
              <c:xMode val="edge"/>
              <c:yMode val="edge"/>
              <c:x val="0.9117666044216981"/>
              <c:y val="6.3795026316304404E-2"/>
            </c:manualLayout>
          </c:layout>
          <c:overlay val="0"/>
        </c:title>
        <c:numFmt formatCode="[&lt;10]\ \ \ General;#\ ##0" sourceLinked="0"/>
        <c:majorTickMark val="out"/>
        <c:minorTickMark val="none"/>
        <c:tickLblPos val="nextTo"/>
        <c:crossAx val="200639448"/>
        <c:crosses val="max"/>
        <c:crossBetween val="between"/>
      </c:valAx>
      <c:catAx>
        <c:axId val="200639448"/>
        <c:scaling>
          <c:orientation val="minMax"/>
        </c:scaling>
        <c:delete val="1"/>
        <c:axPos val="b"/>
        <c:numFmt formatCode="General" sourceLinked="1"/>
        <c:majorTickMark val="out"/>
        <c:minorTickMark val="none"/>
        <c:tickLblPos val="nextTo"/>
        <c:crossAx val="200639056"/>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611" l="0.70000000000000062" r="0.70000000000000062" t="0.750000000000006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Aantal bevallingen per verblijfsduur van de moeder (nachten)</a:t>
            </a:r>
          </a:p>
        </c:rich>
      </c:tx>
      <c:overlay val="0"/>
    </c:title>
    <c:autoTitleDeleted val="0"/>
    <c:plotArea>
      <c:layout/>
      <c:barChart>
        <c:barDir val="col"/>
        <c:grouping val="clustered"/>
        <c:varyColors val="0"/>
        <c:ser>
          <c:idx val="0"/>
          <c:order val="0"/>
          <c:invertIfNegative val="0"/>
          <c:dLbls>
            <c:delete val="1"/>
          </c:dLbls>
          <c:cat>
            <c:strRef>
              <c:f>_G0103_!$A$2:$A$17</c:f>
              <c:strCach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&gt; 14</c:v>
                </c:pt>
              </c:strCache>
            </c:strRef>
          </c:cat>
          <c:val>
            <c:numRef>
              <c:f>'GR enkelvoudig'!etiq_G0103_2</c:f>
              <c:numCache>
                <c:formatCode>General</c:formatCode>
                <c:ptCount val="16"/>
                <c:pt idx="0">
                  <c:v>574</c:v>
                </c:pt>
                <c:pt idx="1">
                  <c:v>2420</c:v>
                </c:pt>
                <c:pt idx="2">
                  <c:v>8294</c:v>
                </c:pt>
                <c:pt idx="3">
                  <c:v>35207</c:v>
                </c:pt>
                <c:pt idx="4">
                  <c:v>38032</c:v>
                </c:pt>
                <c:pt idx="5">
                  <c:v>18707</c:v>
                </c:pt>
                <c:pt idx="6">
                  <c:v>6853</c:v>
                </c:pt>
                <c:pt idx="7">
                  <c:v>2255</c:v>
                </c:pt>
                <c:pt idx="8">
                  <c:v>941</c:v>
                </c:pt>
                <c:pt idx="9">
                  <c:v>475</c:v>
                </c:pt>
                <c:pt idx="10">
                  <c:v>330</c:v>
                </c:pt>
                <c:pt idx="11">
                  <c:v>241</c:v>
                </c:pt>
                <c:pt idx="12">
                  <c:v>152</c:v>
                </c:pt>
                <c:pt idx="13">
                  <c:v>124</c:v>
                </c:pt>
                <c:pt idx="14">
                  <c:v>124</c:v>
                </c:pt>
                <c:pt idx="15">
                  <c:v>779</c:v>
                </c:pt>
              </c:numCache>
            </c:numRef>
          </c:val>
        </c:ser>
        <c:dLbls>
          <c:showLegendKey val="0"/>
          <c:showVal val="1"/>
          <c:showCatName val="0"/>
          <c:showSerName val="0"/>
          <c:showPercent val="0"/>
          <c:showBubbleSize val="0"/>
        </c:dLbls>
        <c:gapWidth val="150"/>
        <c:axId val="200193720"/>
        <c:axId val="200639840"/>
      </c:barChart>
      <c:barChart>
        <c:barDir val="col"/>
        <c:grouping val="clustered"/>
        <c:varyColors val="0"/>
        <c:ser>
          <c:idx val="1"/>
          <c:order val="1"/>
          <c:spPr>
            <a:noFill/>
          </c:spPr>
          <c:invertIfNegative val="0"/>
          <c:dLbls>
            <c:delete val="1"/>
          </c:dLbls>
          <c:cat>
            <c:strRef>
              <c:f>'GR enkelvoudig'!etiq_G0103_1</c:f>
              <c:strCach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&gt; 14</c:v>
                </c:pt>
              </c:strCache>
            </c:strRef>
          </c:cat>
          <c:val>
            <c:numRef>
              <c:f>'GR enkelvoudig'!etiq_G0103_3</c:f>
              <c:numCache>
                <c:formatCode>General</c:formatCode>
                <c:ptCount val="16"/>
                <c:pt idx="0">
                  <c:v>0.49693527700000001</c:v>
                </c:pt>
                <c:pt idx="1">
                  <c:v>2.0950929810000001</c:v>
                </c:pt>
                <c:pt idx="2">
                  <c:v>7.1804550330000003</c:v>
                </c:pt>
                <c:pt idx="3">
                  <c:v>30.480139904000001</c:v>
                </c:pt>
                <c:pt idx="4">
                  <c:v>32.925857948999997</c:v>
                </c:pt>
                <c:pt idx="5">
                  <c:v>16.195415036</c:v>
                </c:pt>
                <c:pt idx="6">
                  <c:v>5.9329223950000003</c:v>
                </c:pt>
                <c:pt idx="7">
                  <c:v>1.952245732</c:v>
                </c:pt>
                <c:pt idx="8">
                  <c:v>0.81466218800000001</c:v>
                </c:pt>
                <c:pt idx="9">
                  <c:v>0.41122692799999999</c:v>
                </c:pt>
                <c:pt idx="10">
                  <c:v>0.28569449699999999</c:v>
                </c:pt>
                <c:pt idx="11">
                  <c:v>0.20864355700000001</c:v>
                </c:pt>
                <c:pt idx="12">
                  <c:v>0.131592617</c:v>
                </c:pt>
                <c:pt idx="13">
                  <c:v>0.107351872</c:v>
                </c:pt>
                <c:pt idx="14">
                  <c:v>0.107351872</c:v>
                </c:pt>
                <c:pt idx="15">
                  <c:v>0.67441216199999998</c:v>
                </c:pt>
              </c:numCache>
            </c:numRef>
          </c:val>
        </c:ser>
        <c:dLbls>
          <c:showLegendKey val="0"/>
          <c:showVal val="1"/>
          <c:showCatName val="0"/>
          <c:showSerName val="0"/>
          <c:showPercent val="0"/>
          <c:showBubbleSize val="0"/>
        </c:dLbls>
        <c:gapWidth val="150"/>
        <c:axId val="200640624"/>
        <c:axId val="200640232"/>
      </c:barChart>
      <c:catAx>
        <c:axId val="200193720"/>
        <c:scaling>
          <c:orientation val="minMax"/>
        </c:scaling>
        <c:delete val="0"/>
        <c:axPos val="b"/>
        <c:numFmt formatCode="General" sourceLinked="1"/>
        <c:majorTickMark val="out"/>
        <c:minorTickMark val="none"/>
        <c:tickLblPos val="nextTo"/>
        <c:crossAx val="200639840"/>
        <c:crosses val="autoZero"/>
        <c:auto val="1"/>
        <c:lblAlgn val="ctr"/>
        <c:lblOffset val="100"/>
        <c:noMultiLvlLbl val="0"/>
      </c:catAx>
      <c:valAx>
        <c:axId val="200639840"/>
        <c:scaling>
          <c:orientation val="minMax"/>
          <c:min val="0"/>
        </c:scaling>
        <c:delete val="0"/>
        <c:axPos val="l"/>
        <c:majorGridlines/>
        <c:numFmt formatCode="#\ ##0" sourceLinked="0"/>
        <c:majorTickMark val="out"/>
        <c:minorTickMark val="none"/>
        <c:tickLblPos val="nextTo"/>
        <c:crossAx val="200193720"/>
        <c:crosses val="autoZero"/>
        <c:crossBetween val="between"/>
      </c:valAx>
      <c:valAx>
        <c:axId val="200640232"/>
        <c:scaling>
          <c:orientation val="minMax"/>
          <c:max val="35"/>
          <c:min val="0"/>
        </c:scaling>
        <c:delete val="0"/>
        <c:axPos val="r"/>
        <c:title>
          <c:tx>
            <c:rich>
              <a:bodyPr rot="0" vert="horz"/>
              <a:lstStyle/>
              <a:p>
                <a:pPr>
                  <a:defRPr/>
                </a:pPr>
                <a:r>
                  <a:rPr lang="fr-FR"/>
                  <a:t>%</a:t>
                </a:r>
              </a:p>
            </c:rich>
          </c:tx>
          <c:layout>
            <c:manualLayout>
              <c:xMode val="edge"/>
              <c:yMode val="edge"/>
              <c:x val="0.90899143390671622"/>
              <c:y val="4.6321342620673257E-2"/>
            </c:manualLayout>
          </c:layout>
          <c:overlay val="0"/>
        </c:title>
        <c:numFmt formatCode="[&lt;10]\ \ \ General;#\ ##0" sourceLinked="0"/>
        <c:majorTickMark val="out"/>
        <c:minorTickMark val="none"/>
        <c:tickLblPos val="nextTo"/>
        <c:crossAx val="200640624"/>
        <c:crosses val="max"/>
        <c:crossBetween val="between"/>
      </c:valAx>
      <c:catAx>
        <c:axId val="200640624"/>
        <c:scaling>
          <c:orientation val="minMax"/>
        </c:scaling>
        <c:delete val="1"/>
        <c:axPos val="b"/>
        <c:numFmt formatCode="General" sourceLinked="1"/>
        <c:majorTickMark val="out"/>
        <c:minorTickMark val="none"/>
        <c:tickLblPos val="nextTo"/>
        <c:crossAx val="200640232"/>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88" l="0.70000000000000062" r="0.70000000000000062" t="0.750000000000005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Aantal bevallingen per leeftijd van de moeder (jaren)</a:t>
            </a:r>
          </a:p>
        </c:rich>
      </c:tx>
      <c:overlay val="0"/>
    </c:title>
    <c:autoTitleDeleted val="0"/>
    <c:plotArea>
      <c:layout/>
      <c:barChart>
        <c:barDir val="col"/>
        <c:grouping val="clustered"/>
        <c:varyColors val="0"/>
        <c:ser>
          <c:idx val="0"/>
          <c:order val="0"/>
          <c:invertIfNegative val="0"/>
          <c:dLbls>
            <c:delete val="1"/>
          </c:dLbls>
          <c:cat>
            <c:strRef>
              <c:f>_G0105_!$A$2:$A$41</c:f>
              <c:strCache>
                <c:ptCount val="40"/>
                <c:pt idx="0">
                  <c:v>0</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strCache>
            </c:strRef>
          </c:cat>
          <c:val>
            <c:numRef>
              <c:f>'GR enkelvoudig'!etiq_G0105_2</c:f>
              <c:numCache>
                <c:formatCode>General</c:formatCode>
                <c:ptCount val="44"/>
                <c:pt idx="0">
                  <c:v>1</c:v>
                </c:pt>
                <c:pt idx="1">
                  <c:v>1</c:v>
                </c:pt>
                <c:pt idx="2">
                  <c:v>1</c:v>
                </c:pt>
                <c:pt idx="3">
                  <c:v>13</c:v>
                </c:pt>
                <c:pt idx="4">
                  <c:v>26</c:v>
                </c:pt>
                <c:pt idx="5">
                  <c:v>93</c:v>
                </c:pt>
                <c:pt idx="6">
                  <c:v>249</c:v>
                </c:pt>
                <c:pt idx="7">
                  <c:v>435</c:v>
                </c:pt>
                <c:pt idx="8">
                  <c:v>791</c:v>
                </c:pt>
                <c:pt idx="9">
                  <c:v>1126</c:v>
                </c:pt>
                <c:pt idx="10">
                  <c:v>1591</c:v>
                </c:pt>
                <c:pt idx="11">
                  <c:v>2345</c:v>
                </c:pt>
                <c:pt idx="12">
                  <c:v>3073</c:v>
                </c:pt>
                <c:pt idx="13">
                  <c:v>3952</c:v>
                </c:pt>
                <c:pt idx="14">
                  <c:v>5092</c:v>
                </c:pt>
                <c:pt idx="15">
                  <c:v>6196</c:v>
                </c:pt>
                <c:pt idx="16">
                  <c:v>7608</c:v>
                </c:pt>
                <c:pt idx="17">
                  <c:v>8620</c:v>
                </c:pt>
                <c:pt idx="18">
                  <c:v>9420</c:v>
                </c:pt>
                <c:pt idx="19">
                  <c:v>9348</c:v>
                </c:pt>
                <c:pt idx="20">
                  <c:v>9052</c:v>
                </c:pt>
                <c:pt idx="21">
                  <c:v>8409</c:v>
                </c:pt>
                <c:pt idx="22">
                  <c:v>7333</c:v>
                </c:pt>
                <c:pt idx="23">
                  <c:v>6468</c:v>
                </c:pt>
                <c:pt idx="24">
                  <c:v>5916</c:v>
                </c:pt>
                <c:pt idx="25">
                  <c:v>4671</c:v>
                </c:pt>
                <c:pt idx="26">
                  <c:v>3694</c:v>
                </c:pt>
                <c:pt idx="27">
                  <c:v>2936</c:v>
                </c:pt>
                <c:pt idx="28">
                  <c:v>2321</c:v>
                </c:pt>
                <c:pt idx="29">
                  <c:v>1696</c:v>
                </c:pt>
                <c:pt idx="30">
                  <c:v>1191</c:v>
                </c:pt>
                <c:pt idx="31">
                  <c:v>803</c:v>
                </c:pt>
                <c:pt idx="32">
                  <c:v>495</c:v>
                </c:pt>
                <c:pt idx="33">
                  <c:v>247</c:v>
                </c:pt>
                <c:pt idx="34">
                  <c:v>137</c:v>
                </c:pt>
                <c:pt idx="35">
                  <c:v>73</c:v>
                </c:pt>
                <c:pt idx="36">
                  <c:v>45</c:v>
                </c:pt>
                <c:pt idx="37">
                  <c:v>21</c:v>
                </c:pt>
                <c:pt idx="38">
                  <c:v>7</c:v>
                </c:pt>
                <c:pt idx="39">
                  <c:v>7</c:v>
                </c:pt>
                <c:pt idx="40">
                  <c:v>2</c:v>
                </c:pt>
                <c:pt idx="41">
                  <c:v>1</c:v>
                </c:pt>
                <c:pt idx="42">
                  <c:v>1</c:v>
                </c:pt>
                <c:pt idx="43">
                  <c:v>1</c:v>
                </c:pt>
              </c:numCache>
            </c:numRef>
          </c:val>
        </c:ser>
        <c:dLbls>
          <c:showLegendKey val="0"/>
          <c:showVal val="1"/>
          <c:showCatName val="0"/>
          <c:showSerName val="0"/>
          <c:showPercent val="0"/>
          <c:showBubbleSize val="0"/>
        </c:dLbls>
        <c:gapWidth val="150"/>
        <c:axId val="200641800"/>
        <c:axId val="200375392"/>
      </c:barChart>
      <c:barChart>
        <c:barDir val="col"/>
        <c:grouping val="clustered"/>
        <c:varyColors val="0"/>
        <c:ser>
          <c:idx val="1"/>
          <c:order val="1"/>
          <c:spPr>
            <a:noFill/>
          </c:spPr>
          <c:invertIfNegative val="0"/>
          <c:dLbls>
            <c:delete val="1"/>
          </c:dLbls>
          <c:cat>
            <c:strRef>
              <c:f>'GR enkelvoudig'!etiq_G0105_1</c:f>
              <c:strCache>
                <c:ptCount val="44"/>
                <c:pt idx="0">
                  <c:v>0</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c:v>53</c:v>
                </c:pt>
                <c:pt idx="43">
                  <c:v>56</c:v>
                </c:pt>
              </c:strCache>
            </c:strRef>
          </c:cat>
          <c:val>
            <c:numRef>
              <c:f>'GR enkelvoudig'!etiq_G0105_3</c:f>
              <c:numCache>
                <c:formatCode>General</c:formatCode>
                <c:ptCount val="44"/>
                <c:pt idx="0">
                  <c:v>8.6574099999999995E-4</c:v>
                </c:pt>
                <c:pt idx="1">
                  <c:v>8.6574099999999995E-4</c:v>
                </c:pt>
                <c:pt idx="2">
                  <c:v>8.6574099999999995E-4</c:v>
                </c:pt>
                <c:pt idx="3">
                  <c:v>1.12546E-2</c:v>
                </c:pt>
                <c:pt idx="4">
                  <c:v>2.2509299999999999E-2</c:v>
                </c:pt>
                <c:pt idx="5">
                  <c:v>8.0513903999999997E-2</c:v>
                </c:pt>
                <c:pt idx="6">
                  <c:v>0.21556948400000001</c:v>
                </c:pt>
                <c:pt idx="7">
                  <c:v>0.37659729199999997</c:v>
                </c:pt>
                <c:pt idx="8">
                  <c:v>0.68480105300000005</c:v>
                </c:pt>
                <c:pt idx="9">
                  <c:v>0.97482425500000003</c:v>
                </c:pt>
                <c:pt idx="10">
                  <c:v>1.377393774</c:v>
                </c:pt>
                <c:pt idx="11">
                  <c:v>2.0301624130000002</c:v>
                </c:pt>
                <c:pt idx="12">
                  <c:v>2.6604217889999999</c:v>
                </c:pt>
                <c:pt idx="13">
                  <c:v>3.4214080409999998</c:v>
                </c:pt>
                <c:pt idx="14">
                  <c:v>4.408352668</c:v>
                </c:pt>
                <c:pt idx="15">
                  <c:v>5.3641306230000003</c:v>
                </c:pt>
                <c:pt idx="16">
                  <c:v>6.586556775</c:v>
                </c:pt>
                <c:pt idx="17">
                  <c:v>7.4626865670000004</c:v>
                </c:pt>
                <c:pt idx="18">
                  <c:v>8.1552792879999991</c:v>
                </c:pt>
                <c:pt idx="19">
                  <c:v>8.0929459430000001</c:v>
                </c:pt>
                <c:pt idx="20">
                  <c:v>7.8366866359999996</c:v>
                </c:pt>
                <c:pt idx="21">
                  <c:v>7.2800152369999998</c:v>
                </c:pt>
                <c:pt idx="22">
                  <c:v>6.3484780269999996</c:v>
                </c:pt>
                <c:pt idx="23">
                  <c:v>5.5996121480000003</c:v>
                </c:pt>
                <c:pt idx="24">
                  <c:v>5.1217231710000002</c:v>
                </c:pt>
                <c:pt idx="25">
                  <c:v>4.0438757489999997</c:v>
                </c:pt>
                <c:pt idx="26">
                  <c:v>3.198046889</c:v>
                </c:pt>
                <c:pt idx="27">
                  <c:v>2.5418152859999998</c:v>
                </c:pt>
                <c:pt idx="28">
                  <c:v>2.0093846310000001</c:v>
                </c:pt>
                <c:pt idx="29">
                  <c:v>1.468296568</c:v>
                </c:pt>
                <c:pt idx="30">
                  <c:v>1.0310974129999999</c:v>
                </c:pt>
                <c:pt idx="31">
                  <c:v>0.695189944</c:v>
                </c:pt>
                <c:pt idx="32">
                  <c:v>0.428541746</c:v>
                </c:pt>
                <c:pt idx="33">
                  <c:v>0.213838003</c:v>
                </c:pt>
                <c:pt idx="34">
                  <c:v>0.118606503</c:v>
                </c:pt>
                <c:pt idx="35">
                  <c:v>6.3199086000000002E-2</c:v>
                </c:pt>
                <c:pt idx="36">
                  <c:v>3.8958300000000001E-2</c:v>
                </c:pt>
                <c:pt idx="37">
                  <c:v>1.8180600000000002E-2</c:v>
                </c:pt>
                <c:pt idx="38">
                  <c:v>6.06019E-3</c:v>
                </c:pt>
                <c:pt idx="39">
                  <c:v>6.06019E-3</c:v>
                </c:pt>
                <c:pt idx="40">
                  <c:v>1.7314800000000001E-3</c:v>
                </c:pt>
                <c:pt idx="41">
                  <c:v>8.6574099999999995E-4</c:v>
                </c:pt>
                <c:pt idx="42">
                  <c:v>8.6574099999999995E-4</c:v>
                </c:pt>
                <c:pt idx="43">
                  <c:v>8.6574099999999995E-4</c:v>
                </c:pt>
              </c:numCache>
            </c:numRef>
          </c:val>
        </c:ser>
        <c:dLbls>
          <c:showLegendKey val="0"/>
          <c:showVal val="1"/>
          <c:showCatName val="0"/>
          <c:showSerName val="0"/>
          <c:showPercent val="0"/>
          <c:showBubbleSize val="0"/>
        </c:dLbls>
        <c:gapWidth val="150"/>
        <c:axId val="200376176"/>
        <c:axId val="200375784"/>
      </c:barChart>
      <c:catAx>
        <c:axId val="200641800"/>
        <c:scaling>
          <c:orientation val="minMax"/>
        </c:scaling>
        <c:delete val="0"/>
        <c:axPos val="b"/>
        <c:numFmt formatCode="General" sourceLinked="1"/>
        <c:majorTickMark val="out"/>
        <c:minorTickMark val="none"/>
        <c:tickLblPos val="nextTo"/>
        <c:txPr>
          <a:bodyPr rot="0" anchor="t" anchorCtr="0"/>
          <a:lstStyle/>
          <a:p>
            <a:pPr>
              <a:defRPr sz="700">
                <a:latin typeface="Arial Narrow" pitchFamily="34" charset="0"/>
              </a:defRPr>
            </a:pPr>
            <a:endParaRPr lang="fr-FR"/>
          </a:p>
        </c:txPr>
        <c:crossAx val="200375392"/>
        <c:crosses val="autoZero"/>
        <c:auto val="1"/>
        <c:lblAlgn val="ctr"/>
        <c:lblOffset val="100"/>
        <c:noMultiLvlLbl val="0"/>
      </c:catAx>
      <c:valAx>
        <c:axId val="200375392"/>
        <c:scaling>
          <c:orientation val="minMax"/>
          <c:min val="0"/>
        </c:scaling>
        <c:delete val="0"/>
        <c:axPos val="l"/>
        <c:majorGridlines/>
        <c:numFmt formatCode="#\ ##0" sourceLinked="0"/>
        <c:majorTickMark val="out"/>
        <c:minorTickMark val="none"/>
        <c:tickLblPos val="nextTo"/>
        <c:crossAx val="200641800"/>
        <c:crosses val="autoZero"/>
        <c:crossBetween val="between"/>
      </c:valAx>
      <c:valAx>
        <c:axId val="200375784"/>
        <c:scaling>
          <c:orientation val="minMax"/>
          <c:max val="9"/>
          <c:min val="0"/>
        </c:scaling>
        <c:delete val="0"/>
        <c:axPos val="r"/>
        <c:title>
          <c:tx>
            <c:rich>
              <a:bodyPr rot="0" vert="horz"/>
              <a:lstStyle/>
              <a:p>
                <a:pPr>
                  <a:defRPr/>
                </a:pPr>
                <a:r>
                  <a:rPr lang="fr-FR"/>
                  <a:t>%</a:t>
                </a:r>
              </a:p>
            </c:rich>
          </c:tx>
          <c:layout>
            <c:manualLayout>
              <c:xMode val="edge"/>
              <c:yMode val="edge"/>
              <c:x val="0.91594664824682581"/>
              <c:y val="2.8104340900039826E-2"/>
            </c:manualLayout>
          </c:layout>
          <c:overlay val="0"/>
        </c:title>
        <c:numFmt formatCode="[&lt;10]\ \ \ General;#\ ##0" sourceLinked="0"/>
        <c:majorTickMark val="out"/>
        <c:minorTickMark val="none"/>
        <c:tickLblPos val="nextTo"/>
        <c:crossAx val="200376176"/>
        <c:crosses val="max"/>
        <c:crossBetween val="between"/>
      </c:valAx>
      <c:catAx>
        <c:axId val="200376176"/>
        <c:scaling>
          <c:orientation val="minMax"/>
        </c:scaling>
        <c:delete val="1"/>
        <c:axPos val="b"/>
        <c:numFmt formatCode="General" sourceLinked="1"/>
        <c:majorTickMark val="out"/>
        <c:minorTickMark val="none"/>
        <c:tickLblPos val="nextTo"/>
        <c:crossAx val="200375784"/>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88" l="0.70000000000000062" r="0.70000000000000062" t="0.750000000000005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Aantal geboorten per geboortegewicht (gram)</a:t>
            </a:r>
          </a:p>
        </c:rich>
      </c:tx>
      <c:overlay val="0"/>
    </c:title>
    <c:autoTitleDeleted val="0"/>
    <c:plotArea>
      <c:layout/>
      <c:barChart>
        <c:barDir val="col"/>
        <c:grouping val="clustered"/>
        <c:varyColors val="0"/>
        <c:ser>
          <c:idx val="0"/>
          <c:order val="0"/>
          <c:invertIfNegative val="0"/>
          <c:cat>
            <c:strRef>
              <c:f>_G0106_!$A$2:$A$59</c:f>
              <c:strCache>
                <c:ptCount val="58"/>
                <c:pt idx="0">
                  <c:v>0</c:v>
                </c:pt>
                <c:pt idx="1">
                  <c:v>100</c:v>
                </c:pt>
                <c:pt idx="2">
                  <c:v>200</c:v>
                </c:pt>
                <c:pt idx="3">
                  <c:v>300</c:v>
                </c:pt>
                <c:pt idx="4">
                  <c:v>400</c:v>
                </c:pt>
                <c:pt idx="5">
                  <c:v>500</c:v>
                </c:pt>
                <c:pt idx="6">
                  <c:v>600</c:v>
                </c:pt>
                <c:pt idx="7">
                  <c:v>700</c:v>
                </c:pt>
                <c:pt idx="8">
                  <c:v>800</c:v>
                </c:pt>
                <c:pt idx="9">
                  <c:v>900</c:v>
                </c:pt>
                <c:pt idx="10">
                  <c:v>1 000</c:v>
                </c:pt>
                <c:pt idx="11">
                  <c:v>1 100</c:v>
                </c:pt>
                <c:pt idx="12">
                  <c:v>1 200</c:v>
                </c:pt>
                <c:pt idx="13">
                  <c:v>1 300</c:v>
                </c:pt>
                <c:pt idx="14">
                  <c:v>1 400</c:v>
                </c:pt>
                <c:pt idx="15">
                  <c:v>1 500</c:v>
                </c:pt>
                <c:pt idx="16">
                  <c:v>1 600</c:v>
                </c:pt>
                <c:pt idx="17">
                  <c:v>1 700</c:v>
                </c:pt>
                <c:pt idx="18">
                  <c:v>1 800</c:v>
                </c:pt>
                <c:pt idx="19">
                  <c:v>1 900</c:v>
                </c:pt>
                <c:pt idx="20">
                  <c:v>2 000</c:v>
                </c:pt>
                <c:pt idx="21">
                  <c:v>2 100</c:v>
                </c:pt>
                <c:pt idx="22">
                  <c:v>2 200</c:v>
                </c:pt>
                <c:pt idx="23">
                  <c:v>2 300</c:v>
                </c:pt>
                <c:pt idx="24">
                  <c:v>2 400</c:v>
                </c:pt>
                <c:pt idx="25">
                  <c:v>2 500</c:v>
                </c:pt>
                <c:pt idx="26">
                  <c:v>2 600</c:v>
                </c:pt>
                <c:pt idx="27">
                  <c:v>2 700</c:v>
                </c:pt>
                <c:pt idx="28">
                  <c:v>2 800</c:v>
                </c:pt>
                <c:pt idx="29">
                  <c:v>2 900</c:v>
                </c:pt>
                <c:pt idx="30">
                  <c:v>3 000</c:v>
                </c:pt>
                <c:pt idx="31">
                  <c:v>3 100</c:v>
                </c:pt>
                <c:pt idx="32">
                  <c:v>3 200</c:v>
                </c:pt>
                <c:pt idx="33">
                  <c:v>3 300</c:v>
                </c:pt>
                <c:pt idx="34">
                  <c:v>3 400</c:v>
                </c:pt>
                <c:pt idx="35">
                  <c:v>3 500</c:v>
                </c:pt>
                <c:pt idx="36">
                  <c:v>3 600</c:v>
                </c:pt>
                <c:pt idx="37">
                  <c:v>3 700</c:v>
                </c:pt>
                <c:pt idx="38">
                  <c:v>3 800</c:v>
                </c:pt>
                <c:pt idx="39">
                  <c:v>3 900</c:v>
                </c:pt>
                <c:pt idx="40">
                  <c:v>4 000</c:v>
                </c:pt>
                <c:pt idx="41">
                  <c:v>4 100</c:v>
                </c:pt>
                <c:pt idx="42">
                  <c:v>4 200</c:v>
                </c:pt>
                <c:pt idx="43">
                  <c:v>4 300</c:v>
                </c:pt>
                <c:pt idx="44">
                  <c:v>4 400</c:v>
                </c:pt>
                <c:pt idx="45">
                  <c:v>4 500</c:v>
                </c:pt>
                <c:pt idx="46">
                  <c:v>4 600</c:v>
                </c:pt>
                <c:pt idx="47">
                  <c:v>4 700</c:v>
                </c:pt>
                <c:pt idx="48">
                  <c:v>4 800</c:v>
                </c:pt>
                <c:pt idx="49">
                  <c:v>4 900</c:v>
                </c:pt>
                <c:pt idx="50">
                  <c:v>5 000</c:v>
                </c:pt>
                <c:pt idx="51">
                  <c:v>5 100</c:v>
                </c:pt>
                <c:pt idx="52">
                  <c:v>5 200</c:v>
                </c:pt>
                <c:pt idx="53">
                  <c:v>5 300</c:v>
                </c:pt>
                <c:pt idx="54">
                  <c:v>5 400</c:v>
                </c:pt>
                <c:pt idx="55">
                  <c:v>5 500</c:v>
                </c:pt>
                <c:pt idx="56">
                  <c:v>5 600</c:v>
                </c:pt>
                <c:pt idx="57">
                  <c:v>5 700</c:v>
                </c:pt>
              </c:strCache>
            </c:strRef>
          </c:cat>
          <c:val>
            <c:numRef>
              <c:f>'GR enkelvoudig'!etiq_G0106_2</c:f>
              <c:numCache>
                <c:formatCode>General</c:formatCode>
                <c:ptCount val="64"/>
                <c:pt idx="0">
                  <c:v>6166</c:v>
                </c:pt>
                <c:pt idx="1">
                  <c:v>1</c:v>
                </c:pt>
                <c:pt idx="2">
                  <c:v>11</c:v>
                </c:pt>
                <c:pt idx="3">
                  <c:v>44</c:v>
                </c:pt>
                <c:pt idx="4">
                  <c:v>32</c:v>
                </c:pt>
                <c:pt idx="5">
                  <c:v>73</c:v>
                </c:pt>
                <c:pt idx="6">
                  <c:v>85</c:v>
                </c:pt>
                <c:pt idx="7">
                  <c:v>103</c:v>
                </c:pt>
                <c:pt idx="8">
                  <c:v>110</c:v>
                </c:pt>
                <c:pt idx="9">
                  <c:v>110</c:v>
                </c:pt>
                <c:pt idx="10">
                  <c:v>92</c:v>
                </c:pt>
                <c:pt idx="11">
                  <c:v>121</c:v>
                </c:pt>
                <c:pt idx="12">
                  <c:v>128</c:v>
                </c:pt>
                <c:pt idx="13">
                  <c:v>150</c:v>
                </c:pt>
                <c:pt idx="14">
                  <c:v>220</c:v>
                </c:pt>
                <c:pt idx="15">
                  <c:v>167</c:v>
                </c:pt>
                <c:pt idx="16">
                  <c:v>231</c:v>
                </c:pt>
                <c:pt idx="17">
                  <c:v>278</c:v>
                </c:pt>
                <c:pt idx="18">
                  <c:v>362</c:v>
                </c:pt>
                <c:pt idx="19">
                  <c:v>421</c:v>
                </c:pt>
                <c:pt idx="20">
                  <c:v>509</c:v>
                </c:pt>
                <c:pt idx="21">
                  <c:v>654</c:v>
                </c:pt>
                <c:pt idx="22">
                  <c:v>859</c:v>
                </c:pt>
                <c:pt idx="23">
                  <c:v>1105</c:v>
                </c:pt>
                <c:pt idx="24">
                  <c:v>1465</c:v>
                </c:pt>
                <c:pt idx="25">
                  <c:v>2032</c:v>
                </c:pt>
                <c:pt idx="26">
                  <c:v>2540</c:v>
                </c:pt>
                <c:pt idx="27">
                  <c:v>3499</c:v>
                </c:pt>
                <c:pt idx="28">
                  <c:v>4566</c:v>
                </c:pt>
                <c:pt idx="29">
                  <c:v>5393</c:v>
                </c:pt>
                <c:pt idx="30">
                  <c:v>12852</c:v>
                </c:pt>
                <c:pt idx="31">
                  <c:v>7590</c:v>
                </c:pt>
                <c:pt idx="32">
                  <c:v>7998</c:v>
                </c:pt>
                <c:pt idx="33">
                  <c:v>8119</c:v>
                </c:pt>
                <c:pt idx="34">
                  <c:v>7869</c:v>
                </c:pt>
                <c:pt idx="35">
                  <c:v>7364</c:v>
                </c:pt>
                <c:pt idx="36">
                  <c:v>6498</c:v>
                </c:pt>
                <c:pt idx="37">
                  <c:v>5339</c:v>
                </c:pt>
                <c:pt idx="38">
                  <c:v>4477</c:v>
                </c:pt>
                <c:pt idx="39">
                  <c:v>3371</c:v>
                </c:pt>
                <c:pt idx="40">
                  <c:v>2474</c:v>
                </c:pt>
                <c:pt idx="41">
                  <c:v>1774</c:v>
                </c:pt>
                <c:pt idx="42">
                  <c:v>1239</c:v>
                </c:pt>
                <c:pt idx="43">
                  <c:v>827</c:v>
                </c:pt>
                <c:pt idx="44">
                  <c:v>533</c:v>
                </c:pt>
                <c:pt idx="45">
                  <c:v>341</c:v>
                </c:pt>
                <c:pt idx="46">
                  <c:v>215</c:v>
                </c:pt>
                <c:pt idx="47">
                  <c:v>109</c:v>
                </c:pt>
                <c:pt idx="48">
                  <c:v>79</c:v>
                </c:pt>
                <c:pt idx="49">
                  <c:v>33</c:v>
                </c:pt>
                <c:pt idx="50">
                  <c:v>25</c:v>
                </c:pt>
                <c:pt idx="51">
                  <c:v>10</c:v>
                </c:pt>
                <c:pt idx="52">
                  <c:v>8</c:v>
                </c:pt>
                <c:pt idx="53">
                  <c:v>3</c:v>
                </c:pt>
                <c:pt idx="54">
                  <c:v>3</c:v>
                </c:pt>
                <c:pt idx="55">
                  <c:v>2</c:v>
                </c:pt>
                <c:pt idx="56">
                  <c:v>1</c:v>
                </c:pt>
                <c:pt idx="57">
                  <c:v>1</c:v>
                </c:pt>
                <c:pt idx="58">
                  <c:v>1</c:v>
                </c:pt>
                <c:pt idx="59">
                  <c:v>1</c:v>
                </c:pt>
                <c:pt idx="60">
                  <c:v>1</c:v>
                </c:pt>
                <c:pt idx="61">
                  <c:v>2</c:v>
                </c:pt>
                <c:pt idx="62">
                  <c:v>1</c:v>
                </c:pt>
                <c:pt idx="63">
                  <c:v>1</c:v>
                </c:pt>
              </c:numCache>
            </c:numRef>
          </c:val>
        </c:ser>
        <c:dLbls>
          <c:showLegendKey val="0"/>
          <c:showVal val="0"/>
          <c:showCatName val="0"/>
          <c:showSerName val="0"/>
          <c:showPercent val="0"/>
          <c:showBubbleSize val="0"/>
        </c:dLbls>
        <c:gapWidth val="150"/>
        <c:axId val="200376960"/>
        <c:axId val="200377352"/>
      </c:barChart>
      <c:barChart>
        <c:barDir val="col"/>
        <c:grouping val="clustered"/>
        <c:varyColors val="0"/>
        <c:ser>
          <c:idx val="1"/>
          <c:order val="1"/>
          <c:spPr>
            <a:noFill/>
          </c:spPr>
          <c:invertIfNegative val="0"/>
          <c:cat>
            <c:strRef>
              <c:f>'GR enkelvoudig'!etiq_G0106_1</c:f>
              <c:strCache>
                <c:ptCount val="64"/>
                <c:pt idx="0">
                  <c:v>0</c:v>
                </c:pt>
                <c:pt idx="1">
                  <c:v>100</c:v>
                </c:pt>
                <c:pt idx="2">
                  <c:v>200</c:v>
                </c:pt>
                <c:pt idx="3">
                  <c:v>300</c:v>
                </c:pt>
                <c:pt idx="4">
                  <c:v>400</c:v>
                </c:pt>
                <c:pt idx="5">
                  <c:v>500</c:v>
                </c:pt>
                <c:pt idx="6">
                  <c:v>600</c:v>
                </c:pt>
                <c:pt idx="7">
                  <c:v>700</c:v>
                </c:pt>
                <c:pt idx="8">
                  <c:v>800</c:v>
                </c:pt>
                <c:pt idx="9">
                  <c:v>900</c:v>
                </c:pt>
                <c:pt idx="10">
                  <c:v>1 000</c:v>
                </c:pt>
                <c:pt idx="11">
                  <c:v>1 100</c:v>
                </c:pt>
                <c:pt idx="12">
                  <c:v>1 200</c:v>
                </c:pt>
                <c:pt idx="13">
                  <c:v>1 300</c:v>
                </c:pt>
                <c:pt idx="14">
                  <c:v>1 400</c:v>
                </c:pt>
                <c:pt idx="15">
                  <c:v>1 500</c:v>
                </c:pt>
                <c:pt idx="16">
                  <c:v>1 600</c:v>
                </c:pt>
                <c:pt idx="17">
                  <c:v>1 700</c:v>
                </c:pt>
                <c:pt idx="18">
                  <c:v>1 800</c:v>
                </c:pt>
                <c:pt idx="19">
                  <c:v>1 900</c:v>
                </c:pt>
                <c:pt idx="20">
                  <c:v>2 000</c:v>
                </c:pt>
                <c:pt idx="21">
                  <c:v>2 100</c:v>
                </c:pt>
                <c:pt idx="22">
                  <c:v>2 200</c:v>
                </c:pt>
                <c:pt idx="23">
                  <c:v>2 300</c:v>
                </c:pt>
                <c:pt idx="24">
                  <c:v>2 400</c:v>
                </c:pt>
                <c:pt idx="25">
                  <c:v>2 500</c:v>
                </c:pt>
                <c:pt idx="26">
                  <c:v>2 600</c:v>
                </c:pt>
                <c:pt idx="27">
                  <c:v>2 700</c:v>
                </c:pt>
                <c:pt idx="28">
                  <c:v>2 800</c:v>
                </c:pt>
                <c:pt idx="29">
                  <c:v>2 900</c:v>
                </c:pt>
                <c:pt idx="30">
                  <c:v>3 000</c:v>
                </c:pt>
                <c:pt idx="31">
                  <c:v>3 100</c:v>
                </c:pt>
                <c:pt idx="32">
                  <c:v>3 200</c:v>
                </c:pt>
                <c:pt idx="33">
                  <c:v>3 300</c:v>
                </c:pt>
                <c:pt idx="34">
                  <c:v>3 400</c:v>
                </c:pt>
                <c:pt idx="35">
                  <c:v>3 500</c:v>
                </c:pt>
                <c:pt idx="36">
                  <c:v>3 600</c:v>
                </c:pt>
                <c:pt idx="37">
                  <c:v>3 700</c:v>
                </c:pt>
                <c:pt idx="38">
                  <c:v>3 800</c:v>
                </c:pt>
                <c:pt idx="39">
                  <c:v>3 900</c:v>
                </c:pt>
                <c:pt idx="40">
                  <c:v>4 000</c:v>
                </c:pt>
                <c:pt idx="41">
                  <c:v>4 100</c:v>
                </c:pt>
                <c:pt idx="42">
                  <c:v>4 200</c:v>
                </c:pt>
                <c:pt idx="43">
                  <c:v>4 300</c:v>
                </c:pt>
                <c:pt idx="44">
                  <c:v>4 400</c:v>
                </c:pt>
                <c:pt idx="45">
                  <c:v>4 500</c:v>
                </c:pt>
                <c:pt idx="46">
                  <c:v>4 600</c:v>
                </c:pt>
                <c:pt idx="47">
                  <c:v>4 700</c:v>
                </c:pt>
                <c:pt idx="48">
                  <c:v>4 800</c:v>
                </c:pt>
                <c:pt idx="49">
                  <c:v>4 900</c:v>
                </c:pt>
                <c:pt idx="50">
                  <c:v>5 000</c:v>
                </c:pt>
                <c:pt idx="51">
                  <c:v>5 100</c:v>
                </c:pt>
                <c:pt idx="52">
                  <c:v>5 200</c:v>
                </c:pt>
                <c:pt idx="53">
                  <c:v>5 300</c:v>
                </c:pt>
                <c:pt idx="54">
                  <c:v>5 400</c:v>
                </c:pt>
                <c:pt idx="55">
                  <c:v>5 500</c:v>
                </c:pt>
                <c:pt idx="56">
                  <c:v>5 600</c:v>
                </c:pt>
                <c:pt idx="57">
                  <c:v>5 700</c:v>
                </c:pt>
                <c:pt idx="58">
                  <c:v>6 000</c:v>
                </c:pt>
                <c:pt idx="59">
                  <c:v>6 400</c:v>
                </c:pt>
                <c:pt idx="60">
                  <c:v>6 500</c:v>
                </c:pt>
                <c:pt idx="61">
                  <c:v>7 000</c:v>
                </c:pt>
                <c:pt idx="62">
                  <c:v>8 000</c:v>
                </c:pt>
                <c:pt idx="63">
                  <c:v>9 000</c:v>
                </c:pt>
              </c:strCache>
            </c:strRef>
          </c:cat>
          <c:val>
            <c:numRef>
              <c:f>'GR enkelvoudig'!etiq_G0106_3</c:f>
              <c:numCache>
                <c:formatCode>General</c:formatCode>
                <c:ptCount val="64"/>
                <c:pt idx="0">
                  <c:v>5.5706128939999999</c:v>
                </c:pt>
                <c:pt idx="1">
                  <c:v>9.0344000000000004E-4</c:v>
                </c:pt>
                <c:pt idx="2">
                  <c:v>9.9378000000000001E-3</c:v>
                </c:pt>
                <c:pt idx="3">
                  <c:v>3.9751399999999999E-2</c:v>
                </c:pt>
                <c:pt idx="4">
                  <c:v>2.8910100000000001E-2</c:v>
                </c:pt>
                <c:pt idx="5">
                  <c:v>6.5951142000000004E-2</c:v>
                </c:pt>
                <c:pt idx="6">
                  <c:v>7.6792425999999997E-2</c:v>
                </c:pt>
                <c:pt idx="7">
                  <c:v>9.3054350999999993E-2</c:v>
                </c:pt>
                <c:pt idx="8">
                  <c:v>9.9378433000000002E-2</c:v>
                </c:pt>
                <c:pt idx="9">
                  <c:v>9.9378433000000002E-2</c:v>
                </c:pt>
                <c:pt idx="10">
                  <c:v>8.3116508000000006E-2</c:v>
                </c:pt>
                <c:pt idx="11">
                  <c:v>0.109316276</c:v>
                </c:pt>
                <c:pt idx="12">
                  <c:v>0.115640358</c:v>
                </c:pt>
                <c:pt idx="13">
                  <c:v>0.135516045</c:v>
                </c:pt>
                <c:pt idx="14">
                  <c:v>0.198756866</c:v>
                </c:pt>
                <c:pt idx="15">
                  <c:v>0.15087453000000001</c:v>
                </c:pt>
                <c:pt idx="16">
                  <c:v>0.20869470900000001</c:v>
                </c:pt>
                <c:pt idx="17">
                  <c:v>0.251156404</c:v>
                </c:pt>
                <c:pt idx="18">
                  <c:v>0.32704538900000002</c:v>
                </c:pt>
                <c:pt idx="19">
                  <c:v>0.38034836700000002</c:v>
                </c:pt>
                <c:pt idx="20">
                  <c:v>0.45985111299999998</c:v>
                </c:pt>
                <c:pt idx="21">
                  <c:v>0.59084995699999998</c:v>
                </c:pt>
                <c:pt idx="22">
                  <c:v>0.77605521799999999</c:v>
                </c:pt>
                <c:pt idx="23">
                  <c:v>0.99830153200000005</c:v>
                </c:pt>
                <c:pt idx="24">
                  <c:v>1.3235400399999999</c:v>
                </c:pt>
                <c:pt idx="25">
                  <c:v>1.8357906909999999</c:v>
                </c:pt>
                <c:pt idx="26">
                  <c:v>2.2947383640000001</c:v>
                </c:pt>
                <c:pt idx="27">
                  <c:v>3.1611376120000001</c:v>
                </c:pt>
                <c:pt idx="28">
                  <c:v>4.1251084130000004</c:v>
                </c:pt>
                <c:pt idx="29">
                  <c:v>4.8722535410000001</c:v>
                </c:pt>
                <c:pt idx="30">
                  <c:v>11.611014744</c:v>
                </c:pt>
                <c:pt idx="31">
                  <c:v>6.8571118819999999</c:v>
                </c:pt>
                <c:pt idx="32">
                  <c:v>7.225715525</c:v>
                </c:pt>
                <c:pt idx="33">
                  <c:v>7.3350318010000004</c:v>
                </c:pt>
                <c:pt idx="34">
                  <c:v>7.1091717259999996</c:v>
                </c:pt>
                <c:pt idx="35">
                  <c:v>6.652934374</c:v>
                </c:pt>
                <c:pt idx="36">
                  <c:v>5.8705550740000003</c:v>
                </c:pt>
                <c:pt idx="37">
                  <c:v>4.8234677650000002</c:v>
                </c:pt>
                <c:pt idx="38">
                  <c:v>4.0447022260000001</c:v>
                </c:pt>
                <c:pt idx="39">
                  <c:v>3.0454972539999998</c:v>
                </c:pt>
                <c:pt idx="40">
                  <c:v>2.2351113040000001</c:v>
                </c:pt>
                <c:pt idx="41">
                  <c:v>1.6027030929999999</c:v>
                </c:pt>
                <c:pt idx="42">
                  <c:v>1.1193625330000001</c:v>
                </c:pt>
                <c:pt idx="43">
                  <c:v>0.74714512899999996</c:v>
                </c:pt>
                <c:pt idx="44">
                  <c:v>0.48153368000000002</c:v>
                </c:pt>
                <c:pt idx="45">
                  <c:v>0.30807314299999999</c:v>
                </c:pt>
                <c:pt idx="46">
                  <c:v>0.19423966500000001</c:v>
                </c:pt>
                <c:pt idx="47">
                  <c:v>9.8474992999999997E-2</c:v>
                </c:pt>
                <c:pt idx="48">
                  <c:v>7.1371783999999994E-2</c:v>
                </c:pt>
                <c:pt idx="49">
                  <c:v>2.98135E-2</c:v>
                </c:pt>
                <c:pt idx="50">
                  <c:v>2.2585999999999998E-2</c:v>
                </c:pt>
                <c:pt idx="51">
                  <c:v>9.0343999999999997E-3</c:v>
                </c:pt>
                <c:pt idx="52">
                  <c:v>7.2275200000000003E-3</c:v>
                </c:pt>
                <c:pt idx="53">
                  <c:v>2.71032E-3</c:v>
                </c:pt>
                <c:pt idx="54">
                  <c:v>2.71032E-3</c:v>
                </c:pt>
                <c:pt idx="55">
                  <c:v>1.8068800000000001E-3</c:v>
                </c:pt>
                <c:pt idx="56">
                  <c:v>9.0344000000000004E-4</c:v>
                </c:pt>
                <c:pt idx="57">
                  <c:v>9.0344000000000004E-4</c:v>
                </c:pt>
                <c:pt idx="58">
                  <c:v>9.0344000000000004E-4</c:v>
                </c:pt>
                <c:pt idx="59">
                  <c:v>9.0344000000000004E-4</c:v>
                </c:pt>
                <c:pt idx="60">
                  <c:v>9.0344000000000004E-4</c:v>
                </c:pt>
                <c:pt idx="61">
                  <c:v>1.8068800000000001E-3</c:v>
                </c:pt>
                <c:pt idx="62">
                  <c:v>9.0344000000000004E-4</c:v>
                </c:pt>
                <c:pt idx="63">
                  <c:v>9.0344000000000004E-4</c:v>
                </c:pt>
              </c:numCache>
            </c:numRef>
          </c:val>
        </c:ser>
        <c:dLbls>
          <c:showLegendKey val="0"/>
          <c:showVal val="0"/>
          <c:showCatName val="0"/>
          <c:showSerName val="0"/>
          <c:showPercent val="0"/>
          <c:showBubbleSize val="0"/>
        </c:dLbls>
        <c:gapWidth val="150"/>
        <c:axId val="200378136"/>
        <c:axId val="200377744"/>
      </c:barChart>
      <c:catAx>
        <c:axId val="200376960"/>
        <c:scaling>
          <c:orientation val="minMax"/>
        </c:scaling>
        <c:delete val="0"/>
        <c:axPos val="b"/>
        <c:numFmt formatCode="#\ ##0" sourceLinked="0"/>
        <c:majorTickMark val="out"/>
        <c:minorTickMark val="none"/>
        <c:tickLblPos val="nextTo"/>
        <c:txPr>
          <a:bodyPr rot="-5400000" vert="horz"/>
          <a:lstStyle/>
          <a:p>
            <a:pPr>
              <a:defRPr sz="900"/>
            </a:pPr>
            <a:endParaRPr lang="fr-FR"/>
          </a:p>
        </c:txPr>
        <c:crossAx val="200377352"/>
        <c:crosses val="autoZero"/>
        <c:auto val="1"/>
        <c:lblAlgn val="ctr"/>
        <c:lblOffset val="100"/>
        <c:noMultiLvlLbl val="0"/>
      </c:catAx>
      <c:valAx>
        <c:axId val="200377352"/>
        <c:scaling>
          <c:orientation val="minMax"/>
          <c:min val="0"/>
        </c:scaling>
        <c:delete val="0"/>
        <c:axPos val="l"/>
        <c:majorGridlines/>
        <c:numFmt formatCode="#\ ##0" sourceLinked="0"/>
        <c:majorTickMark val="out"/>
        <c:minorTickMark val="none"/>
        <c:tickLblPos val="nextTo"/>
        <c:crossAx val="200376960"/>
        <c:crosses val="autoZero"/>
        <c:crossBetween val="between"/>
      </c:valAx>
      <c:valAx>
        <c:axId val="200377744"/>
        <c:scaling>
          <c:orientation val="minMax"/>
          <c:max val="13"/>
          <c:min val="0"/>
        </c:scaling>
        <c:delete val="0"/>
        <c:axPos val="r"/>
        <c:title>
          <c:tx>
            <c:rich>
              <a:bodyPr rot="0" vert="horz"/>
              <a:lstStyle/>
              <a:p>
                <a:pPr>
                  <a:defRPr/>
                </a:pPr>
                <a:r>
                  <a:rPr lang="fr-FR"/>
                  <a:t>%</a:t>
                </a:r>
              </a:p>
            </c:rich>
          </c:tx>
          <c:layout>
            <c:manualLayout>
              <c:xMode val="edge"/>
              <c:yMode val="edge"/>
              <c:x val="0.91166450949976752"/>
              <c:y val="2.4773034103582538E-2"/>
            </c:manualLayout>
          </c:layout>
          <c:overlay val="0"/>
        </c:title>
        <c:numFmt formatCode="[&lt;10]\ \ \ General;#\ ##0" sourceLinked="0"/>
        <c:majorTickMark val="out"/>
        <c:minorTickMark val="none"/>
        <c:tickLblPos val="nextTo"/>
        <c:crossAx val="200378136"/>
        <c:crosses val="max"/>
        <c:crossBetween val="between"/>
      </c:valAx>
      <c:catAx>
        <c:axId val="200378136"/>
        <c:scaling>
          <c:orientation val="minMax"/>
        </c:scaling>
        <c:delete val="1"/>
        <c:axPos val="b"/>
        <c:numFmt formatCode="General" sourceLinked="1"/>
        <c:majorTickMark val="out"/>
        <c:minorTickMark val="none"/>
        <c:tickLblPos val="nextTo"/>
        <c:crossAx val="200377744"/>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77" l="0.70000000000000062" r="0.70000000000000062" t="0.750000000000005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Verdeling van de verblijfsduur baby (nachten)</a:t>
            </a:r>
          </a:p>
        </c:rich>
      </c:tx>
      <c:overlay val="0"/>
    </c:title>
    <c:autoTitleDeleted val="0"/>
    <c:plotArea>
      <c:layout/>
      <c:barChart>
        <c:barDir val="col"/>
        <c:grouping val="clustered"/>
        <c:varyColors val="0"/>
        <c:ser>
          <c:idx val="0"/>
          <c:order val="0"/>
          <c:invertIfNegative val="0"/>
          <c:cat>
            <c:strRef>
              <c:f>'GR enkelvoudig'!etiq_G0109_1</c:f>
              <c:strCache>
                <c:ptCount val="2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&gt; 21</c:v>
                </c:pt>
              </c:strCache>
            </c:strRef>
          </c:cat>
          <c:val>
            <c:numRef>
              <c:f>'GR enkelvoudig'!etiq_G0109_2</c:f>
              <c:numCache>
                <c:formatCode>General</c:formatCode>
                <c:ptCount val="23"/>
                <c:pt idx="0">
                  <c:v>1671</c:v>
                </c:pt>
                <c:pt idx="1">
                  <c:v>2835</c:v>
                </c:pt>
                <c:pt idx="2">
                  <c:v>11364</c:v>
                </c:pt>
                <c:pt idx="3">
                  <c:v>43190</c:v>
                </c:pt>
                <c:pt idx="4">
                  <c:v>34102</c:v>
                </c:pt>
                <c:pt idx="5">
                  <c:v>11311</c:v>
                </c:pt>
                <c:pt idx="6">
                  <c:v>3684</c:v>
                </c:pt>
                <c:pt idx="7">
                  <c:v>1172</c:v>
                </c:pt>
                <c:pt idx="8">
                  <c:v>719</c:v>
                </c:pt>
                <c:pt idx="9">
                  <c:v>501</c:v>
                </c:pt>
                <c:pt idx="10">
                  <c:v>400</c:v>
                </c:pt>
                <c:pt idx="11">
                  <c:v>397</c:v>
                </c:pt>
                <c:pt idx="12">
                  <c:v>306</c:v>
                </c:pt>
                <c:pt idx="13">
                  <c:v>271</c:v>
                </c:pt>
                <c:pt idx="14">
                  <c:v>280</c:v>
                </c:pt>
                <c:pt idx="15">
                  <c:v>255</c:v>
                </c:pt>
                <c:pt idx="16">
                  <c:v>217</c:v>
                </c:pt>
                <c:pt idx="17">
                  <c:v>219</c:v>
                </c:pt>
                <c:pt idx="18">
                  <c:v>196</c:v>
                </c:pt>
                <c:pt idx="19">
                  <c:v>181</c:v>
                </c:pt>
                <c:pt idx="20">
                  <c:v>165</c:v>
                </c:pt>
                <c:pt idx="21">
                  <c:v>146</c:v>
                </c:pt>
                <c:pt idx="22">
                  <c:v>1926</c:v>
                </c:pt>
              </c:numCache>
            </c:numRef>
          </c:val>
        </c:ser>
        <c:dLbls>
          <c:showLegendKey val="0"/>
          <c:showVal val="0"/>
          <c:showCatName val="0"/>
          <c:showSerName val="0"/>
          <c:showPercent val="0"/>
          <c:showBubbleSize val="0"/>
        </c:dLbls>
        <c:gapWidth val="150"/>
        <c:axId val="200378920"/>
        <c:axId val="200650560"/>
      </c:barChart>
      <c:barChart>
        <c:barDir val="col"/>
        <c:grouping val="clustered"/>
        <c:varyColors val="0"/>
        <c:ser>
          <c:idx val="1"/>
          <c:order val="1"/>
          <c:spPr>
            <a:noFill/>
          </c:spPr>
          <c:invertIfNegative val="0"/>
          <c:cat>
            <c:strRef>
              <c:f>'GR enkelvoudig'!etiq_G0109_1</c:f>
              <c:strCache>
                <c:ptCount val="2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&gt; 21</c:v>
                </c:pt>
              </c:strCache>
            </c:strRef>
          </c:cat>
          <c:val>
            <c:numRef>
              <c:f>'GR enkelvoudig'!etiq_G0109_3</c:f>
              <c:numCache>
                <c:formatCode>General</c:formatCode>
                <c:ptCount val="23"/>
                <c:pt idx="0">
                  <c:v>1.446653046</c:v>
                </c:pt>
                <c:pt idx="1">
                  <c:v>2.4543754550000001</c:v>
                </c:pt>
                <c:pt idx="2">
                  <c:v>9.8382795999999999</c:v>
                </c:pt>
                <c:pt idx="3">
                  <c:v>37.391349517000002</c:v>
                </c:pt>
                <c:pt idx="4">
                  <c:v>29.523496208000001</c:v>
                </c:pt>
                <c:pt idx="5">
                  <c:v>9.7923953319999999</c:v>
                </c:pt>
                <c:pt idx="6">
                  <c:v>3.18938948</c:v>
                </c:pt>
                <c:pt idx="7">
                  <c:v>1.014648336</c:v>
                </c:pt>
                <c:pt idx="8">
                  <c:v>0.62246770799999995</c:v>
                </c:pt>
                <c:pt idx="9">
                  <c:v>0.43373619099999999</c:v>
                </c:pt>
                <c:pt idx="10">
                  <c:v>0.34629636000000003</c:v>
                </c:pt>
                <c:pt idx="11">
                  <c:v>0.34369913800000002</c:v>
                </c:pt>
                <c:pt idx="12">
                  <c:v>0.264916716</c:v>
                </c:pt>
                <c:pt idx="13">
                  <c:v>0.23461578399999999</c:v>
                </c:pt>
                <c:pt idx="14">
                  <c:v>0.242407452</c:v>
                </c:pt>
                <c:pt idx="15">
                  <c:v>0.22076393</c:v>
                </c:pt>
                <c:pt idx="16">
                  <c:v>0.18786577600000001</c:v>
                </c:pt>
                <c:pt idx="17">
                  <c:v>0.18959725699999999</c:v>
                </c:pt>
                <c:pt idx="18">
                  <c:v>0.169685217</c:v>
                </c:pt>
                <c:pt idx="19">
                  <c:v>0.15669910300000001</c:v>
                </c:pt>
                <c:pt idx="20">
                  <c:v>0.14284724900000001</c:v>
                </c:pt>
                <c:pt idx="21">
                  <c:v>0.126398172</c:v>
                </c:pt>
                <c:pt idx="22">
                  <c:v>1.6674169750000001</c:v>
                </c:pt>
              </c:numCache>
            </c:numRef>
          </c:val>
        </c:ser>
        <c:dLbls>
          <c:showLegendKey val="0"/>
          <c:showVal val="0"/>
          <c:showCatName val="0"/>
          <c:showSerName val="0"/>
          <c:showPercent val="0"/>
          <c:showBubbleSize val="0"/>
        </c:dLbls>
        <c:gapWidth val="150"/>
        <c:axId val="200651344"/>
        <c:axId val="200650952"/>
      </c:barChart>
      <c:catAx>
        <c:axId val="200378920"/>
        <c:scaling>
          <c:orientation val="minMax"/>
        </c:scaling>
        <c:delete val="0"/>
        <c:axPos val="b"/>
        <c:numFmt formatCode="General" sourceLinked="0"/>
        <c:majorTickMark val="out"/>
        <c:minorTickMark val="none"/>
        <c:tickLblPos val="nextTo"/>
        <c:crossAx val="200650560"/>
        <c:crosses val="autoZero"/>
        <c:auto val="1"/>
        <c:lblAlgn val="ctr"/>
        <c:lblOffset val="100"/>
        <c:noMultiLvlLbl val="0"/>
      </c:catAx>
      <c:valAx>
        <c:axId val="200650560"/>
        <c:scaling>
          <c:orientation val="minMax"/>
          <c:min val="0"/>
        </c:scaling>
        <c:delete val="0"/>
        <c:axPos val="l"/>
        <c:majorGridlines/>
        <c:numFmt formatCode="#\ ##0" sourceLinked="0"/>
        <c:majorTickMark val="out"/>
        <c:minorTickMark val="none"/>
        <c:tickLblPos val="nextTo"/>
        <c:crossAx val="200378920"/>
        <c:crosses val="autoZero"/>
        <c:crossBetween val="between"/>
      </c:valAx>
      <c:valAx>
        <c:axId val="200650952"/>
        <c:scaling>
          <c:orientation val="minMax"/>
          <c:max val="44"/>
          <c:min val="0"/>
        </c:scaling>
        <c:delete val="0"/>
        <c:axPos val="r"/>
        <c:title>
          <c:tx>
            <c:rich>
              <a:bodyPr rot="0" vert="horz"/>
              <a:lstStyle/>
              <a:p>
                <a:pPr>
                  <a:defRPr/>
                </a:pPr>
                <a:r>
                  <a:rPr lang="fr-FR"/>
                  <a:t>%</a:t>
                </a:r>
              </a:p>
            </c:rich>
          </c:tx>
          <c:layout>
            <c:manualLayout>
              <c:xMode val="edge"/>
              <c:yMode val="edge"/>
              <c:x val="0.90958111441547362"/>
              <c:y val="5.2522549844450102E-2"/>
            </c:manualLayout>
          </c:layout>
          <c:overlay val="0"/>
        </c:title>
        <c:numFmt formatCode="[&lt;10]\ \ \ General;#\ ##0" sourceLinked="0"/>
        <c:majorTickMark val="out"/>
        <c:minorTickMark val="none"/>
        <c:tickLblPos val="nextTo"/>
        <c:crossAx val="200651344"/>
        <c:crosses val="max"/>
        <c:crossBetween val="between"/>
      </c:valAx>
      <c:catAx>
        <c:axId val="200651344"/>
        <c:scaling>
          <c:orientation val="minMax"/>
        </c:scaling>
        <c:delete val="1"/>
        <c:axPos val="b"/>
        <c:numFmt formatCode="General" sourceLinked="1"/>
        <c:majorTickMark val="out"/>
        <c:minorTickMark val="none"/>
        <c:tickLblPos val="nextTo"/>
        <c:crossAx val="200650952"/>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11" l="0.70000000000000062" r="0.70000000000000062" t="0.750000000000005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Verdeling van het geslacht van de baby</a:t>
            </a:r>
          </a:p>
        </c:rich>
      </c:tx>
      <c:overlay val="0"/>
    </c:title>
    <c:autoTitleDeleted val="0"/>
    <c:plotArea>
      <c:layout/>
      <c:barChart>
        <c:barDir val="col"/>
        <c:grouping val="clustered"/>
        <c:varyColors val="0"/>
        <c:ser>
          <c:idx val="0"/>
          <c:order val="0"/>
          <c:invertIfNegative val="0"/>
          <c:cat>
            <c:strRef>
              <c:f>'GR enkelvoudig'!$C$88:$C$91</c:f>
              <c:strCache>
                <c:ptCount val="4"/>
                <c:pt idx="0">
                  <c:v>0 - Onbepaalbaar</c:v>
                </c:pt>
                <c:pt idx="1">
                  <c:v>1 - Mannelijk</c:v>
                </c:pt>
                <c:pt idx="2">
                  <c:v>2 - Vrouwelijk</c:v>
                </c:pt>
                <c:pt idx="3">
                  <c:v>3 - Veranderd</c:v>
                </c:pt>
              </c:strCache>
            </c:strRef>
          </c:cat>
          <c:val>
            <c:numRef>
              <c:f>Geslacht!$I$8:$I$11</c:f>
              <c:numCache>
                <c:formatCode>#,##0</c:formatCode>
                <c:ptCount val="4"/>
                <c:pt idx="0">
                  <c:v>7</c:v>
                </c:pt>
                <c:pt idx="1">
                  <c:v>60173</c:v>
                </c:pt>
                <c:pt idx="2">
                  <c:v>57411</c:v>
                </c:pt>
                <c:pt idx="3">
                  <c:v>0</c:v>
                </c:pt>
              </c:numCache>
            </c:numRef>
          </c:val>
        </c:ser>
        <c:dLbls>
          <c:showLegendKey val="0"/>
          <c:showVal val="0"/>
          <c:showCatName val="0"/>
          <c:showSerName val="0"/>
          <c:showPercent val="0"/>
          <c:showBubbleSize val="0"/>
        </c:dLbls>
        <c:gapWidth val="150"/>
        <c:axId val="200652128"/>
        <c:axId val="200652520"/>
      </c:barChart>
      <c:barChart>
        <c:barDir val="col"/>
        <c:grouping val="clustered"/>
        <c:varyColors val="0"/>
        <c:ser>
          <c:idx val="1"/>
          <c:order val="1"/>
          <c:spPr>
            <a:noFill/>
          </c:spPr>
          <c:invertIfNegative val="0"/>
          <c:cat>
            <c:multiLvlStrRef>
              <c:f>Geslacht!#REF!</c:f>
            </c:multiLvlStrRef>
          </c:cat>
          <c:val>
            <c:numRef>
              <c:f>Geslacht!$J$8:$J$11</c:f>
              <c:numCache>
                <c:formatCode>#,##0.00</c:formatCode>
                <c:ptCount val="4"/>
                <c:pt idx="0">
                  <c:v>5.9528365266049267E-3</c:v>
                </c:pt>
                <c:pt idx="1">
                  <c:v>51.17143318791404</c:v>
                </c:pt>
                <c:pt idx="2">
                  <c:v>48.822613975559356</c:v>
                </c:pt>
                <c:pt idx="3">
                  <c:v>0</c:v>
                </c:pt>
              </c:numCache>
            </c:numRef>
          </c:val>
        </c:ser>
        <c:dLbls>
          <c:showLegendKey val="0"/>
          <c:showVal val="0"/>
          <c:showCatName val="0"/>
          <c:showSerName val="0"/>
          <c:showPercent val="0"/>
          <c:showBubbleSize val="0"/>
        </c:dLbls>
        <c:gapWidth val="150"/>
        <c:axId val="200653304"/>
        <c:axId val="200652912"/>
      </c:barChart>
      <c:catAx>
        <c:axId val="200652128"/>
        <c:scaling>
          <c:orientation val="minMax"/>
        </c:scaling>
        <c:delete val="0"/>
        <c:axPos val="b"/>
        <c:numFmt formatCode="General" sourceLinked="0"/>
        <c:majorTickMark val="out"/>
        <c:minorTickMark val="none"/>
        <c:tickLblPos val="nextTo"/>
        <c:crossAx val="200652520"/>
        <c:crosses val="autoZero"/>
        <c:auto val="1"/>
        <c:lblAlgn val="ctr"/>
        <c:lblOffset val="100"/>
        <c:noMultiLvlLbl val="0"/>
      </c:catAx>
      <c:valAx>
        <c:axId val="200652520"/>
        <c:scaling>
          <c:orientation val="minMax"/>
          <c:min val="0"/>
        </c:scaling>
        <c:delete val="0"/>
        <c:axPos val="l"/>
        <c:majorGridlines/>
        <c:numFmt formatCode="#\ ##0" sourceLinked="0"/>
        <c:majorTickMark val="out"/>
        <c:minorTickMark val="none"/>
        <c:tickLblPos val="nextTo"/>
        <c:crossAx val="200652128"/>
        <c:crosses val="autoZero"/>
        <c:crossBetween val="between"/>
      </c:valAx>
      <c:valAx>
        <c:axId val="200652912"/>
        <c:scaling>
          <c:orientation val="minMax"/>
          <c:max val="60"/>
          <c:min val="0"/>
        </c:scaling>
        <c:delete val="0"/>
        <c:axPos val="r"/>
        <c:title>
          <c:tx>
            <c:rich>
              <a:bodyPr rot="0" vert="horz"/>
              <a:lstStyle/>
              <a:p>
                <a:pPr>
                  <a:defRPr/>
                </a:pPr>
                <a:r>
                  <a:rPr lang="fr-FR"/>
                  <a:t>%</a:t>
                </a:r>
              </a:p>
            </c:rich>
          </c:tx>
          <c:layout>
            <c:manualLayout>
              <c:xMode val="edge"/>
              <c:yMode val="edge"/>
              <c:x val="0.9116697789150936"/>
              <c:y val="6.5380852687393604E-2"/>
            </c:manualLayout>
          </c:layout>
          <c:overlay val="0"/>
        </c:title>
        <c:numFmt formatCode="[&lt;10]\ \ \ General;#\ ##0" sourceLinked="0"/>
        <c:majorTickMark val="out"/>
        <c:minorTickMark val="none"/>
        <c:tickLblPos val="nextTo"/>
        <c:crossAx val="200653304"/>
        <c:crosses val="max"/>
        <c:crossBetween val="between"/>
      </c:valAx>
      <c:catAx>
        <c:axId val="200653304"/>
        <c:scaling>
          <c:orientation val="minMax"/>
        </c:scaling>
        <c:delete val="1"/>
        <c:axPos val="b"/>
        <c:numFmt formatCode="General" sourceLinked="1"/>
        <c:majorTickMark val="out"/>
        <c:minorTickMark val="none"/>
        <c:tickLblPos val="nextTo"/>
        <c:crossAx val="200652912"/>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611" l="0.70000000000000062" r="0.70000000000000062" t="0.750000000000006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Aantal moeders met eerdere sectio </a:t>
            </a:r>
            <a:endParaRPr lang="fr-FR" sz="1400"/>
          </a:p>
        </c:rich>
      </c:tx>
      <c:overlay val="0"/>
    </c:title>
    <c:autoTitleDeleted val="0"/>
    <c:plotArea>
      <c:layout/>
      <c:barChart>
        <c:barDir val="col"/>
        <c:grouping val="clustered"/>
        <c:varyColors val="0"/>
        <c:ser>
          <c:idx val="0"/>
          <c:order val="0"/>
          <c:invertIfNegative val="0"/>
          <c:cat>
            <c:strRef>
              <c:f>'GR enkelvoudig'!$C$143:$C$145</c:f>
              <c:strCache>
                <c:ptCount val="3"/>
                <c:pt idx="0">
                  <c:v>Y - Eerdere sectio</c:v>
                </c:pt>
                <c:pt idx="1">
                  <c:v>N - Geen eerdere sectio</c:v>
                </c:pt>
                <c:pt idx="2">
                  <c:v>U - Onbekend</c:v>
                </c:pt>
              </c:strCache>
            </c:strRef>
          </c:cat>
          <c:val>
            <c:numRef>
              <c:f>Sectio!$AA$74:$AA$76</c:f>
              <c:numCache>
                <c:formatCode>#,##0</c:formatCode>
                <c:ptCount val="3"/>
                <c:pt idx="0">
                  <c:v>10812</c:v>
                </c:pt>
                <c:pt idx="1">
                  <c:v>81312</c:v>
                </c:pt>
                <c:pt idx="2">
                  <c:v>25467</c:v>
                </c:pt>
              </c:numCache>
            </c:numRef>
          </c:val>
        </c:ser>
        <c:dLbls>
          <c:showLegendKey val="0"/>
          <c:showVal val="0"/>
          <c:showCatName val="0"/>
          <c:showSerName val="0"/>
          <c:showPercent val="0"/>
          <c:showBubbleSize val="0"/>
        </c:dLbls>
        <c:gapWidth val="150"/>
        <c:axId val="200641408"/>
        <c:axId val="200654088"/>
      </c:barChart>
      <c:barChart>
        <c:barDir val="col"/>
        <c:grouping val="clustered"/>
        <c:varyColors val="0"/>
        <c:ser>
          <c:idx val="1"/>
          <c:order val="1"/>
          <c:spPr>
            <a:noFill/>
          </c:spPr>
          <c:invertIfNegative val="0"/>
          <c:cat>
            <c:multiLvlStrRef>
              <c:f>Sectio!#REF!</c:f>
            </c:multiLvlStrRef>
          </c:cat>
          <c:val>
            <c:numRef>
              <c:f>Sectio!$AB$74:$AB$76</c:f>
              <c:numCache>
                <c:formatCode>#,##0.00</c:formatCode>
                <c:ptCount val="3"/>
                <c:pt idx="0">
                  <c:v>9.1945812179503541</c:v>
                </c:pt>
                <c:pt idx="1">
                  <c:v>69.148149093042832</c:v>
                </c:pt>
                <c:pt idx="2">
                  <c:v>21.65726968900681</c:v>
                </c:pt>
              </c:numCache>
            </c:numRef>
          </c:val>
        </c:ser>
        <c:dLbls>
          <c:showLegendKey val="0"/>
          <c:showVal val="0"/>
          <c:showCatName val="0"/>
          <c:showSerName val="0"/>
          <c:showPercent val="0"/>
          <c:showBubbleSize val="0"/>
        </c:dLbls>
        <c:gapWidth val="150"/>
        <c:axId val="200761552"/>
        <c:axId val="200761160"/>
      </c:barChart>
      <c:catAx>
        <c:axId val="200641408"/>
        <c:scaling>
          <c:orientation val="minMax"/>
        </c:scaling>
        <c:delete val="0"/>
        <c:axPos val="b"/>
        <c:numFmt formatCode="General" sourceLinked="0"/>
        <c:majorTickMark val="out"/>
        <c:minorTickMark val="none"/>
        <c:tickLblPos val="nextTo"/>
        <c:crossAx val="200654088"/>
        <c:crosses val="autoZero"/>
        <c:auto val="1"/>
        <c:lblAlgn val="ctr"/>
        <c:lblOffset val="100"/>
        <c:noMultiLvlLbl val="0"/>
      </c:catAx>
      <c:valAx>
        <c:axId val="200654088"/>
        <c:scaling>
          <c:orientation val="minMax"/>
          <c:min val="0"/>
        </c:scaling>
        <c:delete val="0"/>
        <c:axPos val="l"/>
        <c:majorGridlines/>
        <c:numFmt formatCode="#\ ##0" sourceLinked="0"/>
        <c:majorTickMark val="out"/>
        <c:minorTickMark val="none"/>
        <c:tickLblPos val="nextTo"/>
        <c:crossAx val="200641408"/>
        <c:crosses val="autoZero"/>
        <c:crossBetween val="between"/>
      </c:valAx>
      <c:valAx>
        <c:axId val="200761160"/>
        <c:scaling>
          <c:orientation val="minMax"/>
          <c:max val="77"/>
          <c:min val="0"/>
        </c:scaling>
        <c:delete val="0"/>
        <c:axPos val="r"/>
        <c:title>
          <c:tx>
            <c:rich>
              <a:bodyPr rot="0" vert="horz"/>
              <a:lstStyle/>
              <a:p>
                <a:pPr>
                  <a:defRPr/>
                </a:pPr>
                <a:r>
                  <a:rPr lang="fr-FR"/>
                  <a:t>%</a:t>
                </a:r>
              </a:p>
            </c:rich>
          </c:tx>
          <c:layout>
            <c:manualLayout>
              <c:xMode val="edge"/>
              <c:yMode val="edge"/>
              <c:x val="0.91166979146108862"/>
              <c:y val="4.086195738749502E-2"/>
            </c:manualLayout>
          </c:layout>
          <c:overlay val="0"/>
        </c:title>
        <c:numFmt formatCode="[&lt;10]\ \ \ General;#\ ##0" sourceLinked="0"/>
        <c:majorTickMark val="out"/>
        <c:minorTickMark val="none"/>
        <c:tickLblPos val="nextTo"/>
        <c:crossAx val="200761552"/>
        <c:crosses val="max"/>
        <c:crossBetween val="between"/>
      </c:valAx>
      <c:catAx>
        <c:axId val="200761552"/>
        <c:scaling>
          <c:orientation val="minMax"/>
        </c:scaling>
        <c:delete val="1"/>
        <c:axPos val="b"/>
        <c:numFmt formatCode="General" sourceLinked="1"/>
        <c:majorTickMark val="out"/>
        <c:minorTickMark val="none"/>
        <c:tickLblPos val="nextTo"/>
        <c:crossAx val="200761160"/>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55" l="0.70000000000000062" r="0.70000000000000062" t="0.75000000000000555" header="0.30000000000000032" footer="0.30000000000000032"/>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0</xdr:col>
      <xdr:colOff>250371</xdr:colOff>
      <xdr:row>2</xdr:row>
      <xdr:rowOff>1</xdr:rowOff>
    </xdr:from>
    <xdr:to>
      <xdr:col>10</xdr:col>
      <xdr:colOff>787680</xdr:colOff>
      <xdr:row>13</xdr:row>
      <xdr:rowOff>167640</xdr:rowOff>
    </xdr:to>
    <xdr:sp macro="" textlink="">
      <xdr:nvSpPr>
        <xdr:cNvPr id="3" name="ZoneTexte 2"/>
        <xdr:cNvSpPr txBox="1"/>
      </xdr:nvSpPr>
      <xdr:spPr>
        <a:xfrm>
          <a:off x="250371" y="365761"/>
          <a:ext cx="7921089" cy="217931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just">
            <a:spcAft>
              <a:spcPts val="1200"/>
            </a:spcAft>
          </a:pPr>
          <a:r>
            <a:rPr lang="fr-FR" sz="1200" b="1"/>
            <a:t>Algemene informatie</a:t>
          </a:r>
          <a:r>
            <a:rPr lang="fr-FR" sz="1200"/>
            <a:t> </a:t>
          </a:r>
        </a:p>
        <a:p>
          <a:pPr algn="just">
            <a:spcAft>
              <a:spcPts val="600"/>
            </a:spcAft>
          </a:pPr>
          <a:r>
            <a:rPr lang="fr-FR" sz="1200"/>
            <a:t>Deze handleiding biedt aanvullende uitleg bij het rapport van Moeder-Baby op basis van de MZG-registratie. Het rapport is gebaseerd op alle geboorteverblijven van de baby waarbij de moeder voor de bevalling in het ziekenhuis ligt. Dit garandeert de koppeling tussen moeder en baby vanuit PATBIRTH (zie hieronder voor meer informatie over de selectie van de baby's en de moeders en de koppeling moeder-baby). </a:t>
          </a:r>
        </a:p>
        <a:p>
          <a:pPr algn="just">
            <a:spcAft>
              <a:spcPts val="600"/>
            </a:spcAft>
          </a:pPr>
          <a:r>
            <a:rPr lang="fr-FR" sz="1200"/>
            <a:t>In de eerste tabel van het rapport, de overzichtstabel, wordt weergegeven voor welk MZG registratiejaar het rapport wordt opgesteld. </a:t>
          </a:r>
        </a:p>
        <a:p>
          <a:pPr algn="just">
            <a:spcAft>
              <a:spcPts val="600"/>
            </a:spcAft>
          </a:pPr>
          <a:r>
            <a:rPr lang="fr-FR" sz="1200"/>
            <a:t>De betekenis van de variabelen wordt beschreven in de registratierichtlijnen voor de administratieve en medische gegevens van de MZG. Deze registratierichtlijnen kan men raadplegen op de website van de FOD Volksgezondheid via onderstaande link:</a:t>
          </a:r>
        </a:p>
      </xdr:txBody>
    </xdr:sp>
    <xdr:clientData/>
  </xdr:twoCellAnchor>
  <xdr:oneCellAnchor>
    <xdr:from>
      <xdr:col>1</xdr:col>
      <xdr:colOff>0</xdr:colOff>
      <xdr:row>17</xdr:row>
      <xdr:rowOff>0</xdr:rowOff>
    </xdr:from>
    <xdr:ext cx="7920000" cy="5836920"/>
    <xdr:sp macro="" textlink="">
      <xdr:nvSpPr>
        <xdr:cNvPr id="6" name="ZoneTexte 5"/>
        <xdr:cNvSpPr txBox="1"/>
      </xdr:nvSpPr>
      <xdr:spPr>
        <a:xfrm>
          <a:off x="251460" y="3108960"/>
          <a:ext cx="7920000" cy="5836920"/>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pPr>
          <a:r>
            <a:rPr lang="fr-FR" sz="1200" b="1"/>
            <a:t>Navigatie doorheen dit Excel uitlegdocument</a:t>
          </a:r>
        </a:p>
        <a:p>
          <a:pPr algn="just">
            <a:spcAft>
              <a:spcPts val="600"/>
            </a:spcAft>
          </a:pPr>
          <a:r>
            <a:rPr lang="fr-FR" sz="1200" u="sng"/>
            <a:t>Index</a:t>
          </a:r>
        </a:p>
        <a:p>
          <a:pPr algn="just">
            <a:spcAft>
              <a:spcPts val="600"/>
            </a:spcAft>
          </a:pPr>
          <a:r>
            <a:rPr lang="fr-FR" sz="1200"/>
            <a:t>Op het tabblad “Index”</a:t>
          </a:r>
          <a:r>
            <a:rPr lang="nl-BE" sz="1100">
              <a:solidFill>
                <a:schemeClr val="dk1"/>
              </a:solidFill>
              <a:latin typeface="+mn-lt"/>
              <a:ea typeface="+mn-ea"/>
              <a:cs typeface="+mn-cs"/>
            </a:rPr>
            <a:t> </a:t>
          </a:r>
          <a:r>
            <a:rPr lang="fr-FR" sz="1200"/>
            <a:t>vindt u een lijst met alle tabellen en grafieken die worden gegenereerd in dit rapport. Hier vindt </a:t>
          </a:r>
          <a:br>
            <a:rPr lang="fr-FR" sz="1200"/>
          </a:br>
          <a:r>
            <a:rPr lang="fr-FR" sz="1200"/>
            <a:t>u een titel verwijzend naar een reeks gelijkaardige tabellen in eenzelfde tabblad. Wanneer u op deze titel klikt, navigeert u door naar het corresponderende tabblad. </a:t>
          </a:r>
        </a:p>
        <a:p>
          <a:pPr algn="just">
            <a:spcAft>
              <a:spcPts val="1200"/>
            </a:spcAft>
          </a:pPr>
          <a:r>
            <a:rPr lang="fr-FR" sz="1200"/>
            <a:t>Bovenaan elk tabblad van de tabellen en grafieken kan u via de eerste cel “Index (klikken)” terug navigeren naar de “Index”. </a:t>
          </a:r>
        </a:p>
        <a:p>
          <a:pPr algn="just">
            <a:spcAft>
              <a:spcPts val="600"/>
            </a:spcAft>
          </a:pPr>
          <a:r>
            <a:rPr lang="fr-FR" sz="1200" u="sng"/>
            <a:t>Tabellen</a:t>
          </a:r>
        </a:p>
        <a:p>
          <a:pPr algn="just">
            <a:spcAft>
              <a:spcPts val="600"/>
            </a:spcAft>
          </a:pPr>
          <a:r>
            <a:rPr lang="fr-FR" sz="1200"/>
            <a:t>Elk tabblad bevat een reeks tabellen waarvan de eerste kolom de categorieën van eenzelfde variabele bevat (bijvoorbeeld provincie van het ziekenhuis, nationaliteit van de moeder, etc.) Deze variabele wordt voortaan de “tabblad-variabele” genoemd. De tabblad-variabele bepaalt de naam van het tabblad, bijvoorbeeld “Provincie Ziekenhuis”, “Nationaliteit moeder”, etc.  </a:t>
          </a:r>
        </a:p>
        <a:p>
          <a:pPr algn="just">
            <a:spcAft>
              <a:spcPts val="600"/>
            </a:spcAft>
          </a:pPr>
          <a:r>
            <a:rPr lang="fr-FR" sz="1200"/>
            <a:t>De andere kolommen van een tabel bevatten de categorieën van een tweede variabele. Elke tabel op eenzelfde tabblad is dus een frequentietabel van de tabblad-variabele met een andere variabele.                                                                                                                                                                                                                                                                                                                                                                      </a:t>
          </a:r>
        </a:p>
        <a:p>
          <a:pPr algn="just">
            <a:spcAft>
              <a:spcPts val="600"/>
            </a:spcAft>
          </a:pPr>
          <a:r>
            <a:rPr lang="fr-FR" sz="1200"/>
            <a:t>De variabelen weergegeven in deze feedback zijn: regio van het ziekenhuis, provincie van het ziekenhuis, nationaliteit van de moeder, verblijfsduur van de moeder, zwangerschapsduur, leeftijd van de moeder, geboortegewicht, geslacht van de baby, meerlingzwangerschap, verblijfsduur van de baby, bevallingswijze, eerdere sectio, peridurale verdoving, geïnduceerde bevalling en doodgeboren (meer informatie hieronder). </a:t>
          </a:r>
        </a:p>
        <a:p>
          <a:pPr algn="just">
            <a:spcAft>
              <a:spcPts val="1200"/>
            </a:spcAft>
          </a:pPr>
          <a:r>
            <a:rPr lang="fr-FR" sz="1200"/>
            <a:t>Indien er bij een tabel een bijhorende grafiek bestaat, dan staat de titel van deze grafiek onder de tabel. Door op deze titel te klikken navigeert u naar deze grafiek.</a:t>
          </a:r>
        </a:p>
        <a:p>
          <a:pPr algn="just">
            <a:spcAft>
              <a:spcPts val="600"/>
            </a:spcAft>
          </a:pPr>
          <a:r>
            <a:rPr lang="fr-FR" sz="1200" u="sng"/>
            <a:t>Grafieken</a:t>
          </a:r>
        </a:p>
        <a:p>
          <a:pPr algn="just">
            <a:spcAft>
              <a:spcPts val="600"/>
            </a:spcAft>
          </a:pPr>
          <a:r>
            <a:rPr lang="fr-FR" sz="1200"/>
            <a:t>De grafieken worden gebundeld in de laatste 6 tabbladen. Deze grafieken worden gegroepeerd tot de volgende 6 tabbladen: “GR Enkelvoudig”, “GR Provincie ZH”, “GR Nationaliteit”, “GR Geboortegewicht”, “GR Bevallingswijze” en “GR Meerling-zwangerschap”. </a:t>
          </a:r>
        </a:p>
        <a:p>
          <a:pPr algn="just">
            <a:spcAft>
              <a:spcPts val="600"/>
            </a:spcAft>
          </a:pPr>
          <a:r>
            <a:rPr lang="fr-FR" sz="1200"/>
            <a:t>De titel bovenaan elke grafiek bevat een link naar de bijhorende tabel. Door op de grafiektitel te klikken navigeert u naar deze tabel.</a:t>
          </a:r>
        </a:p>
      </xdr:txBody>
    </xdr:sp>
    <xdr:clientData/>
  </xdr:oneCellAnchor>
  <xdr:twoCellAnchor editAs="oneCell">
    <xdr:from>
      <xdr:col>1</xdr:col>
      <xdr:colOff>0</xdr:colOff>
      <xdr:row>51</xdr:row>
      <xdr:rowOff>0</xdr:rowOff>
    </xdr:from>
    <xdr:to>
      <xdr:col>10</xdr:col>
      <xdr:colOff>787680</xdr:colOff>
      <xdr:row>68</xdr:row>
      <xdr:rowOff>0</xdr:rowOff>
    </xdr:to>
    <xdr:sp macro="" textlink="">
      <xdr:nvSpPr>
        <xdr:cNvPr id="11" name="ZoneTexte 10"/>
        <xdr:cNvSpPr txBox="1"/>
      </xdr:nvSpPr>
      <xdr:spPr>
        <a:xfrm>
          <a:off x="251460" y="9509760"/>
          <a:ext cx="7920000" cy="3108960"/>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Selectie van de baby's</a:t>
          </a:r>
        </a:p>
        <a:p>
          <a:pPr algn="just">
            <a:spcAft>
              <a:spcPts val="600"/>
            </a:spcAft>
            <a:tabLst>
              <a:tab pos="72000" algn="l"/>
              <a:tab pos="180000" algn="l"/>
            </a:tabLst>
          </a:pPr>
          <a:r>
            <a:rPr lang="fr-FR" sz="1200" u="sng"/>
            <a:t>Vanuit STAYHOSP</a:t>
          </a:r>
          <a:endParaRPr lang="fr-FR" sz="1200" u="none"/>
        </a:p>
        <a:p>
          <a:pPr algn="just">
            <a:spcAft>
              <a:spcPts val="600"/>
            </a:spcAft>
            <a:tabLst>
              <a:tab pos="72000" algn="l"/>
              <a:tab pos="180000" algn="l"/>
            </a:tabLst>
          </a:pPr>
          <a:r>
            <a:rPr lang="fr-FR" sz="1200"/>
            <a:t>	-	Enkel de geboorteverblijven met A2_CODE_ADM = 8 (“Geboren in dit ziekenhuis”). </a:t>
          </a:r>
        </a:p>
        <a:p>
          <a:pPr marL="180000" indent="-180000" algn="just">
            <a:spcAft>
              <a:spcPts val="600"/>
            </a:spcAft>
            <a:tabLst>
              <a:tab pos="72000" algn="l"/>
              <a:tab pos="180000" algn="l"/>
            </a:tabLst>
          </a:pPr>
          <a:r>
            <a:rPr lang="fr-FR" sz="1200"/>
            <a:t>	-	Niet de verblijven van baby's waarvoor A2_HOSPTYPE_FAC = M of L aangezien zij reeds in een vorig semester in PATBIRTH voorkomen. </a:t>
          </a:r>
        </a:p>
        <a:p>
          <a:pPr marL="180000" indent="-180000" algn="just">
            <a:spcAft>
              <a:spcPts val="1200"/>
            </a:spcAft>
            <a:tabLst>
              <a:tab pos="72000" algn="l"/>
              <a:tab pos="180000" algn="l"/>
            </a:tabLst>
          </a:pPr>
          <a:r>
            <a:rPr lang="fr-FR" sz="1200"/>
            <a:t>	-	Niet de verblijven van baby's waarvoor A2_HOSPTYPE_FAC = N aangezien het niet verplicht is PATBIRTH in te vullen voor dit type verblijven. Indien A2_HOSPTYPE_FAC = N en PERIOD_REGISTR = 1 dan worden deze verblijven opgenomen in PERIOD_REGISTR = 2 met A2_HOSPTYPE_FAC = F of H. Indien A2_HOSPTYPE_FAC = N en PERIOD_REGISTR = 2 dan worden deze baby's opgenomen in de feedback van het volgend registratiejaar aangezien het dan wel verplicht is deze verblijven te registreren in PATBIRTH. </a:t>
          </a:r>
        </a:p>
        <a:p>
          <a:pPr algn="just">
            <a:spcAft>
              <a:spcPts val="600"/>
            </a:spcAft>
            <a:tabLst>
              <a:tab pos="72000" algn="l"/>
              <a:tab pos="180000" algn="l"/>
            </a:tabLst>
          </a:pPr>
          <a:r>
            <a:rPr lang="fr-FR" sz="1200" u="sng"/>
            <a:t>Vanuit PATBIRTH</a:t>
          </a:r>
        </a:p>
        <a:p>
          <a:pPr marL="180000" indent="-180000" algn="just">
            <a:spcAft>
              <a:spcPts val="600"/>
            </a:spcAft>
            <a:tabLst>
              <a:tab pos="72000" algn="l"/>
              <a:tab pos="180000" algn="l"/>
            </a:tabLst>
          </a:pPr>
          <a:r>
            <a:rPr lang="fr-FR" sz="1200"/>
            <a:t>	-	Niet de PATNUM (baby) waarbij M4_PATNUM_MAMA niet ingevuld is.</a:t>
          </a:r>
        </a:p>
      </xdr:txBody>
    </xdr:sp>
    <xdr:clientData/>
  </xdr:twoCellAnchor>
  <xdr:oneCellAnchor>
    <xdr:from>
      <xdr:col>1</xdr:col>
      <xdr:colOff>0</xdr:colOff>
      <xdr:row>70</xdr:row>
      <xdr:rowOff>1</xdr:rowOff>
    </xdr:from>
    <xdr:ext cx="7920000" cy="3312445"/>
    <xdr:sp macro="" textlink="">
      <xdr:nvSpPr>
        <xdr:cNvPr id="13" name="ZoneTexte 12"/>
        <xdr:cNvSpPr txBox="1"/>
      </xdr:nvSpPr>
      <xdr:spPr>
        <a:xfrm>
          <a:off x="251460" y="12801601"/>
          <a:ext cx="7920000" cy="3312445"/>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spAutoFit/>
        </a:bodyPr>
        <a:lstStyle/>
        <a:p>
          <a:pPr algn="just">
            <a:spcAft>
              <a:spcPts val="1200"/>
            </a:spcAft>
            <a:tabLst>
              <a:tab pos="72000" algn="l"/>
              <a:tab pos="180000" algn="l"/>
            </a:tabLst>
          </a:pPr>
          <a:r>
            <a:rPr lang="fr-FR" sz="1200" b="1"/>
            <a:t>Selectie van de moeders</a:t>
          </a:r>
        </a:p>
        <a:p>
          <a:pPr algn="just">
            <a:spcAft>
              <a:spcPts val="600"/>
            </a:spcAft>
            <a:tabLst>
              <a:tab pos="72000" algn="l"/>
              <a:tab pos="180000" algn="l"/>
            </a:tabLst>
          </a:pPr>
          <a:r>
            <a:rPr lang="fr-FR" sz="1200" u="sng"/>
            <a:t>Vanuit STAYHOSP</a:t>
          </a:r>
          <a:endParaRPr lang="fr-FR" sz="1200" u="none"/>
        </a:p>
        <a:p>
          <a:pPr algn="just">
            <a:spcAft>
              <a:spcPts val="600"/>
            </a:spcAft>
            <a:tabLst>
              <a:tab pos="72000" algn="l"/>
              <a:tab pos="180000" algn="l"/>
            </a:tabLst>
          </a:pPr>
          <a:r>
            <a:rPr lang="fr-FR" sz="1200"/>
            <a:t>	-	De verblijven van beide semesters van het registratiejaar van deze feedback. </a:t>
          </a:r>
        </a:p>
        <a:p>
          <a:pPr marL="180000" indent="-180000" algn="just">
            <a:spcAft>
              <a:spcPts val="600"/>
            </a:spcAft>
            <a:tabLst>
              <a:tab pos="72000" algn="l"/>
              <a:tab pos="180000" algn="l"/>
            </a:tabLst>
          </a:pPr>
          <a:r>
            <a:rPr lang="fr-FR" sz="1200"/>
            <a:t>	-	</a:t>
          </a:r>
          <a:r>
            <a:rPr lang="fr-FR" sz="1200" spc="-20" baseline="0"/>
            <a:t>De verblijven van het tweede semester (PERIOD_REGISTR = 2) van het registratiejaar voorafgaand aan deze feedback</a:t>
          </a:r>
          <a:r>
            <a:rPr lang="fr-FR" sz="1200"/>
            <a:t>, behalve wanneer A2_HOSPTYPE_FAC = N. De reden waarom we de moeders van het tweede semester van het voorgaand jaar erbij nemen is voor de situatie waarbij de moeder bevalt op het einde van het vorig jaar en enkele dagen later het ziekenhuis verlaat nog vóór 31 december, maar waarbij de baby langer in het ziekenhuis blijft tot in januari of zelfs later van het huidig jaar. Deze baby's dienen namelijk geen record te hebben in PATBIRTH voor het tweede semester van het voorgaand jaar. Zodoende kijken we ook naar de moeders in het tweede semester van het voorgaand jaar om de koppeling tussen deze baby’s voor het huidig jaar en de moeders van het vorig jaar te verzekeren.</a:t>
          </a:r>
        </a:p>
        <a:p>
          <a:pPr marL="180000" indent="-180000" algn="just">
            <a:spcAft>
              <a:spcPts val="1000"/>
            </a:spcAft>
            <a:tabLst>
              <a:tab pos="72000" algn="l"/>
              <a:tab pos="180000" algn="l"/>
            </a:tabLst>
          </a:pPr>
          <a:r>
            <a:rPr lang="fr-FR" sz="1200"/>
            <a:t>	- Enkel die verblijven van de moeder waarbij moeder en baby in het ziekenhuis liggen (</a:t>
          </a:r>
          <a:r>
            <a:rPr lang="nl-BE" sz="1100">
              <a:solidFill>
                <a:schemeClr val="dk1"/>
              </a:solidFill>
              <a:latin typeface="+mn-lt"/>
              <a:ea typeface="+mn-ea"/>
              <a:cs typeface="+mn-cs"/>
              <a:sym typeface="Wingdings"/>
            </a:rPr>
            <a:t></a:t>
          </a:r>
          <a:r>
            <a:rPr lang="fr-FR" sz="1200"/>
            <a:t> zie punt hieronder “Koppeling tussen moeder en baby”).</a:t>
          </a:r>
        </a:p>
        <a:p>
          <a:pPr algn="just">
            <a:spcAft>
              <a:spcPts val="600"/>
            </a:spcAft>
            <a:tabLst>
              <a:tab pos="72000" algn="l"/>
              <a:tab pos="180000" algn="l"/>
            </a:tabLst>
          </a:pPr>
          <a:r>
            <a:rPr lang="fr-FR" sz="1200" u="sng"/>
            <a:t>Vanuit PATBIRTH</a:t>
          </a:r>
        </a:p>
        <a:p>
          <a:pPr marL="180000" marR="0" indent="-180000" algn="just" defTabSz="914400" eaLnBrk="1" fontAlgn="auto" latinLnBrk="0" hangingPunct="1">
            <a:lnSpc>
              <a:spcPct val="100000"/>
            </a:lnSpc>
            <a:spcBef>
              <a:spcPts val="0"/>
            </a:spcBef>
            <a:spcAft>
              <a:spcPts val="600"/>
            </a:spcAft>
            <a:buClrTx/>
            <a:buSzTx/>
            <a:buFontTx/>
            <a:buNone/>
            <a:tabLst>
              <a:tab pos="72000" algn="l"/>
              <a:tab pos="180000" algn="l"/>
            </a:tabLst>
            <a:defRPr/>
          </a:pPr>
          <a:r>
            <a:rPr lang="fr-FR" sz="1200">
              <a:solidFill>
                <a:schemeClr val="dk1"/>
              </a:solidFill>
              <a:latin typeface="+mn-lt"/>
              <a:ea typeface="+mn-ea"/>
              <a:cs typeface="+mn-cs"/>
            </a:rPr>
            <a:t>	-	Enkel de ingevulde M4_PATNUM_MAMA worden gekoppeld aan PATNUM van STAYHOSP. </a:t>
          </a:r>
          <a:endParaRPr lang="fr-FR" sz="1200"/>
        </a:p>
      </xdr:txBody>
    </xdr:sp>
    <xdr:clientData/>
  </xdr:oneCellAnchor>
  <xdr:oneCellAnchor>
    <xdr:from>
      <xdr:col>1</xdr:col>
      <xdr:colOff>0</xdr:colOff>
      <xdr:row>90</xdr:row>
      <xdr:rowOff>0</xdr:rowOff>
    </xdr:from>
    <xdr:ext cx="7920000" cy="1851660"/>
    <xdr:sp macro="" textlink="">
      <xdr:nvSpPr>
        <xdr:cNvPr id="14" name="ZoneTexte 13"/>
        <xdr:cNvSpPr txBox="1"/>
      </xdr:nvSpPr>
      <xdr:spPr>
        <a:xfrm>
          <a:off x="251460" y="16642080"/>
          <a:ext cx="7920000" cy="1851660"/>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Koppeling tussen moeder en baby</a:t>
          </a:r>
        </a:p>
        <a:p>
          <a:pPr marL="180000" indent="-180000" algn="just">
            <a:spcAft>
              <a:spcPts val="600"/>
            </a:spcAft>
            <a:tabLst>
              <a:tab pos="72000" algn="l"/>
              <a:tab pos="180000" algn="l"/>
            </a:tabLst>
          </a:pPr>
          <a:r>
            <a:rPr lang="fr-FR" sz="1200"/>
            <a:t>	-	</a:t>
          </a:r>
          <a:r>
            <a:rPr lang="fr-FR" sz="1200" spc="-10" baseline="0"/>
            <a:t>De koppeling gebeurt op niveau van de moeders met CODE_AGR en M4_PATNUM_MAMA uit PATBIRTH en met CODE_AGR</a:t>
          </a:r>
          <a:r>
            <a:rPr lang="fr-FR" sz="1200"/>
            <a:t> en PATNUM uit STAYHOSP. </a:t>
          </a:r>
        </a:p>
        <a:p>
          <a:pPr marL="180000" indent="-180000" algn="just">
            <a:spcAft>
              <a:spcPts val="600"/>
            </a:spcAft>
            <a:tabLst>
              <a:tab pos="72000" algn="l"/>
              <a:tab pos="180000" algn="l"/>
            </a:tabLst>
          </a:pPr>
          <a:r>
            <a:rPr lang="fr-FR" sz="1200"/>
            <a:t>	-	</a:t>
          </a:r>
          <a:r>
            <a:rPr lang="fr-FR" sz="1200" spc="-20" baseline="0"/>
            <a:t>Enkel die koppels van verblijven moeder-baby waarbij de opnamedatum van de baby groter of gelijk is aan de opnamedatum</a:t>
          </a:r>
          <a:r>
            <a:rPr lang="fr-FR" sz="1200"/>
            <a:t> van de moeder en kleiner of gelijk is aan de ontslagdatum van de moeder. </a:t>
          </a:r>
        </a:p>
        <a:p>
          <a:pPr marL="180000" indent="-180000" algn="just">
            <a:spcAft>
              <a:spcPts val="600"/>
            </a:spcAft>
            <a:tabLst>
              <a:tab pos="72000" algn="l"/>
              <a:tab pos="180000" algn="l"/>
            </a:tabLst>
          </a:pPr>
          <a:r>
            <a:rPr lang="fr-FR" sz="1200"/>
            <a:t>	-	</a:t>
          </a:r>
          <a:r>
            <a:rPr lang="fr-FR" sz="1200" spc="-10" baseline="0"/>
            <a:t>Indien de moeder twee opnamedata heeft op de opnamedatum van de baby, dan wordt hiervan het tweede moederverblijf</a:t>
          </a:r>
          <a:r>
            <a:rPr lang="fr-FR" sz="1200"/>
            <a:t> genomen.</a:t>
          </a:r>
        </a:p>
      </xdr:txBody>
    </xdr:sp>
    <xdr:clientData/>
  </xdr:oneCellAnchor>
  <xdr:oneCellAnchor>
    <xdr:from>
      <xdr:col>1</xdr:col>
      <xdr:colOff>0</xdr:colOff>
      <xdr:row>102</xdr:row>
      <xdr:rowOff>0</xdr:rowOff>
    </xdr:from>
    <xdr:ext cx="7920000" cy="1257300"/>
    <xdr:sp macro="" textlink="">
      <xdr:nvSpPr>
        <xdr:cNvPr id="16" name="ZoneTexte 15"/>
        <xdr:cNvSpPr txBox="1"/>
      </xdr:nvSpPr>
      <xdr:spPr>
        <a:xfrm>
          <a:off x="251460" y="18836640"/>
          <a:ext cx="7920000" cy="1257300"/>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Kwaliteit van de gegevens</a:t>
          </a:r>
        </a:p>
        <a:p>
          <a:pPr algn="just">
            <a:spcAft>
              <a:spcPts val="1200"/>
            </a:spcAft>
            <a:tabLst>
              <a:tab pos="72000" algn="l"/>
              <a:tab pos="180000" algn="l"/>
            </a:tabLst>
          </a:pPr>
          <a:r>
            <a:rPr lang="fr-FR" sz="1200"/>
            <a:t>De controles op de geboorteverblijven (</a:t>
          </a:r>
          <a:r>
            <a:rPr lang="fr-FR" sz="1200" cap="small" baseline="0"/>
            <a:t>A2_CODE_PLACE_BEFORE_ADM</a:t>
          </a:r>
          <a:r>
            <a:rPr lang="fr-FR" sz="1200"/>
            <a:t> = 8,  A2_CODE_ADM = 8 en A2_CODE_ADRBY = 8) en de diagnose van deze geboorteverblijven (A2_CODE_DIAG_VERIF_ADM en M4_CODE_DIAGNOSE_BIRTH) werden vanaf MZG 2012 ontwikkeld en vanaf MZG 2014/1 verbeterd. De feedbacks Moeder-Baby van MZG 2010 t.e.m. MZG 2013 kunnen enkele foute registraties voor de geboorteverblijven bevatten. </a:t>
          </a:r>
        </a:p>
      </xdr:txBody>
    </xdr:sp>
    <xdr:clientData/>
  </xdr:oneCellAnchor>
  <xdr:oneCellAnchor>
    <xdr:from>
      <xdr:col>1</xdr:col>
      <xdr:colOff>0</xdr:colOff>
      <xdr:row>111</xdr:row>
      <xdr:rowOff>0</xdr:rowOff>
    </xdr:from>
    <xdr:ext cx="7920000" cy="4594860"/>
    <xdr:sp macro="" textlink="">
      <xdr:nvSpPr>
        <xdr:cNvPr id="17" name="ZoneTexte 16"/>
        <xdr:cNvSpPr txBox="1"/>
      </xdr:nvSpPr>
      <xdr:spPr>
        <a:xfrm>
          <a:off x="251460" y="20482560"/>
          <a:ext cx="7920000" cy="4594860"/>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Twee types datasets: één op niveau van de moeders en één op niveau van de baby's</a:t>
          </a:r>
        </a:p>
        <a:p>
          <a:pPr algn="just">
            <a:spcAft>
              <a:spcPts val="1200"/>
            </a:spcAft>
            <a:tabLst>
              <a:tab pos="72000" algn="l"/>
              <a:tab pos="180000" algn="l"/>
            </a:tabLst>
          </a:pPr>
          <a:r>
            <a:rPr lang="fr-FR" sz="1200"/>
            <a:t>De tabellen en grafieken zijn gebaseerd op twee types datasets : één dataset is op niveau van de moeders en de andere dataset is op niveau van de baby waarbij de moeder voor elk baby wordt meegeteld.</a:t>
          </a:r>
        </a:p>
        <a:p>
          <a:pPr algn="just">
            <a:spcAft>
              <a:spcPts val="600"/>
            </a:spcAft>
            <a:tabLst>
              <a:tab pos="72000" algn="l"/>
              <a:tab pos="180000" algn="l"/>
            </a:tabLst>
          </a:pPr>
          <a:r>
            <a:rPr lang="fr-FR" sz="1200" u="sng"/>
            <a:t>Dataset moeder</a:t>
          </a:r>
          <a:endParaRPr lang="fr-FR" sz="1200"/>
        </a:p>
        <a:p>
          <a:pPr algn="just">
            <a:spcAft>
              <a:spcPts val="600"/>
            </a:spcAft>
            <a:tabLst>
              <a:tab pos="72000" algn="l"/>
              <a:tab pos="180000" algn="l"/>
            </a:tabLst>
          </a:pPr>
          <a:r>
            <a:rPr lang="fr-FR" sz="1200"/>
            <a:t>Niveau van de moeder. Hierbij telt elke moeder slechts éénmaal per bevalling mee. Een moeder die bevallen is van een </a:t>
          </a:r>
          <a:r>
            <a:rPr lang="fr-FR" sz="1200" spc="-10" baseline="0"/>
            <a:t>tweeling, zal slechts éénmaal voorkomen. Deze dataset is de basis voor de volgende variabelen: provincie van het ziekenhuis,</a:t>
          </a:r>
          <a:r>
            <a:rPr lang="fr-FR" sz="1200" spc="0" baseline="0"/>
            <a:t/>
          </a:r>
          <a:br>
            <a:rPr lang="fr-FR" sz="1200" spc="0" baseline="0"/>
          </a:br>
          <a:r>
            <a:rPr lang="fr-FR" sz="1200"/>
            <a:t>nationaliteit van de moeder, verblijfsduur van de moeder, zwangerschapsduur, leeftijd van de moeder, aantal siblings,</a:t>
          </a:r>
          <a:br>
            <a:rPr lang="fr-FR" sz="1200"/>
          </a:br>
          <a:r>
            <a:rPr lang="fr-FR" sz="1200"/>
            <a:t>eerdere sectio, peridurale verdoving en geïnduceerde bevalling.</a:t>
          </a:r>
        </a:p>
        <a:p>
          <a:pPr algn="just">
            <a:spcAft>
              <a:spcPts val="1200"/>
            </a:spcAft>
            <a:tabLst>
              <a:tab pos="72000" algn="l"/>
              <a:tab pos="180000" algn="l"/>
            </a:tabLst>
          </a:pPr>
          <a:r>
            <a:rPr lang="fr-FR" sz="1200"/>
            <a:t>De titels van de tabellen zijn in het zwart.</a:t>
          </a:r>
        </a:p>
        <a:p>
          <a:pPr algn="just">
            <a:spcAft>
              <a:spcPts val="600"/>
            </a:spcAft>
            <a:tabLst>
              <a:tab pos="72000" algn="l"/>
              <a:tab pos="180000" algn="l"/>
            </a:tabLst>
          </a:pPr>
          <a:r>
            <a:rPr lang="fr-FR" sz="1200" u="sng"/>
            <a:t>Dataset baby</a:t>
          </a:r>
          <a:endParaRPr lang="fr-FR" sz="1200"/>
        </a:p>
        <a:p>
          <a:pPr algn="just">
            <a:spcAft>
              <a:spcPts val="600"/>
            </a:spcAft>
            <a:tabLst>
              <a:tab pos="72000" algn="l"/>
              <a:tab pos="180000" algn="l"/>
            </a:tabLst>
          </a:pPr>
          <a:r>
            <a:rPr lang="fr-FR" sz="1200"/>
            <a:t>Niveau van de baby. Elk koppel moeder-baby komt voor in de tabellen. Bijgevolg zal een moeder met een tweeling tweemaal </a:t>
          </a:r>
          <a:r>
            <a:rPr lang="fr-FR" sz="1200" spc="-30" baseline="0"/>
            <a:t>meegerekend worden in de tabellen en grafieken. Deze dataset is de basis voor de volgende variabelen: geboortegewicht</a:t>
          </a:r>
          <a:r>
            <a:rPr lang="fr-FR" sz="1200" spc="-30"/>
            <a:t>, geslacht </a:t>
          </a:r>
          <a:r>
            <a:rPr lang="fr-FR" sz="1200"/>
            <a:t>baby, verblijfsduur van de baby, bevallingswijze, doodgeboren/levend geboren.</a:t>
          </a:r>
        </a:p>
        <a:p>
          <a:pPr algn="just">
            <a:spcAft>
              <a:spcPts val="1200"/>
            </a:spcAft>
            <a:tabLst>
              <a:tab pos="72000" algn="l"/>
              <a:tab pos="180000" algn="l"/>
            </a:tabLst>
          </a:pPr>
          <a:r>
            <a:rPr lang="fr-FR" sz="1200"/>
            <a:t>De titels van de tabellen zijn in het rood.</a:t>
          </a:r>
        </a:p>
        <a:p>
          <a:pPr algn="just">
            <a:spcAft>
              <a:spcPts val="600"/>
            </a:spcAft>
            <a:tabLst>
              <a:tab pos="72000" algn="l"/>
              <a:tab pos="180000" algn="l"/>
            </a:tabLst>
          </a:pPr>
          <a:r>
            <a:rPr lang="fr-FR" sz="1200" u="sng"/>
            <a:t>Keuze tussen dataset baby of dataset moeder</a:t>
          </a:r>
          <a:endParaRPr lang="fr-FR" sz="1200"/>
        </a:p>
        <a:p>
          <a:pPr algn="just">
            <a:spcAft>
              <a:spcPts val="600"/>
            </a:spcAft>
            <a:tabLst>
              <a:tab pos="72000" algn="l"/>
              <a:tab pos="180000" algn="l"/>
            </a:tabLst>
          </a:pPr>
          <a:r>
            <a:rPr lang="fr-FR" sz="1200"/>
            <a:t>Elke combinatie van een variabele op niveau van de baby bepaalt de keuze van de dataset baby. Bijvoorbeeld, een tabel van de leeftijd van de moeder volgens geboortegewicht is op basis van de dataset baby. Indien enkel gegevens van de moeder worden weergegeven dan wordt de dataset moeder gebruikt. Bijvoorbeeld, leeftijd van de moeder op zwangerschapsduur.</a:t>
          </a:r>
        </a:p>
      </xdr:txBody>
    </xdr:sp>
    <xdr:clientData/>
  </xdr:oneCellAnchor>
  <xdr:oneCellAnchor>
    <xdr:from>
      <xdr:col>1</xdr:col>
      <xdr:colOff>0</xdr:colOff>
      <xdr:row>138</xdr:row>
      <xdr:rowOff>1</xdr:rowOff>
    </xdr:from>
    <xdr:ext cx="7920000" cy="3116580"/>
    <xdr:sp macro="" textlink="">
      <xdr:nvSpPr>
        <xdr:cNvPr id="18" name="ZoneTexte 17"/>
        <xdr:cNvSpPr txBox="1"/>
      </xdr:nvSpPr>
      <xdr:spPr>
        <a:xfrm>
          <a:off x="251460" y="25420321"/>
          <a:ext cx="7920000" cy="3116580"/>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Weergave in de tabellen en grafieken</a:t>
          </a:r>
        </a:p>
        <a:p>
          <a:pPr algn="just">
            <a:spcAft>
              <a:spcPts val="1200"/>
            </a:spcAft>
            <a:tabLst>
              <a:tab pos="72000" algn="l"/>
              <a:tab pos="180000" algn="l"/>
            </a:tabLst>
          </a:pPr>
          <a:r>
            <a:rPr lang="fr-FR" sz="1200"/>
            <a:t>Elke tabel bevat de aantallen en de kolompercentages. Indien u voor een specifieke tabel de rijpercentages wenst, dient u naar het tabblad van de overeenkomstige variabele met categorieën in de eerste tabelrij te gaan. Twee variabelen worden dus telkens in twee tabellen op een verschillende manier weergegeven: éénmaal is variabele A de eerste kolomvariabele (ook tabblad-variabele) en de andere keer is variabele B de eerste kolomvariabele (ook tabblad-variabele genoemd).</a:t>
          </a:r>
        </a:p>
        <a:p>
          <a:pPr algn="just">
            <a:spcAft>
              <a:spcPts val="1200"/>
            </a:spcAft>
            <a:tabLst>
              <a:tab pos="72000" algn="l"/>
              <a:tab pos="180000" algn="l"/>
            </a:tabLst>
          </a:pPr>
          <a:r>
            <a:rPr lang="fr-FR" sz="1200"/>
            <a:t>Voor de volgorde van de categorieën van de variabelen wordt een logische volgorde gehanteerd (zoals bijvoorbeeld voor de </a:t>
          </a:r>
          <a:r>
            <a:rPr lang="fr-FR" sz="1200" spc="-10" baseline="0"/>
            <a:t>leeftijdscategorieën, gewichtsklassen, etc.) of wordt de volgorde van de codes in de MZG richtlijnen weerspiegeld. De gewesten</a:t>
          </a:r>
          <a:r>
            <a:rPr lang="fr-FR" sz="1200"/>
            <a:t> en provincies worden opgelijst van West naar Oost om eenzelfde volgorde te behouden voor de tabellen in het Nederlands en het Frans.</a:t>
          </a:r>
        </a:p>
        <a:p>
          <a:pPr algn="just">
            <a:spcAft>
              <a:spcPts val="1200"/>
            </a:spcAft>
            <a:tabLst>
              <a:tab pos="72000" algn="l"/>
              <a:tab pos="180000" algn="l"/>
            </a:tabLst>
          </a:pPr>
          <a:r>
            <a:rPr lang="fr-FR" sz="1200"/>
            <a:t>Indien er bij een tabel een bijhorende grafiek bestaat, dan staat de titel van deze grafiek onder de tabel. Door op deze titel te klikken navigeert u naar deze grafiek. </a:t>
          </a:r>
        </a:p>
        <a:p>
          <a:pPr algn="just">
            <a:spcAft>
              <a:spcPts val="1200"/>
            </a:spcAft>
            <a:tabLst>
              <a:tab pos="72000" algn="l"/>
              <a:tab pos="180000" algn="l"/>
            </a:tabLst>
          </a:pPr>
          <a:r>
            <a:rPr lang="fr-FR" sz="1200"/>
            <a:t>De titel bovenaan elke grafiek bevat een link naar de bijhorende tabel. Door op de grafiektitel te klikken navigeert u naar deze tabel.</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662940</xdr:colOff>
      <xdr:row>26</xdr:row>
      <xdr:rowOff>178000</xdr:rowOff>
    </xdr:to>
    <xdr:graphicFrame macro="">
      <xdr:nvGraphicFramePr>
        <xdr:cNvPr id="13" name="G01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5</xdr:row>
      <xdr:rowOff>0</xdr:rowOff>
    </xdr:from>
    <xdr:to>
      <xdr:col>17</xdr:col>
      <xdr:colOff>662580</xdr:colOff>
      <xdr:row>26</xdr:row>
      <xdr:rowOff>177120</xdr:rowOff>
    </xdr:to>
    <xdr:graphicFrame macro="">
      <xdr:nvGraphicFramePr>
        <xdr:cNvPr id="14" name="G01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32</xdr:row>
      <xdr:rowOff>0</xdr:rowOff>
    </xdr:from>
    <xdr:to>
      <xdr:col>17</xdr:col>
      <xdr:colOff>662580</xdr:colOff>
      <xdr:row>53</xdr:row>
      <xdr:rowOff>177120</xdr:rowOff>
    </xdr:to>
    <xdr:graphicFrame macro="">
      <xdr:nvGraphicFramePr>
        <xdr:cNvPr id="6" name="G010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32</xdr:row>
      <xdr:rowOff>0</xdr:rowOff>
    </xdr:from>
    <xdr:to>
      <xdr:col>8</xdr:col>
      <xdr:colOff>662580</xdr:colOff>
      <xdr:row>53</xdr:row>
      <xdr:rowOff>177120</xdr:rowOff>
    </xdr:to>
    <xdr:graphicFrame macro="">
      <xdr:nvGraphicFramePr>
        <xdr:cNvPr id="7" name="G01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59</xdr:row>
      <xdr:rowOff>0</xdr:rowOff>
    </xdr:from>
    <xdr:to>
      <xdr:col>8</xdr:col>
      <xdr:colOff>662580</xdr:colOff>
      <xdr:row>80</xdr:row>
      <xdr:rowOff>177120</xdr:rowOff>
    </xdr:to>
    <xdr:graphicFrame macro="">
      <xdr:nvGraphicFramePr>
        <xdr:cNvPr id="9" name="G01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59</xdr:row>
      <xdr:rowOff>0</xdr:rowOff>
    </xdr:from>
    <xdr:to>
      <xdr:col>17</xdr:col>
      <xdr:colOff>662580</xdr:colOff>
      <xdr:row>80</xdr:row>
      <xdr:rowOff>177120</xdr:rowOff>
    </xdr:to>
    <xdr:graphicFrame macro="">
      <xdr:nvGraphicFramePr>
        <xdr:cNvPr id="12" name="G010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113</xdr:row>
      <xdr:rowOff>0</xdr:rowOff>
    </xdr:from>
    <xdr:to>
      <xdr:col>8</xdr:col>
      <xdr:colOff>662580</xdr:colOff>
      <xdr:row>134</xdr:row>
      <xdr:rowOff>177120</xdr:rowOff>
    </xdr:to>
    <xdr:graphicFrame macro="">
      <xdr:nvGraphicFramePr>
        <xdr:cNvPr id="17" name="G01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86</xdr:row>
      <xdr:rowOff>0</xdr:rowOff>
    </xdr:from>
    <xdr:to>
      <xdr:col>8</xdr:col>
      <xdr:colOff>662580</xdr:colOff>
      <xdr:row>107</xdr:row>
      <xdr:rowOff>177120</xdr:rowOff>
    </xdr:to>
    <xdr:graphicFrame macro="">
      <xdr:nvGraphicFramePr>
        <xdr:cNvPr id="16" name="G01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141</xdr:row>
      <xdr:rowOff>0</xdr:rowOff>
    </xdr:from>
    <xdr:to>
      <xdr:col>8</xdr:col>
      <xdr:colOff>662580</xdr:colOff>
      <xdr:row>162</xdr:row>
      <xdr:rowOff>177120</xdr:rowOff>
    </xdr:to>
    <xdr:graphicFrame macro="">
      <xdr:nvGraphicFramePr>
        <xdr:cNvPr id="20" name="G01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141</xdr:row>
      <xdr:rowOff>0</xdr:rowOff>
    </xdr:from>
    <xdr:to>
      <xdr:col>17</xdr:col>
      <xdr:colOff>662580</xdr:colOff>
      <xdr:row>162</xdr:row>
      <xdr:rowOff>177120</xdr:rowOff>
    </xdr:to>
    <xdr:graphicFrame macro="">
      <xdr:nvGraphicFramePr>
        <xdr:cNvPr id="21" name="G01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168</xdr:row>
      <xdr:rowOff>0</xdr:rowOff>
    </xdr:from>
    <xdr:to>
      <xdr:col>8</xdr:col>
      <xdr:colOff>663000</xdr:colOff>
      <xdr:row>189</xdr:row>
      <xdr:rowOff>178000</xdr:rowOff>
    </xdr:to>
    <xdr:graphicFrame macro="">
      <xdr:nvGraphicFramePr>
        <xdr:cNvPr id="23" name="G01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19</xdr:col>
      <xdr:colOff>204933</xdr:colOff>
      <xdr:row>31</xdr:row>
      <xdr:rowOff>63867</xdr:rowOff>
    </xdr:to>
    <xdr:graphicFrame macro="">
      <xdr:nvGraphicFramePr>
        <xdr:cNvPr id="5" name="G02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327660</xdr:colOff>
      <xdr:row>57</xdr:row>
      <xdr:rowOff>68580</xdr:rowOff>
    </xdr:from>
    <xdr:to>
      <xdr:col>8</xdr:col>
      <xdr:colOff>533400</xdr:colOff>
      <xdr:row>58</xdr:row>
      <xdr:rowOff>137160</xdr:rowOff>
    </xdr:to>
    <xdr:sp macro="" textlink="">
      <xdr:nvSpPr>
        <xdr:cNvPr id="8" name="ZoneTexte 7"/>
        <xdr:cNvSpPr txBox="1"/>
      </xdr:nvSpPr>
      <xdr:spPr>
        <a:xfrm>
          <a:off x="5196840" y="10538460"/>
          <a:ext cx="876300" cy="2514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t>Q1 - M</a:t>
          </a:r>
          <a:r>
            <a:rPr lang="fr-FR" sz="1100" baseline="0"/>
            <a:t> - Q3</a:t>
          </a:r>
          <a:endParaRPr lang="fr-FR" sz="1100"/>
        </a:p>
      </xdr:txBody>
    </xdr:sp>
    <xdr:clientData/>
  </xdr:twoCellAnchor>
  <xdr:twoCellAnchor>
    <xdr:from>
      <xdr:col>1</xdr:col>
      <xdr:colOff>0</xdr:colOff>
      <xdr:row>65</xdr:row>
      <xdr:rowOff>0</xdr:rowOff>
    </xdr:from>
    <xdr:to>
      <xdr:col>8</xdr:col>
      <xdr:colOff>655380</xdr:colOff>
      <xdr:row>87</xdr:row>
      <xdr:rowOff>66240</xdr:rowOff>
    </xdr:to>
    <xdr:graphicFrame macro="">
      <xdr:nvGraphicFramePr>
        <xdr:cNvPr id="10" name="G02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65</xdr:row>
      <xdr:rowOff>0</xdr:rowOff>
    </xdr:from>
    <xdr:to>
      <xdr:col>17</xdr:col>
      <xdr:colOff>655380</xdr:colOff>
      <xdr:row>87</xdr:row>
      <xdr:rowOff>66240</xdr:rowOff>
    </xdr:to>
    <xdr:graphicFrame macro="">
      <xdr:nvGraphicFramePr>
        <xdr:cNvPr id="14" name="G02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37</xdr:row>
      <xdr:rowOff>0</xdr:rowOff>
    </xdr:from>
    <xdr:to>
      <xdr:col>8</xdr:col>
      <xdr:colOff>655600</xdr:colOff>
      <xdr:row>59</xdr:row>
      <xdr:rowOff>67100</xdr:rowOff>
    </xdr:to>
    <xdr:graphicFrame macro="">
      <xdr:nvGraphicFramePr>
        <xdr:cNvPr id="16" name="G02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65</xdr:row>
      <xdr:rowOff>0</xdr:rowOff>
    </xdr:from>
    <xdr:to>
      <xdr:col>8</xdr:col>
      <xdr:colOff>649146</xdr:colOff>
      <xdr:row>87</xdr:row>
      <xdr:rowOff>127200</xdr:rowOff>
    </xdr:to>
    <xdr:graphicFrame macro="">
      <xdr:nvGraphicFramePr>
        <xdr:cNvPr id="5" name="G03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0</xdr:rowOff>
    </xdr:from>
    <xdr:to>
      <xdr:col>19</xdr:col>
      <xdr:colOff>204933</xdr:colOff>
      <xdr:row>31</xdr:row>
      <xdr:rowOff>63867</xdr:rowOff>
    </xdr:to>
    <xdr:graphicFrame macro="">
      <xdr:nvGraphicFramePr>
        <xdr:cNvPr id="4" name="G03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92</xdr:row>
      <xdr:rowOff>0</xdr:rowOff>
    </xdr:from>
    <xdr:to>
      <xdr:col>8</xdr:col>
      <xdr:colOff>655380</xdr:colOff>
      <xdr:row>114</xdr:row>
      <xdr:rowOff>66240</xdr:rowOff>
    </xdr:to>
    <xdr:graphicFrame macro="">
      <xdr:nvGraphicFramePr>
        <xdr:cNvPr id="9" name="G03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92</xdr:row>
      <xdr:rowOff>0</xdr:rowOff>
    </xdr:from>
    <xdr:to>
      <xdr:col>17</xdr:col>
      <xdr:colOff>655380</xdr:colOff>
      <xdr:row>114</xdr:row>
      <xdr:rowOff>66240</xdr:rowOff>
    </xdr:to>
    <xdr:graphicFrame macro="">
      <xdr:nvGraphicFramePr>
        <xdr:cNvPr id="12" name="G03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37</xdr:row>
      <xdr:rowOff>0</xdr:rowOff>
    </xdr:from>
    <xdr:to>
      <xdr:col>8</xdr:col>
      <xdr:colOff>655800</xdr:colOff>
      <xdr:row>59</xdr:row>
      <xdr:rowOff>67333</xdr:rowOff>
    </xdr:to>
    <xdr:graphicFrame macro="">
      <xdr:nvGraphicFramePr>
        <xdr:cNvPr id="14" name="G03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655380</xdr:colOff>
      <xdr:row>27</xdr:row>
      <xdr:rowOff>66240</xdr:rowOff>
    </xdr:to>
    <xdr:graphicFrame macro="">
      <xdr:nvGraphicFramePr>
        <xdr:cNvPr id="3" name="G04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8</xdr:col>
      <xdr:colOff>655380</xdr:colOff>
      <xdr:row>55</xdr:row>
      <xdr:rowOff>66240</xdr:rowOff>
    </xdr:to>
    <xdr:graphicFrame macro="">
      <xdr:nvGraphicFramePr>
        <xdr:cNvPr id="5" name="G04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61</xdr:row>
      <xdr:rowOff>0</xdr:rowOff>
    </xdr:from>
    <xdr:to>
      <xdr:col>8</xdr:col>
      <xdr:colOff>655380</xdr:colOff>
      <xdr:row>83</xdr:row>
      <xdr:rowOff>66240</xdr:rowOff>
    </xdr:to>
    <xdr:graphicFrame macro="">
      <xdr:nvGraphicFramePr>
        <xdr:cNvPr id="7" name="G04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117</xdr:row>
      <xdr:rowOff>0</xdr:rowOff>
    </xdr:from>
    <xdr:to>
      <xdr:col>8</xdr:col>
      <xdr:colOff>655380</xdr:colOff>
      <xdr:row>139</xdr:row>
      <xdr:rowOff>66240</xdr:rowOff>
    </xdr:to>
    <xdr:graphicFrame macro="">
      <xdr:nvGraphicFramePr>
        <xdr:cNvPr id="13" name="G04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89</xdr:row>
      <xdr:rowOff>0</xdr:rowOff>
    </xdr:from>
    <xdr:to>
      <xdr:col>8</xdr:col>
      <xdr:colOff>655380</xdr:colOff>
      <xdr:row>111</xdr:row>
      <xdr:rowOff>66240</xdr:rowOff>
    </xdr:to>
    <xdr:graphicFrame macro="">
      <xdr:nvGraphicFramePr>
        <xdr:cNvPr id="14" name="G040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289560</xdr:colOff>
      <xdr:row>89</xdr:row>
      <xdr:rowOff>0</xdr:rowOff>
    </xdr:from>
    <xdr:to>
      <xdr:col>17</xdr:col>
      <xdr:colOff>632520</xdr:colOff>
      <xdr:row>111</xdr:row>
      <xdr:rowOff>66240</xdr:rowOff>
    </xdr:to>
    <xdr:graphicFrame macro="">
      <xdr:nvGraphicFramePr>
        <xdr:cNvPr id="17" name="G04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1/Dm_nieuw/03%20Reporting%20&amp;%20Support/03.03%20Projects%20&amp;%20Programs/MoederKind/Sorties/mk-donne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_0101_"/>
      <sheetName val="_0102_"/>
      <sheetName val="_0103_"/>
      <sheetName val="_0104_"/>
      <sheetName val="_0105_"/>
      <sheetName val="_0106_"/>
      <sheetName val="_0107_"/>
      <sheetName val="_0108_"/>
      <sheetName val="_0109_"/>
      <sheetName val="_0110_"/>
      <sheetName val="_0111_"/>
      <sheetName val="_0112_"/>
      <sheetName val="_0113_"/>
      <sheetName val="_0201_"/>
      <sheetName val="_0202_"/>
      <sheetName val="_0203_"/>
      <sheetName val="_0204_"/>
      <sheetName val="_0205_"/>
      <sheetName val="_0206_"/>
      <sheetName val="_0207_"/>
      <sheetName val="_0208_"/>
      <sheetName val="_0209_"/>
      <sheetName val="_0210_"/>
      <sheetName val="_0211_"/>
      <sheetName val="_0212_"/>
      <sheetName val="_0213_"/>
      <sheetName val="_0214_"/>
      <sheetName val="_0301_"/>
      <sheetName val="_0302_"/>
      <sheetName val="_0303_"/>
      <sheetName val="_0304_"/>
      <sheetName val="_0305_"/>
      <sheetName val="_0306_"/>
      <sheetName val="_0307_"/>
      <sheetName val="_0308_"/>
      <sheetName val="_0309_"/>
      <sheetName val="_0310_"/>
      <sheetName val="_0311_"/>
      <sheetName val="_0312_"/>
      <sheetName val="_0313_"/>
      <sheetName val="_0314_"/>
      <sheetName val="_0401_"/>
      <sheetName val="_0402_"/>
      <sheetName val="_0403_"/>
      <sheetName val="_0404_"/>
      <sheetName val="_0405_"/>
      <sheetName val="_0406_"/>
      <sheetName val="_0407_"/>
      <sheetName val="_0408_"/>
      <sheetName val="_0409_"/>
      <sheetName val="_0410_"/>
      <sheetName val="_0411_"/>
      <sheetName val="_0412_"/>
      <sheetName val="_0413_"/>
      <sheetName val="_0414_"/>
      <sheetName val="_0501_"/>
      <sheetName val="_0502_"/>
      <sheetName val="_0503_"/>
      <sheetName val="_0504_"/>
      <sheetName val="_0505_"/>
      <sheetName val="_0506_"/>
      <sheetName val="_0507_"/>
      <sheetName val="_0508_"/>
      <sheetName val="_0509_"/>
      <sheetName val="_0510_"/>
      <sheetName val="_0511_"/>
      <sheetName val="_0512_"/>
      <sheetName val="_0513_"/>
      <sheetName val="_0514_"/>
      <sheetName val="_0601_"/>
      <sheetName val="_0602_"/>
      <sheetName val="_0603_"/>
      <sheetName val="_0604_"/>
      <sheetName val="_0605_"/>
      <sheetName val="_0606_"/>
      <sheetName val="_0607_"/>
      <sheetName val="_0608_"/>
      <sheetName val="_0609_"/>
      <sheetName val="_0610_"/>
      <sheetName val="_0611_"/>
      <sheetName val="_0612_"/>
      <sheetName val="_0613_"/>
      <sheetName val="_0614_"/>
      <sheetName val="_0701_"/>
      <sheetName val="_0702_"/>
      <sheetName val="_0703_"/>
      <sheetName val="_0704_"/>
      <sheetName val="_0705_"/>
      <sheetName val="_0706_"/>
      <sheetName val="_0707_"/>
      <sheetName val="_0708_"/>
      <sheetName val="_0709_"/>
      <sheetName val="_0710_"/>
      <sheetName val="_0711_"/>
      <sheetName val="_0712_"/>
      <sheetName val="_0713_"/>
      <sheetName val="_0714_"/>
      <sheetName val="_0801_"/>
      <sheetName val="_0802_"/>
      <sheetName val="_0803_"/>
      <sheetName val="_0804_"/>
      <sheetName val="_0805_"/>
      <sheetName val="_0806_"/>
      <sheetName val="_0807_"/>
      <sheetName val="_0808_"/>
      <sheetName val="_0809_"/>
      <sheetName val="_0810_"/>
      <sheetName val="_0811_"/>
      <sheetName val="_0812_"/>
      <sheetName val="_0813_"/>
      <sheetName val="_0814_"/>
      <sheetName val="_0901_"/>
      <sheetName val="_0902_"/>
      <sheetName val="_0903_"/>
      <sheetName val="_0904_"/>
      <sheetName val="_0905_"/>
      <sheetName val="_0906_"/>
      <sheetName val="_0907_"/>
      <sheetName val="_0908_"/>
      <sheetName val="_0909_"/>
      <sheetName val="_0910_"/>
      <sheetName val="_0911_"/>
      <sheetName val="_0912_"/>
      <sheetName val="_0913_"/>
      <sheetName val="_0914_"/>
      <sheetName val="_1001_"/>
      <sheetName val="_1002_"/>
      <sheetName val="_1003_"/>
      <sheetName val="_1004_"/>
      <sheetName val="_1005_"/>
      <sheetName val="_1006_"/>
      <sheetName val="_1007_"/>
      <sheetName val="_1008_"/>
      <sheetName val="_1009_"/>
      <sheetName val="_1010_"/>
      <sheetName val="_1011_"/>
      <sheetName val="_1012_"/>
      <sheetName val="_1013_"/>
      <sheetName val="_1014_"/>
      <sheetName val="_1101_"/>
      <sheetName val="_1102_"/>
      <sheetName val="_1103_"/>
      <sheetName val="_1104_"/>
      <sheetName val="_1105_"/>
      <sheetName val="_1106_"/>
      <sheetName val="_1107_"/>
      <sheetName val="_1108_"/>
      <sheetName val="_1109_"/>
      <sheetName val="_1110_"/>
      <sheetName val="_1111_"/>
      <sheetName val="_1112_"/>
      <sheetName val="_1113_"/>
      <sheetName val="_1114_"/>
      <sheetName val="_1201_"/>
      <sheetName val="_1202_"/>
      <sheetName val="_1203_"/>
      <sheetName val="_1204_"/>
      <sheetName val="_1205_"/>
      <sheetName val="_1206_"/>
      <sheetName val="_1207_"/>
      <sheetName val="_1208_"/>
      <sheetName val="_1209_"/>
      <sheetName val="_1210_"/>
      <sheetName val="_1211_"/>
      <sheetName val="_1212_"/>
      <sheetName val="_1213_"/>
      <sheetName val="_1214_"/>
      <sheetName val="_1301_"/>
      <sheetName val="_1302_"/>
      <sheetName val="_1303_"/>
      <sheetName val="_1304_"/>
      <sheetName val="_1305_"/>
      <sheetName val="_1306_"/>
      <sheetName val="_1307_"/>
      <sheetName val="_1308_"/>
      <sheetName val="_1309_"/>
      <sheetName val="_1310_"/>
      <sheetName val="_1311_"/>
      <sheetName val="_1312_"/>
      <sheetName val="_1313_"/>
      <sheetName val="_1314_"/>
      <sheetName val="_1401_"/>
      <sheetName val="_1402_"/>
      <sheetName val="_1403_"/>
      <sheetName val="_1404_"/>
      <sheetName val="_1405_"/>
      <sheetName val="_1406_"/>
      <sheetName val="_1407_"/>
      <sheetName val="_1408_"/>
      <sheetName val="_1409_"/>
      <sheetName val="_1410_"/>
      <sheetName val="_1411_"/>
      <sheetName val="_1412_"/>
      <sheetName val="_1413_"/>
      <sheetName val="_1414_"/>
      <sheetName val="_G0103_"/>
      <sheetName val="_G0104_"/>
      <sheetName val="_G0105_"/>
      <sheetName val="_G0106_"/>
      <sheetName val="_G0109_"/>
      <sheetName val="_G0202_"/>
      <sheetName val="_G0302_"/>
      <sheetName val="_G0303_"/>
      <sheetName val="_G0401_"/>
      <sheetName val="_G0402_"/>
      <sheetName val="_G0403_"/>
      <sheetName val="_G0404_"/>
    </sheetNames>
    <sheetDataSet>
      <sheetData sheetId="0">
        <row r="1">
          <cell r="A1" t="str">
            <v>Annee</v>
          </cell>
          <cell r="B1" t="str">
            <v>Date</v>
          </cell>
        </row>
        <row r="2">
          <cell r="A2">
            <v>2013</v>
          </cell>
          <cell r="B2">
            <v>42479</v>
          </cell>
        </row>
      </sheetData>
      <sheetData sheetId="1">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21</v>
          </cell>
          <cell r="C2">
            <v>10496</v>
          </cell>
          <cell r="D2">
            <v>4</v>
          </cell>
          <cell r="E2">
            <v>90</v>
          </cell>
          <cell r="F2">
            <v>12</v>
          </cell>
          <cell r="G2">
            <v>0</v>
          </cell>
          <cell r="H2">
            <v>151</v>
          </cell>
          <cell r="I2">
            <v>100</v>
          </cell>
          <cell r="J2">
            <v>92</v>
          </cell>
          <cell r="K2">
            <v>198</v>
          </cell>
          <cell r="L2">
            <v>21</v>
          </cell>
          <cell r="M2">
            <v>150</v>
          </cell>
          <cell r="N2">
            <v>0</v>
          </cell>
        </row>
        <row r="3">
          <cell r="A3">
            <v>2</v>
          </cell>
          <cell r="B3">
            <v>275</v>
          </cell>
          <cell r="C3">
            <v>13298</v>
          </cell>
          <cell r="D3">
            <v>11</v>
          </cell>
          <cell r="E3">
            <v>15</v>
          </cell>
          <cell r="F3">
            <v>4</v>
          </cell>
          <cell r="G3">
            <v>0</v>
          </cell>
          <cell r="H3">
            <v>138</v>
          </cell>
          <cell r="I3">
            <v>249</v>
          </cell>
          <cell r="J3">
            <v>339</v>
          </cell>
          <cell r="K3">
            <v>316</v>
          </cell>
          <cell r="L3">
            <v>30</v>
          </cell>
          <cell r="M3">
            <v>194</v>
          </cell>
          <cell r="N3">
            <v>2</v>
          </cell>
        </row>
        <row r="4">
          <cell r="A4">
            <v>3</v>
          </cell>
          <cell r="B4">
            <v>210</v>
          </cell>
          <cell r="C4">
            <v>17804</v>
          </cell>
          <cell r="D4">
            <v>38</v>
          </cell>
          <cell r="E4">
            <v>38</v>
          </cell>
          <cell r="F4">
            <v>35</v>
          </cell>
          <cell r="G4">
            <v>1</v>
          </cell>
          <cell r="H4">
            <v>661</v>
          </cell>
          <cell r="I4">
            <v>582</v>
          </cell>
          <cell r="J4">
            <v>499</v>
          </cell>
          <cell r="K4">
            <v>1345</v>
          </cell>
          <cell r="L4">
            <v>147</v>
          </cell>
          <cell r="M4">
            <v>467</v>
          </cell>
          <cell r="N4">
            <v>4</v>
          </cell>
        </row>
        <row r="5">
          <cell r="A5">
            <v>4</v>
          </cell>
          <cell r="B5">
            <v>151</v>
          </cell>
          <cell r="C5">
            <v>6826</v>
          </cell>
          <cell r="D5">
            <v>12</v>
          </cell>
          <cell r="E5">
            <v>6</v>
          </cell>
          <cell r="F5">
            <v>1</v>
          </cell>
          <cell r="G5">
            <v>0</v>
          </cell>
          <cell r="H5">
            <v>348</v>
          </cell>
          <cell r="I5">
            <v>108</v>
          </cell>
          <cell r="J5">
            <v>171</v>
          </cell>
          <cell r="K5">
            <v>141</v>
          </cell>
          <cell r="L5">
            <v>26</v>
          </cell>
          <cell r="M5">
            <v>96</v>
          </cell>
          <cell r="N5">
            <v>4</v>
          </cell>
        </row>
        <row r="6">
          <cell r="A6">
            <v>5</v>
          </cell>
          <cell r="B6">
            <v>84</v>
          </cell>
          <cell r="C6">
            <v>5650</v>
          </cell>
          <cell r="D6">
            <v>12</v>
          </cell>
          <cell r="E6">
            <v>16</v>
          </cell>
          <cell r="F6">
            <v>7</v>
          </cell>
          <cell r="G6">
            <v>1</v>
          </cell>
          <cell r="H6">
            <v>51</v>
          </cell>
          <cell r="I6">
            <v>126</v>
          </cell>
          <cell r="J6">
            <v>63</v>
          </cell>
          <cell r="K6">
            <v>198</v>
          </cell>
          <cell r="L6">
            <v>41</v>
          </cell>
          <cell r="M6">
            <v>144</v>
          </cell>
          <cell r="N6">
            <v>2</v>
          </cell>
        </row>
        <row r="7">
          <cell r="A7">
            <v>6</v>
          </cell>
          <cell r="B7">
            <v>1027</v>
          </cell>
          <cell r="C7">
            <v>15896</v>
          </cell>
          <cell r="D7">
            <v>114</v>
          </cell>
          <cell r="E7">
            <v>860</v>
          </cell>
          <cell r="F7">
            <v>57</v>
          </cell>
          <cell r="G7">
            <v>10</v>
          </cell>
          <cell r="H7">
            <v>115</v>
          </cell>
          <cell r="I7">
            <v>2566</v>
          </cell>
          <cell r="J7">
            <v>330</v>
          </cell>
          <cell r="K7">
            <v>3102</v>
          </cell>
          <cell r="L7">
            <v>443</v>
          </cell>
          <cell r="M7">
            <v>650</v>
          </cell>
          <cell r="N7">
            <v>20</v>
          </cell>
        </row>
        <row r="8">
          <cell r="A8">
            <v>7</v>
          </cell>
          <cell r="B8">
            <v>33</v>
          </cell>
          <cell r="C8">
            <v>12707</v>
          </cell>
          <cell r="D8">
            <v>2</v>
          </cell>
          <cell r="E8">
            <v>197</v>
          </cell>
          <cell r="F8">
            <v>10</v>
          </cell>
          <cell r="G8">
            <v>0</v>
          </cell>
          <cell r="H8">
            <v>1</v>
          </cell>
          <cell r="I8">
            <v>441</v>
          </cell>
          <cell r="J8">
            <v>52</v>
          </cell>
          <cell r="K8">
            <v>428</v>
          </cell>
          <cell r="L8">
            <v>35</v>
          </cell>
          <cell r="M8">
            <v>105</v>
          </cell>
          <cell r="N8">
            <v>0</v>
          </cell>
        </row>
        <row r="9">
          <cell r="A9">
            <v>8</v>
          </cell>
          <cell r="B9">
            <v>23</v>
          </cell>
          <cell r="C9">
            <v>1808</v>
          </cell>
          <cell r="D9">
            <v>0</v>
          </cell>
          <cell r="E9">
            <v>12</v>
          </cell>
          <cell r="F9">
            <v>0</v>
          </cell>
          <cell r="G9">
            <v>0</v>
          </cell>
          <cell r="H9">
            <v>0</v>
          </cell>
          <cell r="I9">
            <v>8</v>
          </cell>
          <cell r="J9">
            <v>2</v>
          </cell>
          <cell r="K9">
            <v>7</v>
          </cell>
          <cell r="L9">
            <v>1</v>
          </cell>
          <cell r="M9">
            <v>1</v>
          </cell>
          <cell r="N9">
            <v>0</v>
          </cell>
        </row>
        <row r="10">
          <cell r="A10">
            <v>9</v>
          </cell>
          <cell r="B10">
            <v>156</v>
          </cell>
          <cell r="C10">
            <v>10466</v>
          </cell>
          <cell r="D10">
            <v>26</v>
          </cell>
          <cell r="E10">
            <v>81</v>
          </cell>
          <cell r="F10">
            <v>4</v>
          </cell>
          <cell r="G10">
            <v>2</v>
          </cell>
          <cell r="H10">
            <v>20</v>
          </cell>
          <cell r="I10">
            <v>270</v>
          </cell>
          <cell r="J10">
            <v>198</v>
          </cell>
          <cell r="K10">
            <v>501</v>
          </cell>
          <cell r="L10">
            <v>57</v>
          </cell>
          <cell r="M10">
            <v>99</v>
          </cell>
          <cell r="N10">
            <v>0</v>
          </cell>
        </row>
        <row r="11">
          <cell r="A11">
            <v>10</v>
          </cell>
          <cell r="B11">
            <v>73</v>
          </cell>
          <cell r="C11">
            <v>4342</v>
          </cell>
          <cell r="D11">
            <v>1</v>
          </cell>
          <cell r="E11">
            <v>163</v>
          </cell>
          <cell r="F11">
            <v>1</v>
          </cell>
          <cell r="G11">
            <v>0</v>
          </cell>
          <cell r="H11">
            <v>0</v>
          </cell>
          <cell r="I11">
            <v>57</v>
          </cell>
          <cell r="J11">
            <v>50</v>
          </cell>
          <cell r="K11">
            <v>95</v>
          </cell>
          <cell r="L11">
            <v>0</v>
          </cell>
          <cell r="M11">
            <v>26</v>
          </cell>
          <cell r="N11">
            <v>0</v>
          </cell>
        </row>
        <row r="12">
          <cell r="A12">
            <v>11</v>
          </cell>
          <cell r="B12">
            <v>0</v>
          </cell>
          <cell r="C12">
            <v>2580</v>
          </cell>
          <cell r="D12">
            <v>0</v>
          </cell>
          <cell r="E12">
            <v>44</v>
          </cell>
          <cell r="F12">
            <v>1</v>
          </cell>
          <cell r="G12">
            <v>3</v>
          </cell>
          <cell r="H12">
            <v>1</v>
          </cell>
          <cell r="I12">
            <v>67</v>
          </cell>
          <cell r="J12">
            <v>14</v>
          </cell>
          <cell r="K12">
            <v>87</v>
          </cell>
          <cell r="L12">
            <v>9</v>
          </cell>
          <cell r="M12">
            <v>16</v>
          </cell>
          <cell r="N12">
            <v>0</v>
          </cell>
        </row>
      </sheetData>
      <sheetData sheetId="2">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85</v>
          </cell>
          <cell r="C2">
            <v>319</v>
          </cell>
          <cell r="D2">
            <v>398</v>
          </cell>
          <cell r="E2">
            <v>942</v>
          </cell>
          <cell r="F2">
            <v>3678</v>
          </cell>
          <cell r="G2">
            <v>3597</v>
          </cell>
          <cell r="H2">
            <v>1525</v>
          </cell>
          <cell r="I2">
            <v>469</v>
          </cell>
          <cell r="J2">
            <v>135</v>
          </cell>
          <cell r="K2">
            <v>35</v>
          </cell>
          <cell r="L2">
            <v>28</v>
          </cell>
          <cell r="M2">
            <v>124</v>
          </cell>
        </row>
        <row r="3">
          <cell r="A3">
            <v>2</v>
          </cell>
          <cell r="B3">
            <v>86</v>
          </cell>
          <cell r="C3">
            <v>389</v>
          </cell>
          <cell r="D3">
            <v>835</v>
          </cell>
          <cell r="E3">
            <v>2760</v>
          </cell>
          <cell r="F3">
            <v>5413</v>
          </cell>
          <cell r="G3">
            <v>3010</v>
          </cell>
          <cell r="H3">
            <v>1269</v>
          </cell>
          <cell r="I3">
            <v>534</v>
          </cell>
          <cell r="J3">
            <v>230</v>
          </cell>
          <cell r="K3">
            <v>86</v>
          </cell>
          <cell r="L3">
            <v>46</v>
          </cell>
          <cell r="M3">
            <v>213</v>
          </cell>
        </row>
        <row r="4">
          <cell r="A4">
            <v>3</v>
          </cell>
          <cell r="B4">
            <v>219</v>
          </cell>
          <cell r="C4">
            <v>668</v>
          </cell>
          <cell r="D4">
            <v>1221</v>
          </cell>
          <cell r="E4">
            <v>3370</v>
          </cell>
          <cell r="F4">
            <v>7843</v>
          </cell>
          <cell r="G4">
            <v>4663</v>
          </cell>
          <cell r="H4">
            <v>2278</v>
          </cell>
          <cell r="I4">
            <v>984</v>
          </cell>
          <cell r="J4">
            <v>259</v>
          </cell>
          <cell r="K4">
            <v>80</v>
          </cell>
          <cell r="L4">
            <v>56</v>
          </cell>
          <cell r="M4">
            <v>190</v>
          </cell>
        </row>
        <row r="5">
          <cell r="A5">
            <v>4</v>
          </cell>
          <cell r="B5">
            <v>42</v>
          </cell>
          <cell r="C5">
            <v>202</v>
          </cell>
          <cell r="D5">
            <v>397</v>
          </cell>
          <cell r="E5">
            <v>1041</v>
          </cell>
          <cell r="F5">
            <v>2896</v>
          </cell>
          <cell r="G5">
            <v>2087</v>
          </cell>
          <cell r="H5">
            <v>680</v>
          </cell>
          <cell r="I5">
            <v>254</v>
          </cell>
          <cell r="J5">
            <v>94</v>
          </cell>
          <cell r="K5">
            <v>45</v>
          </cell>
          <cell r="L5">
            <v>32</v>
          </cell>
          <cell r="M5">
            <v>120</v>
          </cell>
        </row>
        <row r="6">
          <cell r="A6">
            <v>5</v>
          </cell>
          <cell r="B6">
            <v>21</v>
          </cell>
          <cell r="C6">
            <v>147</v>
          </cell>
          <cell r="D6">
            <v>241</v>
          </cell>
          <cell r="E6">
            <v>724</v>
          </cell>
          <cell r="F6">
            <v>2294</v>
          </cell>
          <cell r="G6">
            <v>1501</v>
          </cell>
          <cell r="H6">
            <v>823</v>
          </cell>
          <cell r="I6">
            <v>332</v>
          </cell>
          <cell r="J6">
            <v>112</v>
          </cell>
          <cell r="K6">
            <v>51</v>
          </cell>
          <cell r="L6">
            <v>33</v>
          </cell>
          <cell r="M6">
            <v>116</v>
          </cell>
        </row>
        <row r="7">
          <cell r="A7">
            <v>6</v>
          </cell>
          <cell r="B7">
            <v>69</v>
          </cell>
          <cell r="C7">
            <v>245</v>
          </cell>
          <cell r="D7">
            <v>814</v>
          </cell>
          <cell r="E7">
            <v>4929</v>
          </cell>
          <cell r="F7">
            <v>8643</v>
          </cell>
          <cell r="G7">
            <v>5784</v>
          </cell>
          <cell r="H7">
            <v>2405</v>
          </cell>
          <cell r="I7">
            <v>939</v>
          </cell>
          <cell r="J7">
            <v>426</v>
          </cell>
          <cell r="K7">
            <v>203</v>
          </cell>
          <cell r="L7">
            <v>139</v>
          </cell>
          <cell r="M7">
            <v>594</v>
          </cell>
        </row>
        <row r="8">
          <cell r="A8">
            <v>7</v>
          </cell>
          <cell r="B8">
            <v>21</v>
          </cell>
          <cell r="C8">
            <v>98</v>
          </cell>
          <cell r="D8">
            <v>355</v>
          </cell>
          <cell r="E8">
            <v>2554</v>
          </cell>
          <cell r="F8">
            <v>4837</v>
          </cell>
          <cell r="G8">
            <v>3477</v>
          </cell>
          <cell r="H8">
            <v>1415</v>
          </cell>
          <cell r="I8">
            <v>516</v>
          </cell>
          <cell r="J8">
            <v>215</v>
          </cell>
          <cell r="K8">
            <v>132</v>
          </cell>
          <cell r="L8">
            <v>88</v>
          </cell>
          <cell r="M8">
            <v>303</v>
          </cell>
        </row>
        <row r="9">
          <cell r="A9">
            <v>8</v>
          </cell>
          <cell r="B9">
            <v>3</v>
          </cell>
          <cell r="C9">
            <v>32</v>
          </cell>
          <cell r="D9">
            <v>97</v>
          </cell>
          <cell r="E9">
            <v>566</v>
          </cell>
          <cell r="F9">
            <v>502</v>
          </cell>
          <cell r="G9">
            <v>325</v>
          </cell>
          <cell r="H9">
            <v>217</v>
          </cell>
          <cell r="I9">
            <v>41</v>
          </cell>
          <cell r="J9">
            <v>14</v>
          </cell>
          <cell r="K9">
            <v>11</v>
          </cell>
          <cell r="L9">
            <v>5</v>
          </cell>
          <cell r="M9">
            <v>49</v>
          </cell>
        </row>
        <row r="10">
          <cell r="A10">
            <v>9</v>
          </cell>
          <cell r="B10">
            <v>27</v>
          </cell>
          <cell r="C10">
            <v>80</v>
          </cell>
          <cell r="D10">
            <v>237</v>
          </cell>
          <cell r="E10">
            <v>1431</v>
          </cell>
          <cell r="F10">
            <v>4225</v>
          </cell>
          <cell r="G10">
            <v>3832</v>
          </cell>
          <cell r="H10">
            <v>1279</v>
          </cell>
          <cell r="I10">
            <v>387</v>
          </cell>
          <cell r="J10">
            <v>139</v>
          </cell>
          <cell r="K10">
            <v>62</v>
          </cell>
          <cell r="L10">
            <v>41</v>
          </cell>
          <cell r="M10">
            <v>140</v>
          </cell>
        </row>
        <row r="11">
          <cell r="A11">
            <v>10</v>
          </cell>
          <cell r="B11">
            <v>18</v>
          </cell>
          <cell r="C11">
            <v>40</v>
          </cell>
          <cell r="D11">
            <v>102</v>
          </cell>
          <cell r="E11">
            <v>960</v>
          </cell>
          <cell r="F11">
            <v>1630</v>
          </cell>
          <cell r="G11">
            <v>1260</v>
          </cell>
          <cell r="H11">
            <v>403</v>
          </cell>
          <cell r="I11">
            <v>161</v>
          </cell>
          <cell r="J11">
            <v>83</v>
          </cell>
          <cell r="K11">
            <v>30</v>
          </cell>
          <cell r="L11">
            <v>29</v>
          </cell>
          <cell r="M11">
            <v>92</v>
          </cell>
        </row>
        <row r="12">
          <cell r="A12">
            <v>11</v>
          </cell>
          <cell r="B12">
            <v>8</v>
          </cell>
          <cell r="C12">
            <v>22</v>
          </cell>
          <cell r="D12">
            <v>63</v>
          </cell>
          <cell r="E12">
            <v>778</v>
          </cell>
          <cell r="F12">
            <v>1227</v>
          </cell>
          <cell r="G12">
            <v>505</v>
          </cell>
          <cell r="H12">
            <v>137</v>
          </cell>
          <cell r="I12">
            <v>40</v>
          </cell>
          <cell r="J12">
            <v>10</v>
          </cell>
          <cell r="K12">
            <v>6</v>
          </cell>
          <cell r="L12">
            <v>3</v>
          </cell>
          <cell r="M12">
            <v>23</v>
          </cell>
        </row>
      </sheetData>
      <sheetData sheetId="3">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2</v>
          </cell>
          <cell r="C2">
            <v>53</v>
          </cell>
          <cell r="D2">
            <v>101</v>
          </cell>
          <cell r="E2">
            <v>1477</v>
          </cell>
          <cell r="F2">
            <v>8535</v>
          </cell>
          <cell r="G2">
            <v>1153</v>
          </cell>
          <cell r="H2">
            <v>0</v>
          </cell>
          <cell r="I2">
            <v>2</v>
          </cell>
          <cell r="J2">
            <v>12</v>
          </cell>
        </row>
        <row r="3">
          <cell r="A3">
            <v>2</v>
          </cell>
          <cell r="B3">
            <v>3</v>
          </cell>
          <cell r="C3">
            <v>53</v>
          </cell>
          <cell r="D3">
            <v>131</v>
          </cell>
          <cell r="E3">
            <v>1742</v>
          </cell>
          <cell r="F3">
            <v>10793</v>
          </cell>
          <cell r="G3">
            <v>2146</v>
          </cell>
          <cell r="H3">
            <v>0</v>
          </cell>
          <cell r="I3">
            <v>0</v>
          </cell>
          <cell r="J3">
            <v>3</v>
          </cell>
        </row>
        <row r="4">
          <cell r="A4">
            <v>3</v>
          </cell>
          <cell r="B4">
            <v>2</v>
          </cell>
          <cell r="C4">
            <v>103</v>
          </cell>
          <cell r="D4">
            <v>206</v>
          </cell>
          <cell r="E4">
            <v>2719</v>
          </cell>
          <cell r="F4">
            <v>16053</v>
          </cell>
          <cell r="G4">
            <v>2739</v>
          </cell>
          <cell r="H4">
            <v>1</v>
          </cell>
          <cell r="I4">
            <v>0</v>
          </cell>
          <cell r="J4">
            <v>8</v>
          </cell>
        </row>
        <row r="5">
          <cell r="A5">
            <v>4</v>
          </cell>
          <cell r="B5">
            <v>2</v>
          </cell>
          <cell r="C5">
            <v>23</v>
          </cell>
          <cell r="D5">
            <v>76</v>
          </cell>
          <cell r="E5">
            <v>1092</v>
          </cell>
          <cell r="F5">
            <v>5708</v>
          </cell>
          <cell r="G5">
            <v>989</v>
          </cell>
          <cell r="H5">
            <v>0</v>
          </cell>
          <cell r="I5">
            <v>0</v>
          </cell>
          <cell r="J5">
            <v>0</v>
          </cell>
        </row>
        <row r="6">
          <cell r="A6">
            <v>5</v>
          </cell>
          <cell r="B6">
            <v>0</v>
          </cell>
          <cell r="C6">
            <v>56</v>
          </cell>
          <cell r="D6">
            <v>122</v>
          </cell>
          <cell r="E6">
            <v>874</v>
          </cell>
          <cell r="F6">
            <v>4590</v>
          </cell>
          <cell r="G6">
            <v>722</v>
          </cell>
          <cell r="H6">
            <v>0</v>
          </cell>
          <cell r="I6">
            <v>0</v>
          </cell>
          <cell r="J6">
            <v>31</v>
          </cell>
        </row>
        <row r="7">
          <cell r="A7">
            <v>6</v>
          </cell>
          <cell r="B7">
            <v>10</v>
          </cell>
          <cell r="C7">
            <v>144</v>
          </cell>
          <cell r="D7">
            <v>325</v>
          </cell>
          <cell r="E7">
            <v>3259</v>
          </cell>
          <cell r="F7">
            <v>17941</v>
          </cell>
          <cell r="G7">
            <v>3510</v>
          </cell>
          <cell r="H7">
            <v>1</v>
          </cell>
          <cell r="I7">
            <v>0</v>
          </cell>
          <cell r="J7">
            <v>0</v>
          </cell>
        </row>
        <row r="8">
          <cell r="A8">
            <v>7</v>
          </cell>
          <cell r="B8">
            <v>1</v>
          </cell>
          <cell r="C8">
            <v>47</v>
          </cell>
          <cell r="D8">
            <v>151</v>
          </cell>
          <cell r="E8">
            <v>2040</v>
          </cell>
          <cell r="F8">
            <v>10464</v>
          </cell>
          <cell r="G8">
            <v>1192</v>
          </cell>
          <cell r="H8">
            <v>2</v>
          </cell>
          <cell r="I8">
            <v>0</v>
          </cell>
          <cell r="J8">
            <v>114</v>
          </cell>
        </row>
        <row r="9">
          <cell r="A9">
            <v>8</v>
          </cell>
          <cell r="B9">
            <v>0</v>
          </cell>
          <cell r="C9">
            <v>3</v>
          </cell>
          <cell r="D9">
            <v>4</v>
          </cell>
          <cell r="E9">
            <v>293</v>
          </cell>
          <cell r="F9">
            <v>1437</v>
          </cell>
          <cell r="G9">
            <v>125</v>
          </cell>
          <cell r="H9">
            <v>0</v>
          </cell>
          <cell r="I9">
            <v>0</v>
          </cell>
          <cell r="J9">
            <v>0</v>
          </cell>
        </row>
        <row r="10">
          <cell r="A10">
            <v>9</v>
          </cell>
          <cell r="B10">
            <v>4</v>
          </cell>
          <cell r="C10">
            <v>60</v>
          </cell>
          <cell r="D10">
            <v>145</v>
          </cell>
          <cell r="E10">
            <v>1733</v>
          </cell>
          <cell r="F10">
            <v>9109</v>
          </cell>
          <cell r="G10">
            <v>826</v>
          </cell>
          <cell r="H10">
            <v>1</v>
          </cell>
          <cell r="I10">
            <v>0</v>
          </cell>
          <cell r="J10">
            <v>2</v>
          </cell>
        </row>
        <row r="11">
          <cell r="A11">
            <v>10</v>
          </cell>
          <cell r="B11">
            <v>22</v>
          </cell>
          <cell r="C11">
            <v>17</v>
          </cell>
          <cell r="D11">
            <v>52</v>
          </cell>
          <cell r="E11">
            <v>680</v>
          </cell>
          <cell r="F11">
            <v>3600</v>
          </cell>
          <cell r="G11">
            <v>435</v>
          </cell>
          <cell r="H11">
            <v>1</v>
          </cell>
          <cell r="I11">
            <v>1</v>
          </cell>
          <cell r="J11">
            <v>0</v>
          </cell>
        </row>
        <row r="12">
          <cell r="A12">
            <v>11</v>
          </cell>
          <cell r="B12">
            <v>0</v>
          </cell>
          <cell r="C12">
            <v>12</v>
          </cell>
          <cell r="D12">
            <v>8</v>
          </cell>
          <cell r="E12">
            <v>359</v>
          </cell>
          <cell r="F12">
            <v>2091</v>
          </cell>
          <cell r="G12">
            <v>351</v>
          </cell>
          <cell r="H12">
            <v>0</v>
          </cell>
          <cell r="I12">
            <v>0</v>
          </cell>
          <cell r="J12">
            <v>1</v>
          </cell>
        </row>
      </sheetData>
      <sheetData sheetId="4">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3</v>
          </cell>
          <cell r="C2">
            <v>237</v>
          </cell>
          <cell r="D2">
            <v>1857</v>
          </cell>
          <cell r="E2">
            <v>4862</v>
          </cell>
          <cell r="F2">
            <v>3259</v>
          </cell>
          <cell r="G2">
            <v>953</v>
          </cell>
          <cell r="H2">
            <v>155</v>
          </cell>
          <cell r="I2">
            <v>9</v>
          </cell>
          <cell r="J2">
            <v>0</v>
          </cell>
          <cell r="K2">
            <v>0</v>
          </cell>
        </row>
        <row r="3">
          <cell r="A3">
            <v>2</v>
          </cell>
          <cell r="B3">
            <v>3</v>
          </cell>
          <cell r="C3">
            <v>337</v>
          </cell>
          <cell r="D3">
            <v>2074</v>
          </cell>
          <cell r="E3">
            <v>5644</v>
          </cell>
          <cell r="F3">
            <v>4929</v>
          </cell>
          <cell r="G3">
            <v>1638</v>
          </cell>
          <cell r="H3">
            <v>240</v>
          </cell>
          <cell r="I3">
            <v>6</v>
          </cell>
          <cell r="J3">
            <v>0</v>
          </cell>
          <cell r="K3">
            <v>0</v>
          </cell>
        </row>
        <row r="4">
          <cell r="A4">
            <v>3</v>
          </cell>
          <cell r="B4">
            <v>2</v>
          </cell>
          <cell r="C4">
            <v>421</v>
          </cell>
          <cell r="D4">
            <v>3171</v>
          </cell>
          <cell r="E4">
            <v>8276</v>
          </cell>
          <cell r="F4">
            <v>7047</v>
          </cell>
          <cell r="G4">
            <v>2454</v>
          </cell>
          <cell r="H4">
            <v>450</v>
          </cell>
          <cell r="I4">
            <v>9</v>
          </cell>
          <cell r="J4">
            <v>1</v>
          </cell>
          <cell r="K4">
            <v>0</v>
          </cell>
        </row>
        <row r="5">
          <cell r="A5">
            <v>4</v>
          </cell>
          <cell r="B5">
            <v>0</v>
          </cell>
          <cell r="C5">
            <v>131</v>
          </cell>
          <cell r="D5">
            <v>1123</v>
          </cell>
          <cell r="E5">
            <v>3082</v>
          </cell>
          <cell r="F5">
            <v>2652</v>
          </cell>
          <cell r="G5">
            <v>781</v>
          </cell>
          <cell r="H5">
            <v>118</v>
          </cell>
          <cell r="I5">
            <v>2</v>
          </cell>
          <cell r="J5">
            <v>1</v>
          </cell>
          <cell r="K5">
            <v>0</v>
          </cell>
        </row>
        <row r="6">
          <cell r="A6">
            <v>5</v>
          </cell>
          <cell r="B6">
            <v>0</v>
          </cell>
          <cell r="C6">
            <v>102</v>
          </cell>
          <cell r="D6">
            <v>663</v>
          </cell>
          <cell r="E6">
            <v>2258</v>
          </cell>
          <cell r="F6">
            <v>2388</v>
          </cell>
          <cell r="G6">
            <v>849</v>
          </cell>
          <cell r="H6">
            <v>130</v>
          </cell>
          <cell r="I6">
            <v>5</v>
          </cell>
          <cell r="J6">
            <v>0</v>
          </cell>
          <cell r="K6">
            <v>0</v>
          </cell>
        </row>
        <row r="7">
          <cell r="A7">
            <v>6</v>
          </cell>
          <cell r="B7">
            <v>8</v>
          </cell>
          <cell r="C7">
            <v>526</v>
          </cell>
          <cell r="D7">
            <v>3230</v>
          </cell>
          <cell r="E7">
            <v>7422</v>
          </cell>
          <cell r="F7">
            <v>8446</v>
          </cell>
          <cell r="G7">
            <v>4498</v>
          </cell>
          <cell r="H7">
            <v>1006</v>
          </cell>
          <cell r="I7">
            <v>52</v>
          </cell>
          <cell r="J7">
            <v>2</v>
          </cell>
          <cell r="K7">
            <v>0</v>
          </cell>
        </row>
        <row r="8">
          <cell r="A8">
            <v>7</v>
          </cell>
          <cell r="B8">
            <v>12</v>
          </cell>
          <cell r="C8">
            <v>692</v>
          </cell>
          <cell r="D8">
            <v>2724</v>
          </cell>
          <cell r="E8">
            <v>4775</v>
          </cell>
          <cell r="F8">
            <v>3804</v>
          </cell>
          <cell r="G8">
            <v>1647</v>
          </cell>
          <cell r="H8">
            <v>346</v>
          </cell>
          <cell r="I8">
            <v>11</v>
          </cell>
          <cell r="J8">
            <v>0</v>
          </cell>
          <cell r="K8">
            <v>0</v>
          </cell>
        </row>
        <row r="9">
          <cell r="A9">
            <v>8</v>
          </cell>
          <cell r="B9">
            <v>1</v>
          </cell>
          <cell r="C9">
            <v>51</v>
          </cell>
          <cell r="D9">
            <v>209</v>
          </cell>
          <cell r="E9">
            <v>638</v>
          </cell>
          <cell r="F9">
            <v>635</v>
          </cell>
          <cell r="G9">
            <v>265</v>
          </cell>
          <cell r="H9">
            <v>62</v>
          </cell>
          <cell r="I9">
            <v>1</v>
          </cell>
          <cell r="J9">
            <v>0</v>
          </cell>
          <cell r="K9">
            <v>0</v>
          </cell>
        </row>
        <row r="10">
          <cell r="A10">
            <v>9</v>
          </cell>
          <cell r="B10">
            <v>5</v>
          </cell>
          <cell r="C10">
            <v>414</v>
          </cell>
          <cell r="D10">
            <v>2032</v>
          </cell>
          <cell r="E10">
            <v>4158</v>
          </cell>
          <cell r="F10">
            <v>3612</v>
          </cell>
          <cell r="G10">
            <v>1383</v>
          </cell>
          <cell r="H10">
            <v>263</v>
          </cell>
          <cell r="I10">
            <v>13</v>
          </cell>
          <cell r="J10">
            <v>0</v>
          </cell>
          <cell r="K10">
            <v>0</v>
          </cell>
        </row>
        <row r="11">
          <cell r="A11">
            <v>10</v>
          </cell>
          <cell r="B11">
            <v>1</v>
          </cell>
          <cell r="C11">
            <v>131</v>
          </cell>
          <cell r="D11">
            <v>837</v>
          </cell>
          <cell r="E11">
            <v>1768</v>
          </cell>
          <cell r="F11">
            <v>1413</v>
          </cell>
          <cell r="G11">
            <v>541</v>
          </cell>
          <cell r="H11">
            <v>115</v>
          </cell>
          <cell r="I11">
            <v>2</v>
          </cell>
          <cell r="J11">
            <v>0</v>
          </cell>
          <cell r="K11">
            <v>0</v>
          </cell>
        </row>
        <row r="12">
          <cell r="A12">
            <v>11</v>
          </cell>
          <cell r="B12">
            <v>0</v>
          </cell>
          <cell r="C12">
            <v>87</v>
          </cell>
          <cell r="D12">
            <v>526</v>
          </cell>
          <cell r="E12">
            <v>1063</v>
          </cell>
          <cell r="F12">
            <v>779</v>
          </cell>
          <cell r="G12">
            <v>298</v>
          </cell>
          <cell r="H12">
            <v>68</v>
          </cell>
          <cell r="I12">
            <v>1</v>
          </cell>
          <cell r="J12">
            <v>0</v>
          </cell>
          <cell r="K12">
            <v>0</v>
          </cell>
        </row>
      </sheetData>
      <sheetData sheetId="5">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13</v>
          </cell>
          <cell r="C2">
            <v>66</v>
          </cell>
          <cell r="D2">
            <v>79</v>
          </cell>
          <cell r="E2">
            <v>143</v>
          </cell>
          <cell r="F2">
            <v>517</v>
          </cell>
          <cell r="G2">
            <v>1933</v>
          </cell>
          <cell r="H2">
            <v>4421</v>
          </cell>
          <cell r="I2">
            <v>3376</v>
          </cell>
          <cell r="J2">
            <v>905</v>
          </cell>
          <cell r="K2">
            <v>89</v>
          </cell>
          <cell r="L2">
            <v>10</v>
          </cell>
          <cell r="M2">
            <v>0</v>
          </cell>
        </row>
        <row r="3">
          <cell r="A3">
            <v>2</v>
          </cell>
          <cell r="B3">
            <v>23</v>
          </cell>
          <cell r="C3">
            <v>55</v>
          </cell>
          <cell r="D3">
            <v>76</v>
          </cell>
          <cell r="E3">
            <v>195</v>
          </cell>
          <cell r="F3">
            <v>623</v>
          </cell>
          <cell r="G3">
            <v>2589</v>
          </cell>
          <cell r="H3">
            <v>5849</v>
          </cell>
          <cell r="I3">
            <v>4472</v>
          </cell>
          <cell r="J3">
            <v>1086</v>
          </cell>
          <cell r="K3">
            <v>130</v>
          </cell>
          <cell r="L3">
            <v>13</v>
          </cell>
          <cell r="M3">
            <v>1</v>
          </cell>
        </row>
        <row r="4">
          <cell r="A4">
            <v>3</v>
          </cell>
          <cell r="B4">
            <v>36</v>
          </cell>
          <cell r="C4">
            <v>95</v>
          </cell>
          <cell r="D4">
            <v>142</v>
          </cell>
          <cell r="E4">
            <v>261</v>
          </cell>
          <cell r="F4">
            <v>843</v>
          </cell>
          <cell r="G4">
            <v>3635</v>
          </cell>
          <cell r="H4">
            <v>8396</v>
          </cell>
          <cell r="I4">
            <v>6617</v>
          </cell>
          <cell r="J4">
            <v>1899</v>
          </cell>
          <cell r="K4">
            <v>241</v>
          </cell>
          <cell r="L4">
            <v>16</v>
          </cell>
          <cell r="M4">
            <v>1</v>
          </cell>
        </row>
        <row r="5">
          <cell r="A5">
            <v>4</v>
          </cell>
          <cell r="B5">
            <v>9</v>
          </cell>
          <cell r="C5">
            <v>19</v>
          </cell>
          <cell r="D5">
            <v>37</v>
          </cell>
          <cell r="E5">
            <v>112</v>
          </cell>
          <cell r="F5">
            <v>405</v>
          </cell>
          <cell r="G5">
            <v>1483</v>
          </cell>
          <cell r="H5">
            <v>3009</v>
          </cell>
          <cell r="I5">
            <v>2277</v>
          </cell>
          <cell r="J5">
            <v>613</v>
          </cell>
          <cell r="K5">
            <v>70</v>
          </cell>
          <cell r="L5">
            <v>4</v>
          </cell>
          <cell r="M5">
            <v>0</v>
          </cell>
        </row>
        <row r="6">
          <cell r="A6">
            <v>5</v>
          </cell>
          <cell r="B6">
            <v>11</v>
          </cell>
          <cell r="C6">
            <v>56</v>
          </cell>
          <cell r="D6">
            <v>77</v>
          </cell>
          <cell r="E6">
            <v>126</v>
          </cell>
          <cell r="F6">
            <v>285</v>
          </cell>
          <cell r="G6">
            <v>1093</v>
          </cell>
          <cell r="H6">
            <v>2540</v>
          </cell>
          <cell r="I6">
            <v>1792</v>
          </cell>
          <cell r="J6">
            <v>525</v>
          </cell>
          <cell r="K6">
            <v>49</v>
          </cell>
          <cell r="L6">
            <v>6</v>
          </cell>
          <cell r="M6">
            <v>0</v>
          </cell>
        </row>
        <row r="7">
          <cell r="A7">
            <v>6</v>
          </cell>
          <cell r="B7">
            <v>27</v>
          </cell>
          <cell r="C7">
            <v>159</v>
          </cell>
          <cell r="D7">
            <v>231</v>
          </cell>
          <cell r="E7">
            <v>386</v>
          </cell>
          <cell r="F7">
            <v>1189</v>
          </cell>
          <cell r="G7">
            <v>4519</v>
          </cell>
          <cell r="H7">
            <v>10115</v>
          </cell>
          <cell r="I7">
            <v>7123</v>
          </cell>
          <cell r="J7">
            <v>1775</v>
          </cell>
          <cell r="K7">
            <v>198</v>
          </cell>
          <cell r="L7">
            <v>24</v>
          </cell>
          <cell r="M7">
            <v>1</v>
          </cell>
        </row>
        <row r="8">
          <cell r="A8">
            <v>7</v>
          </cell>
          <cell r="B8">
            <v>5</v>
          </cell>
          <cell r="C8">
            <v>57</v>
          </cell>
          <cell r="D8">
            <v>125</v>
          </cell>
          <cell r="E8">
            <v>236</v>
          </cell>
          <cell r="F8">
            <v>899</v>
          </cell>
          <cell r="G8">
            <v>3132</v>
          </cell>
          <cell r="H8">
            <v>5726</v>
          </cell>
          <cell r="I8">
            <v>3353</v>
          </cell>
          <cell r="J8">
            <v>644</v>
          </cell>
          <cell r="K8">
            <v>56</v>
          </cell>
          <cell r="L8">
            <v>9</v>
          </cell>
          <cell r="M8">
            <v>6</v>
          </cell>
        </row>
        <row r="9">
          <cell r="A9">
            <v>8</v>
          </cell>
          <cell r="B9">
            <v>1</v>
          </cell>
          <cell r="C9">
            <v>2</v>
          </cell>
          <cell r="D9">
            <v>3</v>
          </cell>
          <cell r="E9">
            <v>20</v>
          </cell>
          <cell r="F9">
            <v>89</v>
          </cell>
          <cell r="G9">
            <v>393</v>
          </cell>
          <cell r="H9">
            <v>730</v>
          </cell>
          <cell r="I9">
            <v>515</v>
          </cell>
          <cell r="J9">
            <v>123</v>
          </cell>
          <cell r="K9">
            <v>10</v>
          </cell>
          <cell r="L9">
            <v>1</v>
          </cell>
          <cell r="M9">
            <v>0</v>
          </cell>
        </row>
        <row r="10">
          <cell r="A10">
            <v>9</v>
          </cell>
          <cell r="B10">
            <v>12</v>
          </cell>
          <cell r="C10">
            <v>65</v>
          </cell>
          <cell r="D10">
            <v>91</v>
          </cell>
          <cell r="E10">
            <v>232</v>
          </cell>
          <cell r="F10">
            <v>697</v>
          </cell>
          <cell r="G10">
            <v>2491</v>
          </cell>
          <cell r="H10">
            <v>4940</v>
          </cell>
          <cell r="I10">
            <v>2929</v>
          </cell>
          <cell r="J10">
            <v>585</v>
          </cell>
          <cell r="K10">
            <v>50</v>
          </cell>
          <cell r="L10">
            <v>6</v>
          </cell>
          <cell r="M10">
            <v>0</v>
          </cell>
        </row>
        <row r="11">
          <cell r="A11">
            <v>10</v>
          </cell>
          <cell r="B11">
            <v>1</v>
          </cell>
          <cell r="C11">
            <v>23</v>
          </cell>
          <cell r="D11">
            <v>42</v>
          </cell>
          <cell r="E11">
            <v>68</v>
          </cell>
          <cell r="F11">
            <v>256</v>
          </cell>
          <cell r="G11">
            <v>1045</v>
          </cell>
          <cell r="H11">
            <v>1942</v>
          </cell>
          <cell r="I11">
            <v>1217</v>
          </cell>
          <cell r="J11">
            <v>278</v>
          </cell>
          <cell r="K11">
            <v>29</v>
          </cell>
          <cell r="L11">
            <v>5</v>
          </cell>
          <cell r="M11">
            <v>0</v>
          </cell>
        </row>
        <row r="12">
          <cell r="A12">
            <v>11</v>
          </cell>
          <cell r="B12">
            <v>2</v>
          </cell>
          <cell r="C12">
            <v>9</v>
          </cell>
          <cell r="D12">
            <v>2</v>
          </cell>
          <cell r="E12">
            <v>27</v>
          </cell>
          <cell r="F12">
            <v>132</v>
          </cell>
          <cell r="G12">
            <v>598</v>
          </cell>
          <cell r="H12">
            <v>1167</v>
          </cell>
          <cell r="I12">
            <v>705</v>
          </cell>
          <cell r="J12">
            <v>186</v>
          </cell>
          <cell r="K12">
            <v>22</v>
          </cell>
          <cell r="L12">
            <v>1</v>
          </cell>
          <cell r="M12">
            <v>1</v>
          </cell>
        </row>
      </sheetData>
      <sheetData sheetId="6">
        <row r="1">
          <cell r="A1" t="str">
            <v>triProvince</v>
          </cell>
          <cell r="B1" t="str">
            <v>col_1</v>
          </cell>
          <cell r="C1" t="str">
            <v>col_2</v>
          </cell>
          <cell r="D1" t="str">
            <v>col_3</v>
          </cell>
          <cell r="E1" t="str">
            <v>col_4</v>
          </cell>
        </row>
        <row r="2">
          <cell r="A2">
            <v>1</v>
          </cell>
          <cell r="B2">
            <v>0</v>
          </cell>
          <cell r="C2">
            <v>5961</v>
          </cell>
          <cell r="D2">
            <v>5591</v>
          </cell>
          <cell r="E2">
            <v>0</v>
          </cell>
        </row>
        <row r="3">
          <cell r="A3">
            <v>2</v>
          </cell>
          <cell r="B3">
            <v>0</v>
          </cell>
          <cell r="C3">
            <v>7770</v>
          </cell>
          <cell r="D3">
            <v>7342</v>
          </cell>
          <cell r="E3">
            <v>0</v>
          </cell>
        </row>
        <row r="4">
          <cell r="A4">
            <v>3</v>
          </cell>
          <cell r="B4">
            <v>0</v>
          </cell>
          <cell r="C4">
            <v>11308</v>
          </cell>
          <cell r="D4">
            <v>10874</v>
          </cell>
          <cell r="E4">
            <v>0</v>
          </cell>
        </row>
        <row r="5">
          <cell r="A5">
            <v>4</v>
          </cell>
          <cell r="B5">
            <v>0</v>
          </cell>
          <cell r="C5">
            <v>4081</v>
          </cell>
          <cell r="D5">
            <v>3957</v>
          </cell>
          <cell r="E5">
            <v>0</v>
          </cell>
        </row>
        <row r="6">
          <cell r="A6">
            <v>5</v>
          </cell>
          <cell r="B6">
            <v>0</v>
          </cell>
          <cell r="C6">
            <v>3406</v>
          </cell>
          <cell r="D6">
            <v>3154</v>
          </cell>
          <cell r="E6">
            <v>0</v>
          </cell>
        </row>
        <row r="7">
          <cell r="A7">
            <v>6</v>
          </cell>
          <cell r="B7">
            <v>0</v>
          </cell>
          <cell r="C7">
            <v>13220</v>
          </cell>
          <cell r="D7">
            <v>12527</v>
          </cell>
          <cell r="E7">
            <v>0</v>
          </cell>
        </row>
        <row r="8">
          <cell r="A8">
            <v>7</v>
          </cell>
          <cell r="B8">
            <v>4</v>
          </cell>
          <cell r="C8">
            <v>7281</v>
          </cell>
          <cell r="D8">
            <v>6963</v>
          </cell>
          <cell r="E8">
            <v>0</v>
          </cell>
        </row>
        <row r="9">
          <cell r="A9">
            <v>8</v>
          </cell>
          <cell r="B9">
            <v>0</v>
          </cell>
          <cell r="C9">
            <v>928</v>
          </cell>
          <cell r="D9">
            <v>959</v>
          </cell>
          <cell r="E9">
            <v>0</v>
          </cell>
        </row>
        <row r="10">
          <cell r="A10">
            <v>9</v>
          </cell>
          <cell r="B10">
            <v>1</v>
          </cell>
          <cell r="C10">
            <v>6308</v>
          </cell>
          <cell r="D10">
            <v>5789</v>
          </cell>
          <cell r="E10">
            <v>0</v>
          </cell>
        </row>
        <row r="11">
          <cell r="A11">
            <v>10</v>
          </cell>
          <cell r="B11">
            <v>1</v>
          </cell>
          <cell r="C11">
            <v>2401</v>
          </cell>
          <cell r="D11">
            <v>2504</v>
          </cell>
          <cell r="E11">
            <v>0</v>
          </cell>
        </row>
        <row r="12">
          <cell r="A12">
            <v>11</v>
          </cell>
          <cell r="B12">
            <v>0</v>
          </cell>
          <cell r="C12">
            <v>1473</v>
          </cell>
          <cell r="D12">
            <v>1379</v>
          </cell>
          <cell r="E12">
            <v>0</v>
          </cell>
        </row>
      </sheetData>
      <sheetData sheetId="7">
        <row r="1">
          <cell r="A1" t="str">
            <v>triProvince</v>
          </cell>
          <cell r="B1" t="str">
            <v>col_1</v>
          </cell>
          <cell r="C1" t="str">
            <v>col_2</v>
          </cell>
          <cell r="D1" t="str">
            <v>col_3</v>
          </cell>
          <cell r="E1" t="str">
            <v>col_4</v>
          </cell>
        </row>
        <row r="2">
          <cell r="A2">
            <v>1</v>
          </cell>
          <cell r="B2">
            <v>11075</v>
          </cell>
          <cell r="C2">
            <v>214</v>
          </cell>
          <cell r="D2">
            <v>3</v>
          </cell>
          <cell r="E2">
            <v>43</v>
          </cell>
        </row>
        <row r="3">
          <cell r="A3">
            <v>2</v>
          </cell>
          <cell r="B3">
            <v>14563</v>
          </cell>
          <cell r="C3">
            <v>236</v>
          </cell>
          <cell r="D3">
            <v>5</v>
          </cell>
          <cell r="E3">
            <v>67</v>
          </cell>
        </row>
        <row r="4">
          <cell r="A4">
            <v>3</v>
          </cell>
          <cell r="B4">
            <v>21375</v>
          </cell>
          <cell r="C4">
            <v>353</v>
          </cell>
          <cell r="D4">
            <v>2</v>
          </cell>
          <cell r="E4">
            <v>101</v>
          </cell>
        </row>
        <row r="5">
          <cell r="A5">
            <v>4</v>
          </cell>
          <cell r="B5">
            <v>7725</v>
          </cell>
          <cell r="C5">
            <v>147</v>
          </cell>
          <cell r="D5">
            <v>0</v>
          </cell>
          <cell r="E5">
            <v>18</v>
          </cell>
        </row>
        <row r="6">
          <cell r="A6">
            <v>5</v>
          </cell>
          <cell r="B6">
            <v>6146</v>
          </cell>
          <cell r="C6">
            <v>171</v>
          </cell>
          <cell r="D6">
            <v>5</v>
          </cell>
          <cell r="E6">
            <v>73</v>
          </cell>
        </row>
        <row r="7">
          <cell r="A7">
            <v>6</v>
          </cell>
          <cell r="B7">
            <v>24506</v>
          </cell>
          <cell r="C7">
            <v>542</v>
          </cell>
          <cell r="D7">
            <v>11</v>
          </cell>
          <cell r="E7">
            <v>131</v>
          </cell>
        </row>
        <row r="8">
          <cell r="A8">
            <v>7</v>
          </cell>
          <cell r="B8">
            <v>13727</v>
          </cell>
          <cell r="C8">
            <v>231</v>
          </cell>
          <cell r="D8">
            <v>4</v>
          </cell>
          <cell r="E8">
            <v>49</v>
          </cell>
        </row>
        <row r="9">
          <cell r="A9">
            <v>8</v>
          </cell>
          <cell r="B9">
            <v>1834</v>
          </cell>
          <cell r="C9">
            <v>21</v>
          </cell>
          <cell r="D9">
            <v>2</v>
          </cell>
          <cell r="E9">
            <v>5</v>
          </cell>
        </row>
        <row r="10">
          <cell r="A10">
            <v>9</v>
          </cell>
          <cell r="B10">
            <v>11621</v>
          </cell>
          <cell r="C10">
            <v>198</v>
          </cell>
          <cell r="D10">
            <v>17</v>
          </cell>
          <cell r="E10">
            <v>44</v>
          </cell>
        </row>
        <row r="11">
          <cell r="A11">
            <v>10</v>
          </cell>
          <cell r="B11">
            <v>4695</v>
          </cell>
          <cell r="C11">
            <v>97</v>
          </cell>
          <cell r="D11">
            <v>0</v>
          </cell>
          <cell r="E11">
            <v>16</v>
          </cell>
        </row>
        <row r="12">
          <cell r="A12">
            <v>11</v>
          </cell>
          <cell r="B12">
            <v>2775</v>
          </cell>
          <cell r="C12">
            <v>30</v>
          </cell>
          <cell r="D12">
            <v>0</v>
          </cell>
          <cell r="E12">
            <v>17</v>
          </cell>
        </row>
      </sheetData>
      <sheetData sheetId="8">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220</v>
          </cell>
          <cell r="C2">
            <v>326</v>
          </cell>
          <cell r="D2">
            <v>434</v>
          </cell>
          <cell r="E2">
            <v>1230</v>
          </cell>
          <cell r="F2">
            <v>4055</v>
          </cell>
          <cell r="G2">
            <v>3151</v>
          </cell>
          <cell r="H2">
            <v>1030</v>
          </cell>
          <cell r="I2">
            <v>282</v>
          </cell>
          <cell r="J2">
            <v>74</v>
          </cell>
          <cell r="K2">
            <v>57</v>
          </cell>
          <cell r="L2">
            <v>68</v>
          </cell>
          <cell r="M2">
            <v>386</v>
          </cell>
          <cell r="N2">
            <v>118</v>
          </cell>
          <cell r="O2">
            <v>121</v>
          </cell>
        </row>
        <row r="3">
          <cell r="A3">
            <v>2</v>
          </cell>
          <cell r="B3">
            <v>241</v>
          </cell>
          <cell r="C3">
            <v>438</v>
          </cell>
          <cell r="D3">
            <v>996</v>
          </cell>
          <cell r="E3">
            <v>3542</v>
          </cell>
          <cell r="F3">
            <v>5733</v>
          </cell>
          <cell r="G3">
            <v>1887</v>
          </cell>
          <cell r="H3">
            <v>985</v>
          </cell>
          <cell r="I3">
            <v>373</v>
          </cell>
          <cell r="J3">
            <v>141</v>
          </cell>
          <cell r="K3">
            <v>99</v>
          </cell>
          <cell r="L3">
            <v>82</v>
          </cell>
          <cell r="M3">
            <v>360</v>
          </cell>
          <cell r="N3">
            <v>116</v>
          </cell>
          <cell r="O3">
            <v>119</v>
          </cell>
        </row>
        <row r="4">
          <cell r="A4">
            <v>3</v>
          </cell>
          <cell r="B4">
            <v>443</v>
          </cell>
          <cell r="C4">
            <v>724</v>
          </cell>
          <cell r="D4">
            <v>1325</v>
          </cell>
          <cell r="E4">
            <v>4269</v>
          </cell>
          <cell r="F4">
            <v>9201</v>
          </cell>
          <cell r="G4">
            <v>2468</v>
          </cell>
          <cell r="H4">
            <v>1975</v>
          </cell>
          <cell r="I4">
            <v>427</v>
          </cell>
          <cell r="J4">
            <v>143</v>
          </cell>
          <cell r="K4">
            <v>109</v>
          </cell>
          <cell r="L4">
            <v>96</v>
          </cell>
          <cell r="M4">
            <v>579</v>
          </cell>
          <cell r="N4">
            <v>212</v>
          </cell>
          <cell r="O4">
            <v>211</v>
          </cell>
        </row>
        <row r="5">
          <cell r="A5">
            <v>4</v>
          </cell>
          <cell r="B5">
            <v>99</v>
          </cell>
          <cell r="C5">
            <v>250</v>
          </cell>
          <cell r="D5">
            <v>426</v>
          </cell>
          <cell r="E5">
            <v>1337</v>
          </cell>
          <cell r="F5">
            <v>3565</v>
          </cell>
          <cell r="G5">
            <v>1359</v>
          </cell>
          <cell r="H5">
            <v>367</v>
          </cell>
          <cell r="I5">
            <v>123</v>
          </cell>
          <cell r="J5">
            <v>57</v>
          </cell>
          <cell r="K5">
            <v>40</v>
          </cell>
          <cell r="L5">
            <v>33</v>
          </cell>
          <cell r="M5">
            <v>221</v>
          </cell>
          <cell r="N5">
            <v>84</v>
          </cell>
          <cell r="O5">
            <v>77</v>
          </cell>
        </row>
        <row r="6">
          <cell r="A6">
            <v>5</v>
          </cell>
          <cell r="B6">
            <v>91</v>
          </cell>
          <cell r="C6">
            <v>156</v>
          </cell>
          <cell r="D6">
            <v>250</v>
          </cell>
          <cell r="E6">
            <v>923</v>
          </cell>
          <cell r="F6">
            <v>2772</v>
          </cell>
          <cell r="G6">
            <v>1008</v>
          </cell>
          <cell r="H6">
            <v>662</v>
          </cell>
          <cell r="I6">
            <v>167</v>
          </cell>
          <cell r="J6">
            <v>44</v>
          </cell>
          <cell r="K6">
            <v>29</v>
          </cell>
          <cell r="L6">
            <v>30</v>
          </cell>
          <cell r="M6">
            <v>188</v>
          </cell>
          <cell r="N6">
            <v>83</v>
          </cell>
          <cell r="O6">
            <v>157</v>
          </cell>
        </row>
        <row r="7">
          <cell r="A7">
            <v>6</v>
          </cell>
          <cell r="B7">
            <v>519</v>
          </cell>
          <cell r="C7">
            <v>291</v>
          </cell>
          <cell r="D7">
            <v>1043</v>
          </cell>
          <cell r="E7">
            <v>7298</v>
          </cell>
          <cell r="F7">
            <v>9488</v>
          </cell>
          <cell r="G7">
            <v>3761</v>
          </cell>
          <cell r="H7">
            <v>1129</v>
          </cell>
          <cell r="I7">
            <v>473</v>
          </cell>
          <cell r="J7">
            <v>235</v>
          </cell>
          <cell r="K7">
            <v>140</v>
          </cell>
          <cell r="L7">
            <v>119</v>
          </cell>
          <cell r="M7">
            <v>603</v>
          </cell>
          <cell r="N7">
            <v>255</v>
          </cell>
          <cell r="O7">
            <v>393</v>
          </cell>
        </row>
        <row r="8">
          <cell r="A8">
            <v>7</v>
          </cell>
          <cell r="B8">
            <v>196</v>
          </cell>
          <cell r="C8">
            <v>118</v>
          </cell>
          <cell r="D8">
            <v>486</v>
          </cell>
          <cell r="E8">
            <v>3901</v>
          </cell>
          <cell r="F8">
            <v>5518</v>
          </cell>
          <cell r="G8">
            <v>2092</v>
          </cell>
          <cell r="H8">
            <v>698</v>
          </cell>
          <cell r="I8">
            <v>262</v>
          </cell>
          <cell r="J8">
            <v>125</v>
          </cell>
          <cell r="K8">
            <v>85</v>
          </cell>
          <cell r="L8">
            <v>74</v>
          </cell>
          <cell r="M8">
            <v>362</v>
          </cell>
          <cell r="N8">
            <v>143</v>
          </cell>
          <cell r="O8">
            <v>188</v>
          </cell>
        </row>
        <row r="9">
          <cell r="A9">
            <v>8</v>
          </cell>
          <cell r="B9">
            <v>16</v>
          </cell>
          <cell r="C9">
            <v>37</v>
          </cell>
          <cell r="D9">
            <v>122</v>
          </cell>
          <cell r="E9">
            <v>797</v>
          </cell>
          <cell r="F9">
            <v>435</v>
          </cell>
          <cell r="G9">
            <v>317</v>
          </cell>
          <cell r="H9">
            <v>63</v>
          </cell>
          <cell r="I9">
            <v>29</v>
          </cell>
          <cell r="J9">
            <v>9</v>
          </cell>
          <cell r="K9">
            <v>10</v>
          </cell>
          <cell r="L9">
            <v>11</v>
          </cell>
          <cell r="M9">
            <v>28</v>
          </cell>
          <cell r="N9">
            <v>12</v>
          </cell>
          <cell r="O9">
            <v>1</v>
          </cell>
        </row>
        <row r="10">
          <cell r="A10">
            <v>9</v>
          </cell>
          <cell r="B10">
            <v>113</v>
          </cell>
          <cell r="C10">
            <v>86</v>
          </cell>
          <cell r="D10">
            <v>325</v>
          </cell>
          <cell r="E10">
            <v>2233</v>
          </cell>
          <cell r="F10">
            <v>5652</v>
          </cell>
          <cell r="G10">
            <v>2264</v>
          </cell>
          <cell r="H10">
            <v>479</v>
          </cell>
          <cell r="I10">
            <v>167</v>
          </cell>
          <cell r="J10">
            <v>89</v>
          </cell>
          <cell r="K10">
            <v>49</v>
          </cell>
          <cell r="L10">
            <v>52</v>
          </cell>
          <cell r="M10">
            <v>283</v>
          </cell>
          <cell r="N10">
            <v>127</v>
          </cell>
          <cell r="O10">
            <v>179</v>
          </cell>
        </row>
        <row r="11">
          <cell r="A11">
            <v>10</v>
          </cell>
          <cell r="B11">
            <v>51</v>
          </cell>
          <cell r="C11">
            <v>40</v>
          </cell>
          <cell r="D11">
            <v>130</v>
          </cell>
          <cell r="E11">
            <v>1284</v>
          </cell>
          <cell r="F11">
            <v>2069</v>
          </cell>
          <cell r="G11">
            <v>752</v>
          </cell>
          <cell r="H11">
            <v>183</v>
          </cell>
          <cell r="I11">
            <v>63</v>
          </cell>
          <cell r="J11">
            <v>43</v>
          </cell>
          <cell r="K11">
            <v>21</v>
          </cell>
          <cell r="L11">
            <v>20</v>
          </cell>
          <cell r="M11">
            <v>127</v>
          </cell>
          <cell r="N11">
            <v>64</v>
          </cell>
          <cell r="O11">
            <v>59</v>
          </cell>
        </row>
        <row r="12">
          <cell r="A12">
            <v>11</v>
          </cell>
          <cell r="B12">
            <v>33</v>
          </cell>
          <cell r="C12">
            <v>18</v>
          </cell>
          <cell r="D12">
            <v>74</v>
          </cell>
          <cell r="E12">
            <v>1031</v>
          </cell>
          <cell r="F12">
            <v>1239</v>
          </cell>
          <cell r="G12">
            <v>269</v>
          </cell>
          <cell r="H12">
            <v>58</v>
          </cell>
          <cell r="I12">
            <v>28</v>
          </cell>
          <cell r="J12">
            <v>16</v>
          </cell>
          <cell r="K12">
            <v>8</v>
          </cell>
          <cell r="L12">
            <v>13</v>
          </cell>
          <cell r="M12">
            <v>44</v>
          </cell>
          <cell r="N12">
            <v>16</v>
          </cell>
          <cell r="O12">
            <v>5</v>
          </cell>
        </row>
      </sheetData>
      <sheetData sheetId="9">
        <row r="1">
          <cell r="A1" t="str">
            <v>triProvince</v>
          </cell>
          <cell r="B1" t="str">
            <v>col_1</v>
          </cell>
          <cell r="C1" t="str">
            <v>col_2</v>
          </cell>
          <cell r="D1" t="str">
            <v>col_3</v>
          </cell>
        </row>
        <row r="2">
          <cell r="A2">
            <v>1</v>
          </cell>
          <cell r="B2">
            <v>9162</v>
          </cell>
          <cell r="C2">
            <v>2341</v>
          </cell>
          <cell r="D2">
            <v>49</v>
          </cell>
        </row>
        <row r="3">
          <cell r="A3">
            <v>2</v>
          </cell>
          <cell r="B3">
            <v>11970</v>
          </cell>
          <cell r="C3">
            <v>3062</v>
          </cell>
          <cell r="D3">
            <v>80</v>
          </cell>
        </row>
        <row r="4">
          <cell r="A4">
            <v>3</v>
          </cell>
          <cell r="B4">
            <v>17541</v>
          </cell>
          <cell r="C4">
            <v>4503</v>
          </cell>
          <cell r="D4">
            <v>138</v>
          </cell>
        </row>
        <row r="5">
          <cell r="A5">
            <v>4</v>
          </cell>
          <cell r="B5">
            <v>6274</v>
          </cell>
          <cell r="C5">
            <v>1736</v>
          </cell>
          <cell r="D5">
            <v>28</v>
          </cell>
        </row>
        <row r="6">
          <cell r="A6">
            <v>5</v>
          </cell>
          <cell r="B6">
            <v>5079</v>
          </cell>
          <cell r="C6">
            <v>1420</v>
          </cell>
          <cell r="D6">
            <v>61</v>
          </cell>
        </row>
        <row r="7">
          <cell r="A7">
            <v>6</v>
          </cell>
          <cell r="B7">
            <v>20086</v>
          </cell>
          <cell r="C7">
            <v>5496</v>
          </cell>
          <cell r="D7">
            <v>165</v>
          </cell>
        </row>
        <row r="8">
          <cell r="A8">
            <v>7</v>
          </cell>
          <cell r="B8">
            <v>10983</v>
          </cell>
          <cell r="C8">
            <v>3200</v>
          </cell>
          <cell r="D8">
            <v>65</v>
          </cell>
        </row>
        <row r="9">
          <cell r="A9">
            <v>8</v>
          </cell>
          <cell r="B9">
            <v>1512</v>
          </cell>
          <cell r="C9">
            <v>366</v>
          </cell>
          <cell r="D9">
            <v>9</v>
          </cell>
        </row>
        <row r="10">
          <cell r="A10">
            <v>9</v>
          </cell>
          <cell r="B10">
            <v>9048</v>
          </cell>
          <cell r="C10">
            <v>2986</v>
          </cell>
          <cell r="D10">
            <v>64</v>
          </cell>
        </row>
        <row r="11">
          <cell r="A11">
            <v>10</v>
          </cell>
          <cell r="B11">
            <v>3918</v>
          </cell>
          <cell r="C11">
            <v>964</v>
          </cell>
          <cell r="D11">
            <v>24</v>
          </cell>
        </row>
        <row r="12">
          <cell r="A12">
            <v>11</v>
          </cell>
          <cell r="B12">
            <v>2289</v>
          </cell>
          <cell r="C12">
            <v>539</v>
          </cell>
          <cell r="D12">
            <v>24</v>
          </cell>
        </row>
      </sheetData>
      <sheetData sheetId="10">
        <row r="1">
          <cell r="A1" t="str">
            <v>triProvince</v>
          </cell>
          <cell r="B1" t="str">
            <v>col_1</v>
          </cell>
          <cell r="C1" t="str">
            <v>col_2</v>
          </cell>
          <cell r="D1" t="str">
            <v>col_3</v>
          </cell>
        </row>
        <row r="2">
          <cell r="A2">
            <v>1</v>
          </cell>
          <cell r="B2">
            <v>1069</v>
          </cell>
          <cell r="C2">
            <v>10136</v>
          </cell>
          <cell r="D2">
            <v>130</v>
          </cell>
        </row>
        <row r="3">
          <cell r="A3">
            <v>2</v>
          </cell>
          <cell r="B3">
            <v>1513</v>
          </cell>
          <cell r="C3">
            <v>13254</v>
          </cell>
          <cell r="D3">
            <v>104</v>
          </cell>
        </row>
        <row r="4">
          <cell r="A4">
            <v>3</v>
          </cell>
          <cell r="B4">
            <v>2490</v>
          </cell>
          <cell r="C4">
            <v>19156</v>
          </cell>
          <cell r="D4">
            <v>185</v>
          </cell>
        </row>
        <row r="5">
          <cell r="A5">
            <v>4</v>
          </cell>
          <cell r="B5">
            <v>838</v>
          </cell>
          <cell r="C5">
            <v>7047</v>
          </cell>
          <cell r="D5">
            <v>5</v>
          </cell>
        </row>
        <row r="6">
          <cell r="A6">
            <v>5</v>
          </cell>
          <cell r="B6">
            <v>625</v>
          </cell>
          <cell r="C6">
            <v>5707</v>
          </cell>
          <cell r="D6">
            <v>63</v>
          </cell>
        </row>
        <row r="7">
          <cell r="A7">
            <v>6</v>
          </cell>
          <cell r="B7">
            <v>2614</v>
          </cell>
          <cell r="C7">
            <v>22265</v>
          </cell>
          <cell r="D7">
            <v>311</v>
          </cell>
        </row>
        <row r="8">
          <cell r="A8">
            <v>7</v>
          </cell>
          <cell r="B8">
            <v>1487</v>
          </cell>
          <cell r="C8">
            <v>11698</v>
          </cell>
          <cell r="D8">
            <v>826</v>
          </cell>
        </row>
        <row r="9">
          <cell r="A9">
            <v>8</v>
          </cell>
          <cell r="B9">
            <v>166</v>
          </cell>
          <cell r="C9">
            <v>1695</v>
          </cell>
          <cell r="D9">
            <v>1</v>
          </cell>
        </row>
        <row r="10">
          <cell r="A10">
            <v>9</v>
          </cell>
          <cell r="B10">
            <v>1460</v>
          </cell>
          <cell r="C10">
            <v>9888</v>
          </cell>
          <cell r="D10">
            <v>532</v>
          </cell>
        </row>
        <row r="11">
          <cell r="A11">
            <v>10</v>
          </cell>
          <cell r="B11">
            <v>465</v>
          </cell>
          <cell r="C11">
            <v>4335</v>
          </cell>
          <cell r="D11">
            <v>8</v>
          </cell>
        </row>
        <row r="12">
          <cell r="A12">
            <v>11</v>
          </cell>
          <cell r="B12">
            <v>309</v>
          </cell>
          <cell r="C12">
            <v>2504</v>
          </cell>
          <cell r="D12">
            <v>9</v>
          </cell>
        </row>
      </sheetData>
      <sheetData sheetId="11">
        <row r="1">
          <cell r="A1" t="str">
            <v>triProvince</v>
          </cell>
          <cell r="B1" t="str">
            <v>col_1</v>
          </cell>
          <cell r="C1" t="str">
            <v>col_2</v>
          </cell>
          <cell r="D1" t="str">
            <v>col_3</v>
          </cell>
        </row>
        <row r="2">
          <cell r="A2">
            <v>1</v>
          </cell>
          <cell r="B2">
            <v>8071</v>
          </cell>
          <cell r="C2">
            <v>3225</v>
          </cell>
          <cell r="D2">
            <v>39</v>
          </cell>
        </row>
        <row r="3">
          <cell r="A3">
            <v>2</v>
          </cell>
          <cell r="B3">
            <v>9318</v>
          </cell>
          <cell r="C3">
            <v>5506</v>
          </cell>
          <cell r="D3">
            <v>47</v>
          </cell>
        </row>
        <row r="4">
          <cell r="A4">
            <v>3</v>
          </cell>
          <cell r="B4">
            <v>14484</v>
          </cell>
          <cell r="C4">
            <v>7257</v>
          </cell>
          <cell r="D4">
            <v>90</v>
          </cell>
        </row>
        <row r="5">
          <cell r="A5">
            <v>4</v>
          </cell>
          <cell r="B5">
            <v>5223</v>
          </cell>
          <cell r="C5">
            <v>2664</v>
          </cell>
          <cell r="D5">
            <v>3</v>
          </cell>
        </row>
        <row r="6">
          <cell r="A6">
            <v>5</v>
          </cell>
          <cell r="B6">
            <v>4682</v>
          </cell>
          <cell r="C6">
            <v>1709</v>
          </cell>
          <cell r="D6">
            <v>4</v>
          </cell>
        </row>
        <row r="7">
          <cell r="A7">
            <v>6</v>
          </cell>
          <cell r="B7">
            <v>17796</v>
          </cell>
          <cell r="C7">
            <v>7315</v>
          </cell>
          <cell r="D7">
            <v>79</v>
          </cell>
        </row>
        <row r="8">
          <cell r="A8">
            <v>7</v>
          </cell>
          <cell r="B8">
            <v>9268</v>
          </cell>
          <cell r="C8">
            <v>4102</v>
          </cell>
          <cell r="D8">
            <v>641</v>
          </cell>
        </row>
        <row r="9">
          <cell r="A9">
            <v>8</v>
          </cell>
          <cell r="B9">
            <v>1378</v>
          </cell>
          <cell r="C9">
            <v>484</v>
          </cell>
          <cell r="D9">
            <v>0</v>
          </cell>
        </row>
        <row r="10">
          <cell r="A10">
            <v>9</v>
          </cell>
          <cell r="B10">
            <v>8245</v>
          </cell>
          <cell r="C10">
            <v>3462</v>
          </cell>
          <cell r="D10">
            <v>173</v>
          </cell>
        </row>
        <row r="11">
          <cell r="A11">
            <v>10</v>
          </cell>
          <cell r="B11">
            <v>3046</v>
          </cell>
          <cell r="C11">
            <v>1760</v>
          </cell>
          <cell r="D11">
            <v>2</v>
          </cell>
        </row>
        <row r="12">
          <cell r="A12">
            <v>11</v>
          </cell>
          <cell r="B12">
            <v>1761</v>
          </cell>
          <cell r="C12">
            <v>1061</v>
          </cell>
          <cell r="D12">
            <v>0</v>
          </cell>
        </row>
      </sheetData>
      <sheetData sheetId="12">
        <row r="1">
          <cell r="A1" t="str">
            <v>triProvince</v>
          </cell>
          <cell r="B1" t="str">
            <v>col_1</v>
          </cell>
          <cell r="C1" t="str">
            <v>col_2</v>
          </cell>
          <cell r="D1" t="str">
            <v>col_3</v>
          </cell>
        </row>
        <row r="2">
          <cell r="A2">
            <v>1</v>
          </cell>
          <cell r="B2">
            <v>2759</v>
          </cell>
          <cell r="C2">
            <v>8542</v>
          </cell>
          <cell r="D2">
            <v>34</v>
          </cell>
        </row>
        <row r="3">
          <cell r="A3">
            <v>2</v>
          </cell>
          <cell r="B3">
            <v>3537</v>
          </cell>
          <cell r="C3">
            <v>11310</v>
          </cell>
          <cell r="D3">
            <v>24</v>
          </cell>
        </row>
        <row r="4">
          <cell r="A4">
            <v>3</v>
          </cell>
          <cell r="B4">
            <v>4874</v>
          </cell>
          <cell r="C4">
            <v>16870</v>
          </cell>
          <cell r="D4">
            <v>87</v>
          </cell>
        </row>
        <row r="5">
          <cell r="A5">
            <v>4</v>
          </cell>
          <cell r="B5">
            <v>1589</v>
          </cell>
          <cell r="C5">
            <v>6297</v>
          </cell>
          <cell r="D5">
            <v>4</v>
          </cell>
        </row>
        <row r="6">
          <cell r="A6">
            <v>5</v>
          </cell>
          <cell r="B6">
            <v>1532</v>
          </cell>
          <cell r="C6">
            <v>4830</v>
          </cell>
          <cell r="D6">
            <v>33</v>
          </cell>
        </row>
        <row r="7">
          <cell r="A7">
            <v>6</v>
          </cell>
          <cell r="B7">
            <v>6341</v>
          </cell>
          <cell r="C7">
            <v>18769</v>
          </cell>
          <cell r="D7">
            <v>80</v>
          </cell>
        </row>
        <row r="8">
          <cell r="A8">
            <v>7</v>
          </cell>
          <cell r="B8">
            <v>4341</v>
          </cell>
          <cell r="C8">
            <v>9347</v>
          </cell>
          <cell r="D8">
            <v>323</v>
          </cell>
        </row>
        <row r="9">
          <cell r="A9">
            <v>8</v>
          </cell>
          <cell r="B9">
            <v>514</v>
          </cell>
          <cell r="C9">
            <v>1348</v>
          </cell>
          <cell r="D9">
            <v>0</v>
          </cell>
        </row>
        <row r="10">
          <cell r="A10">
            <v>9</v>
          </cell>
          <cell r="B10">
            <v>3348</v>
          </cell>
          <cell r="C10">
            <v>8136</v>
          </cell>
          <cell r="D10">
            <v>396</v>
          </cell>
        </row>
        <row r="11">
          <cell r="A11">
            <v>10</v>
          </cell>
          <cell r="B11">
            <v>1472</v>
          </cell>
          <cell r="C11">
            <v>3335</v>
          </cell>
          <cell r="D11">
            <v>1</v>
          </cell>
        </row>
        <row r="12">
          <cell r="A12">
            <v>11</v>
          </cell>
          <cell r="B12">
            <v>562</v>
          </cell>
          <cell r="C12">
            <v>2260</v>
          </cell>
          <cell r="D12">
            <v>0</v>
          </cell>
        </row>
      </sheetData>
      <sheetData sheetId="13">
        <row r="1">
          <cell r="A1" t="str">
            <v>triProvince</v>
          </cell>
          <cell r="B1" t="str">
            <v>col_1</v>
          </cell>
          <cell r="C1" t="str">
            <v>col_2</v>
          </cell>
        </row>
        <row r="2">
          <cell r="A2">
            <v>1</v>
          </cell>
          <cell r="B2">
            <v>46</v>
          </cell>
          <cell r="C2">
            <v>11506</v>
          </cell>
        </row>
        <row r="3">
          <cell r="A3">
            <v>2</v>
          </cell>
          <cell r="B3">
            <v>72</v>
          </cell>
          <cell r="C3">
            <v>15040</v>
          </cell>
        </row>
        <row r="4">
          <cell r="A4">
            <v>3</v>
          </cell>
          <cell r="B4">
            <v>108</v>
          </cell>
          <cell r="C4">
            <v>22074</v>
          </cell>
        </row>
        <row r="5">
          <cell r="A5">
            <v>4</v>
          </cell>
          <cell r="B5">
            <v>21</v>
          </cell>
          <cell r="C5">
            <v>8017</v>
          </cell>
        </row>
        <row r="6">
          <cell r="A6">
            <v>5</v>
          </cell>
          <cell r="B6">
            <v>55</v>
          </cell>
          <cell r="C6">
            <v>6505</v>
          </cell>
        </row>
        <row r="7">
          <cell r="A7">
            <v>6</v>
          </cell>
          <cell r="B7">
            <v>141</v>
          </cell>
          <cell r="C7">
            <v>25606</v>
          </cell>
        </row>
        <row r="8">
          <cell r="A8">
            <v>7</v>
          </cell>
          <cell r="B8">
            <v>52</v>
          </cell>
          <cell r="C8">
            <v>14196</v>
          </cell>
        </row>
        <row r="9">
          <cell r="A9">
            <v>8</v>
          </cell>
          <cell r="B9">
            <v>5</v>
          </cell>
          <cell r="C9">
            <v>1882</v>
          </cell>
        </row>
        <row r="10">
          <cell r="A10">
            <v>9</v>
          </cell>
          <cell r="B10">
            <v>47</v>
          </cell>
          <cell r="C10">
            <v>12051</v>
          </cell>
        </row>
        <row r="11">
          <cell r="A11">
            <v>10</v>
          </cell>
          <cell r="B11">
            <v>18</v>
          </cell>
          <cell r="C11">
            <v>4888</v>
          </cell>
        </row>
        <row r="12">
          <cell r="A12">
            <v>11</v>
          </cell>
          <cell r="B12">
            <v>17</v>
          </cell>
          <cell r="C12">
            <v>2835</v>
          </cell>
        </row>
      </sheetData>
      <sheetData sheetId="14">
        <row r="1">
          <cell r="A1" t="str">
            <v>triCodeIndicNat</v>
          </cell>
          <cell r="B1" t="str">
            <v>col_1</v>
          </cell>
          <cell r="C1" t="str">
            <v>col_2</v>
          </cell>
          <cell r="D1" t="str">
            <v>col_3</v>
          </cell>
        </row>
        <row r="2">
          <cell r="A2">
            <v>1</v>
          </cell>
          <cell r="B2">
            <v>741</v>
          </cell>
          <cell r="C2">
            <v>1027</v>
          </cell>
          <cell r="D2">
            <v>285</v>
          </cell>
        </row>
        <row r="3">
          <cell r="A3">
            <v>2</v>
          </cell>
          <cell r="B3">
            <v>54074</v>
          </cell>
          <cell r="C3">
            <v>15896</v>
          </cell>
          <cell r="D3">
            <v>31903</v>
          </cell>
        </row>
        <row r="4">
          <cell r="A4">
            <v>3</v>
          </cell>
          <cell r="B4">
            <v>77</v>
          </cell>
          <cell r="C4">
            <v>114</v>
          </cell>
          <cell r="D4">
            <v>29</v>
          </cell>
        </row>
        <row r="5">
          <cell r="A5">
            <v>4</v>
          </cell>
          <cell r="B5">
            <v>165</v>
          </cell>
          <cell r="C5">
            <v>860</v>
          </cell>
          <cell r="D5">
            <v>497</v>
          </cell>
        </row>
        <row r="6">
          <cell r="A6">
            <v>5</v>
          </cell>
          <cell r="B6">
            <v>59</v>
          </cell>
          <cell r="C6">
            <v>57</v>
          </cell>
          <cell r="D6">
            <v>16</v>
          </cell>
        </row>
        <row r="7">
          <cell r="A7">
            <v>6</v>
          </cell>
          <cell r="B7">
            <v>2</v>
          </cell>
          <cell r="C7">
            <v>10</v>
          </cell>
          <cell r="D7">
            <v>5</v>
          </cell>
        </row>
        <row r="8">
          <cell r="A8">
            <v>7</v>
          </cell>
          <cell r="B8">
            <v>1349</v>
          </cell>
          <cell r="C8">
            <v>115</v>
          </cell>
          <cell r="D8">
            <v>22</v>
          </cell>
        </row>
        <row r="9">
          <cell r="A9">
            <v>8</v>
          </cell>
          <cell r="B9">
            <v>1165</v>
          </cell>
          <cell r="C9">
            <v>2566</v>
          </cell>
          <cell r="D9">
            <v>843</v>
          </cell>
        </row>
        <row r="10">
          <cell r="A10">
            <v>9</v>
          </cell>
          <cell r="B10">
            <v>1164</v>
          </cell>
          <cell r="C10">
            <v>330</v>
          </cell>
          <cell r="D10">
            <v>316</v>
          </cell>
        </row>
        <row r="11">
          <cell r="A11">
            <v>10</v>
          </cell>
          <cell r="B11">
            <v>2198</v>
          </cell>
          <cell r="C11">
            <v>3102</v>
          </cell>
          <cell r="D11">
            <v>1118</v>
          </cell>
        </row>
        <row r="12">
          <cell r="A12">
            <v>11</v>
          </cell>
          <cell r="B12">
            <v>265</v>
          </cell>
          <cell r="C12">
            <v>443</v>
          </cell>
          <cell r="D12">
            <v>102</v>
          </cell>
        </row>
        <row r="13">
          <cell r="A13">
            <v>12</v>
          </cell>
          <cell r="B13">
            <v>1051</v>
          </cell>
          <cell r="C13">
            <v>650</v>
          </cell>
          <cell r="D13">
            <v>247</v>
          </cell>
        </row>
        <row r="14">
          <cell r="A14">
            <v>13</v>
          </cell>
          <cell r="B14">
            <v>12</v>
          </cell>
          <cell r="C14">
            <v>20</v>
          </cell>
          <cell r="D14">
            <v>0</v>
          </cell>
        </row>
      </sheetData>
      <sheetData sheetId="15">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21</v>
          </cell>
          <cell r="C2">
            <v>275</v>
          </cell>
          <cell r="D2">
            <v>210</v>
          </cell>
          <cell r="E2">
            <v>151</v>
          </cell>
          <cell r="F2">
            <v>84</v>
          </cell>
          <cell r="G2">
            <v>1027</v>
          </cell>
          <cell r="H2">
            <v>33</v>
          </cell>
          <cell r="I2">
            <v>23</v>
          </cell>
          <cell r="J2">
            <v>156</v>
          </cell>
          <cell r="K2">
            <v>73</v>
          </cell>
          <cell r="L2">
            <v>0</v>
          </cell>
        </row>
        <row r="3">
          <cell r="A3">
            <v>2</v>
          </cell>
          <cell r="B3">
            <v>10496</v>
          </cell>
          <cell r="C3">
            <v>13298</v>
          </cell>
          <cell r="D3">
            <v>17804</v>
          </cell>
          <cell r="E3">
            <v>6826</v>
          </cell>
          <cell r="F3">
            <v>5650</v>
          </cell>
          <cell r="G3">
            <v>15896</v>
          </cell>
          <cell r="H3">
            <v>12707</v>
          </cell>
          <cell r="I3">
            <v>1808</v>
          </cell>
          <cell r="J3">
            <v>10466</v>
          </cell>
          <cell r="K3">
            <v>4342</v>
          </cell>
          <cell r="L3">
            <v>2580</v>
          </cell>
        </row>
        <row r="4">
          <cell r="A4">
            <v>3</v>
          </cell>
          <cell r="B4">
            <v>4</v>
          </cell>
          <cell r="C4">
            <v>11</v>
          </cell>
          <cell r="D4">
            <v>38</v>
          </cell>
          <cell r="E4">
            <v>12</v>
          </cell>
          <cell r="F4">
            <v>12</v>
          </cell>
          <cell r="G4">
            <v>114</v>
          </cell>
          <cell r="H4">
            <v>2</v>
          </cell>
          <cell r="I4">
            <v>0</v>
          </cell>
          <cell r="J4">
            <v>26</v>
          </cell>
          <cell r="K4">
            <v>1</v>
          </cell>
          <cell r="L4">
            <v>0</v>
          </cell>
        </row>
        <row r="5">
          <cell r="A5">
            <v>4</v>
          </cell>
          <cell r="B5">
            <v>90</v>
          </cell>
          <cell r="C5">
            <v>15</v>
          </cell>
          <cell r="D5">
            <v>38</v>
          </cell>
          <cell r="E5">
            <v>6</v>
          </cell>
          <cell r="F5">
            <v>16</v>
          </cell>
          <cell r="G5">
            <v>860</v>
          </cell>
          <cell r="H5">
            <v>197</v>
          </cell>
          <cell r="I5">
            <v>12</v>
          </cell>
          <cell r="J5">
            <v>81</v>
          </cell>
          <cell r="K5">
            <v>163</v>
          </cell>
          <cell r="L5">
            <v>44</v>
          </cell>
        </row>
        <row r="6">
          <cell r="A6">
            <v>5</v>
          </cell>
          <cell r="B6">
            <v>12</v>
          </cell>
          <cell r="C6">
            <v>4</v>
          </cell>
          <cell r="D6">
            <v>35</v>
          </cell>
          <cell r="E6">
            <v>1</v>
          </cell>
          <cell r="F6">
            <v>7</v>
          </cell>
          <cell r="G6">
            <v>57</v>
          </cell>
          <cell r="H6">
            <v>10</v>
          </cell>
          <cell r="I6">
            <v>0</v>
          </cell>
          <cell r="J6">
            <v>4</v>
          </cell>
          <cell r="K6">
            <v>1</v>
          </cell>
          <cell r="L6">
            <v>1</v>
          </cell>
        </row>
        <row r="7">
          <cell r="A7">
            <v>6</v>
          </cell>
          <cell r="B7">
            <v>0</v>
          </cell>
          <cell r="C7">
            <v>0</v>
          </cell>
          <cell r="D7">
            <v>1</v>
          </cell>
          <cell r="E7">
            <v>0</v>
          </cell>
          <cell r="F7">
            <v>1</v>
          </cell>
          <cell r="G7">
            <v>10</v>
          </cell>
          <cell r="H7">
            <v>0</v>
          </cell>
          <cell r="I7">
            <v>0</v>
          </cell>
          <cell r="J7">
            <v>2</v>
          </cell>
          <cell r="K7">
            <v>0</v>
          </cell>
          <cell r="L7">
            <v>3</v>
          </cell>
        </row>
        <row r="8">
          <cell r="A8">
            <v>7</v>
          </cell>
          <cell r="B8">
            <v>151</v>
          </cell>
          <cell r="C8">
            <v>138</v>
          </cell>
          <cell r="D8">
            <v>661</v>
          </cell>
          <cell r="E8">
            <v>348</v>
          </cell>
          <cell r="F8">
            <v>51</v>
          </cell>
          <cell r="G8">
            <v>115</v>
          </cell>
          <cell r="H8">
            <v>1</v>
          </cell>
          <cell r="I8">
            <v>0</v>
          </cell>
          <cell r="J8">
            <v>20</v>
          </cell>
          <cell r="K8">
            <v>0</v>
          </cell>
          <cell r="L8">
            <v>1</v>
          </cell>
        </row>
        <row r="9">
          <cell r="A9">
            <v>8</v>
          </cell>
          <cell r="B9">
            <v>100</v>
          </cell>
          <cell r="C9">
            <v>249</v>
          </cell>
          <cell r="D9">
            <v>582</v>
          </cell>
          <cell r="E9">
            <v>108</v>
          </cell>
          <cell r="F9">
            <v>126</v>
          </cell>
          <cell r="G9">
            <v>2566</v>
          </cell>
          <cell r="H9">
            <v>441</v>
          </cell>
          <cell r="I9">
            <v>8</v>
          </cell>
          <cell r="J9">
            <v>270</v>
          </cell>
          <cell r="K9">
            <v>57</v>
          </cell>
          <cell r="L9">
            <v>67</v>
          </cell>
        </row>
        <row r="10">
          <cell r="A10">
            <v>9</v>
          </cell>
          <cell r="B10">
            <v>92</v>
          </cell>
          <cell r="C10">
            <v>339</v>
          </cell>
          <cell r="D10">
            <v>499</v>
          </cell>
          <cell r="E10">
            <v>171</v>
          </cell>
          <cell r="F10">
            <v>63</v>
          </cell>
          <cell r="G10">
            <v>330</v>
          </cell>
          <cell r="H10">
            <v>52</v>
          </cell>
          <cell r="I10">
            <v>2</v>
          </cell>
          <cell r="J10">
            <v>198</v>
          </cell>
          <cell r="K10">
            <v>50</v>
          </cell>
          <cell r="L10">
            <v>14</v>
          </cell>
        </row>
        <row r="11">
          <cell r="A11">
            <v>10</v>
          </cell>
          <cell r="B11">
            <v>198</v>
          </cell>
          <cell r="C11">
            <v>316</v>
          </cell>
          <cell r="D11">
            <v>1345</v>
          </cell>
          <cell r="E11">
            <v>141</v>
          </cell>
          <cell r="F11">
            <v>198</v>
          </cell>
          <cell r="G11">
            <v>3102</v>
          </cell>
          <cell r="H11">
            <v>428</v>
          </cell>
          <cell r="I11">
            <v>7</v>
          </cell>
          <cell r="J11">
            <v>501</v>
          </cell>
          <cell r="K11">
            <v>95</v>
          </cell>
          <cell r="L11">
            <v>87</v>
          </cell>
        </row>
        <row r="12">
          <cell r="A12">
            <v>11</v>
          </cell>
          <cell r="B12">
            <v>21</v>
          </cell>
          <cell r="C12">
            <v>30</v>
          </cell>
          <cell r="D12">
            <v>147</v>
          </cell>
          <cell r="E12">
            <v>26</v>
          </cell>
          <cell r="F12">
            <v>41</v>
          </cell>
          <cell r="G12">
            <v>443</v>
          </cell>
          <cell r="H12">
            <v>35</v>
          </cell>
          <cell r="I12">
            <v>1</v>
          </cell>
          <cell r="J12">
            <v>57</v>
          </cell>
          <cell r="K12">
            <v>0</v>
          </cell>
          <cell r="L12">
            <v>9</v>
          </cell>
        </row>
        <row r="13">
          <cell r="A13">
            <v>12</v>
          </cell>
          <cell r="B13">
            <v>150</v>
          </cell>
          <cell r="C13">
            <v>194</v>
          </cell>
          <cell r="D13">
            <v>467</v>
          </cell>
          <cell r="E13">
            <v>96</v>
          </cell>
          <cell r="F13">
            <v>144</v>
          </cell>
          <cell r="G13">
            <v>650</v>
          </cell>
          <cell r="H13">
            <v>105</v>
          </cell>
          <cell r="I13">
            <v>1</v>
          </cell>
          <cell r="J13">
            <v>99</v>
          </cell>
          <cell r="K13">
            <v>26</v>
          </cell>
          <cell r="L13">
            <v>16</v>
          </cell>
        </row>
        <row r="14">
          <cell r="A14">
            <v>13</v>
          </cell>
          <cell r="B14">
            <v>0</v>
          </cell>
          <cell r="C14">
            <v>2</v>
          </cell>
          <cell r="D14">
            <v>4</v>
          </cell>
          <cell r="E14">
            <v>4</v>
          </cell>
          <cell r="F14">
            <v>2</v>
          </cell>
          <cell r="G14">
            <v>20</v>
          </cell>
          <cell r="H14">
            <v>0</v>
          </cell>
          <cell r="I14">
            <v>0</v>
          </cell>
          <cell r="J14">
            <v>0</v>
          </cell>
          <cell r="K14">
            <v>0</v>
          </cell>
          <cell r="L14">
            <v>0</v>
          </cell>
        </row>
      </sheetData>
      <sheetData sheetId="16">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8</v>
          </cell>
          <cell r="C2">
            <v>43</v>
          </cell>
          <cell r="D2">
            <v>111</v>
          </cell>
          <cell r="E2">
            <v>419</v>
          </cell>
          <cell r="F2">
            <v>642</v>
          </cell>
          <cell r="G2">
            <v>415</v>
          </cell>
          <cell r="H2">
            <v>213</v>
          </cell>
          <cell r="I2">
            <v>97</v>
          </cell>
          <cell r="J2">
            <v>37</v>
          </cell>
          <cell r="K2">
            <v>15</v>
          </cell>
          <cell r="L2">
            <v>10</v>
          </cell>
          <cell r="M2">
            <v>43</v>
          </cell>
        </row>
        <row r="3">
          <cell r="A3">
            <v>2</v>
          </cell>
          <cell r="B3">
            <v>471</v>
          </cell>
          <cell r="C3">
            <v>1711</v>
          </cell>
          <cell r="D3">
            <v>3561</v>
          </cell>
          <cell r="E3">
            <v>15907</v>
          </cell>
          <cell r="F3">
            <v>36331</v>
          </cell>
          <cell r="G3">
            <v>25681</v>
          </cell>
          <cell r="H3">
            <v>10404</v>
          </cell>
          <cell r="I3">
            <v>3818</v>
          </cell>
          <cell r="J3">
            <v>1393</v>
          </cell>
          <cell r="K3">
            <v>608</v>
          </cell>
          <cell r="L3">
            <v>406</v>
          </cell>
          <cell r="M3">
            <v>1582</v>
          </cell>
        </row>
        <row r="4">
          <cell r="A4">
            <v>3</v>
          </cell>
          <cell r="B4">
            <v>3</v>
          </cell>
          <cell r="C4">
            <v>5</v>
          </cell>
          <cell r="D4">
            <v>11</v>
          </cell>
          <cell r="E4">
            <v>39</v>
          </cell>
          <cell r="F4">
            <v>88</v>
          </cell>
          <cell r="G4">
            <v>42</v>
          </cell>
          <cell r="H4">
            <v>17</v>
          </cell>
          <cell r="I4">
            <v>5</v>
          </cell>
          <cell r="J4">
            <v>3</v>
          </cell>
          <cell r="K4">
            <v>2</v>
          </cell>
          <cell r="L4">
            <v>0</v>
          </cell>
          <cell r="M4">
            <v>5</v>
          </cell>
        </row>
        <row r="5">
          <cell r="A5">
            <v>4</v>
          </cell>
          <cell r="B5">
            <v>6</v>
          </cell>
          <cell r="C5">
            <v>24</v>
          </cell>
          <cell r="D5">
            <v>48</v>
          </cell>
          <cell r="E5">
            <v>219</v>
          </cell>
          <cell r="F5">
            <v>557</v>
          </cell>
          <cell r="G5">
            <v>414</v>
          </cell>
          <cell r="H5">
            <v>164</v>
          </cell>
          <cell r="I5">
            <v>38</v>
          </cell>
          <cell r="J5">
            <v>22</v>
          </cell>
          <cell r="K5">
            <v>4</v>
          </cell>
          <cell r="L5">
            <v>4</v>
          </cell>
          <cell r="M5">
            <v>22</v>
          </cell>
        </row>
        <row r="6">
          <cell r="A6">
            <v>5</v>
          </cell>
          <cell r="B6">
            <v>1</v>
          </cell>
          <cell r="C6">
            <v>4</v>
          </cell>
          <cell r="D6">
            <v>13</v>
          </cell>
          <cell r="E6">
            <v>22</v>
          </cell>
          <cell r="F6">
            <v>37</v>
          </cell>
          <cell r="G6">
            <v>36</v>
          </cell>
          <cell r="H6">
            <v>11</v>
          </cell>
          <cell r="I6">
            <v>2</v>
          </cell>
          <cell r="J6">
            <v>1</v>
          </cell>
          <cell r="K6">
            <v>1</v>
          </cell>
          <cell r="L6">
            <v>4</v>
          </cell>
          <cell r="M6">
            <v>0</v>
          </cell>
        </row>
        <row r="7">
          <cell r="A7">
            <v>6</v>
          </cell>
          <cell r="B7">
            <v>0</v>
          </cell>
          <cell r="C7">
            <v>0</v>
          </cell>
          <cell r="D7">
            <v>0</v>
          </cell>
          <cell r="E7">
            <v>3</v>
          </cell>
          <cell r="F7">
            <v>5</v>
          </cell>
          <cell r="G7">
            <v>3</v>
          </cell>
          <cell r="H7">
            <v>2</v>
          </cell>
          <cell r="I7">
            <v>0</v>
          </cell>
          <cell r="J7">
            <v>0</v>
          </cell>
          <cell r="K7">
            <v>1</v>
          </cell>
          <cell r="L7">
            <v>0</v>
          </cell>
          <cell r="M7">
            <v>3</v>
          </cell>
        </row>
        <row r="8">
          <cell r="A8">
            <v>7</v>
          </cell>
          <cell r="B8">
            <v>45</v>
          </cell>
          <cell r="C8">
            <v>143</v>
          </cell>
          <cell r="D8">
            <v>138</v>
          </cell>
          <cell r="E8">
            <v>283</v>
          </cell>
          <cell r="F8">
            <v>401</v>
          </cell>
          <cell r="G8">
            <v>235</v>
          </cell>
          <cell r="H8">
            <v>124</v>
          </cell>
          <cell r="I8">
            <v>66</v>
          </cell>
          <cell r="J8">
            <v>19</v>
          </cell>
          <cell r="K8">
            <v>7</v>
          </cell>
          <cell r="L8">
            <v>7</v>
          </cell>
          <cell r="M8">
            <v>18</v>
          </cell>
        </row>
        <row r="9">
          <cell r="A9">
            <v>8</v>
          </cell>
          <cell r="B9">
            <v>16</v>
          </cell>
          <cell r="C9">
            <v>77</v>
          </cell>
          <cell r="D9">
            <v>225</v>
          </cell>
          <cell r="E9">
            <v>888</v>
          </cell>
          <cell r="F9">
            <v>1601</v>
          </cell>
          <cell r="G9">
            <v>1040</v>
          </cell>
          <cell r="H9">
            <v>409</v>
          </cell>
          <cell r="I9">
            <v>136</v>
          </cell>
          <cell r="J9">
            <v>58</v>
          </cell>
          <cell r="K9">
            <v>30</v>
          </cell>
          <cell r="L9">
            <v>23</v>
          </cell>
          <cell r="M9">
            <v>71</v>
          </cell>
        </row>
        <row r="10">
          <cell r="A10">
            <v>9</v>
          </cell>
          <cell r="B10">
            <v>14</v>
          </cell>
          <cell r="C10">
            <v>77</v>
          </cell>
          <cell r="D10">
            <v>185</v>
          </cell>
          <cell r="E10">
            <v>419</v>
          </cell>
          <cell r="F10">
            <v>586</v>
          </cell>
          <cell r="G10">
            <v>304</v>
          </cell>
          <cell r="H10">
            <v>131</v>
          </cell>
          <cell r="I10">
            <v>45</v>
          </cell>
          <cell r="J10">
            <v>24</v>
          </cell>
          <cell r="K10">
            <v>5</v>
          </cell>
          <cell r="L10">
            <v>5</v>
          </cell>
          <cell r="M10">
            <v>15</v>
          </cell>
        </row>
        <row r="11">
          <cell r="A11">
            <v>10</v>
          </cell>
          <cell r="B11">
            <v>17</v>
          </cell>
          <cell r="C11">
            <v>77</v>
          </cell>
          <cell r="D11">
            <v>304</v>
          </cell>
          <cell r="E11">
            <v>1392</v>
          </cell>
          <cell r="F11">
            <v>2047</v>
          </cell>
          <cell r="G11">
            <v>1276</v>
          </cell>
          <cell r="H11">
            <v>661</v>
          </cell>
          <cell r="I11">
            <v>314</v>
          </cell>
          <cell r="J11">
            <v>111</v>
          </cell>
          <cell r="K11">
            <v>46</v>
          </cell>
          <cell r="L11">
            <v>28</v>
          </cell>
          <cell r="M11">
            <v>145</v>
          </cell>
        </row>
        <row r="12">
          <cell r="A12">
            <v>11</v>
          </cell>
          <cell r="B12">
            <v>5</v>
          </cell>
          <cell r="C12">
            <v>20</v>
          </cell>
          <cell r="D12">
            <v>38</v>
          </cell>
          <cell r="E12">
            <v>124</v>
          </cell>
          <cell r="F12">
            <v>261</v>
          </cell>
          <cell r="G12">
            <v>176</v>
          </cell>
          <cell r="H12">
            <v>93</v>
          </cell>
          <cell r="I12">
            <v>46</v>
          </cell>
          <cell r="J12">
            <v>12</v>
          </cell>
          <cell r="K12">
            <v>7</v>
          </cell>
          <cell r="L12">
            <v>4</v>
          </cell>
          <cell r="M12">
            <v>24</v>
          </cell>
        </row>
        <row r="13">
          <cell r="A13">
            <v>12</v>
          </cell>
          <cell r="B13">
            <v>13</v>
          </cell>
          <cell r="C13">
            <v>59</v>
          </cell>
          <cell r="D13">
            <v>125</v>
          </cell>
          <cell r="E13">
            <v>335</v>
          </cell>
          <cell r="F13">
            <v>625</v>
          </cell>
          <cell r="G13">
            <v>408</v>
          </cell>
          <cell r="H13">
            <v>198</v>
          </cell>
          <cell r="I13">
            <v>90</v>
          </cell>
          <cell r="J13">
            <v>37</v>
          </cell>
          <cell r="K13">
            <v>14</v>
          </cell>
          <cell r="L13">
            <v>9</v>
          </cell>
          <cell r="M13">
            <v>35</v>
          </cell>
        </row>
        <row r="14">
          <cell r="A14">
            <v>13</v>
          </cell>
          <cell r="B14">
            <v>0</v>
          </cell>
          <cell r="C14">
            <v>2</v>
          </cell>
          <cell r="D14">
            <v>1</v>
          </cell>
          <cell r="E14">
            <v>5</v>
          </cell>
          <cell r="F14">
            <v>7</v>
          </cell>
          <cell r="G14">
            <v>11</v>
          </cell>
          <cell r="H14">
            <v>4</v>
          </cell>
          <cell r="I14">
            <v>0</v>
          </cell>
          <cell r="J14">
            <v>0</v>
          </cell>
          <cell r="K14">
            <v>1</v>
          </cell>
          <cell r="L14">
            <v>0</v>
          </cell>
          <cell r="M14">
            <v>1</v>
          </cell>
        </row>
      </sheetData>
      <sheetData sheetId="17">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3</v>
          </cell>
          <cell r="C2">
            <v>9</v>
          </cell>
          <cell r="D2">
            <v>25</v>
          </cell>
          <cell r="E2">
            <v>250</v>
          </cell>
          <cell r="F2">
            <v>1486</v>
          </cell>
          <cell r="G2">
            <v>280</v>
          </cell>
          <cell r="H2">
            <v>0</v>
          </cell>
          <cell r="I2">
            <v>0</v>
          </cell>
          <cell r="J2">
            <v>0</v>
          </cell>
        </row>
        <row r="3">
          <cell r="A3">
            <v>2</v>
          </cell>
          <cell r="B3">
            <v>37</v>
          </cell>
          <cell r="C3">
            <v>464</v>
          </cell>
          <cell r="D3">
            <v>1078</v>
          </cell>
          <cell r="E3">
            <v>13715</v>
          </cell>
          <cell r="F3">
            <v>75209</v>
          </cell>
          <cell r="G3">
            <v>11224</v>
          </cell>
          <cell r="H3">
            <v>5</v>
          </cell>
          <cell r="I3">
            <v>3</v>
          </cell>
          <cell r="J3">
            <v>138</v>
          </cell>
        </row>
        <row r="4">
          <cell r="A4">
            <v>3</v>
          </cell>
          <cell r="B4">
            <v>0</v>
          </cell>
          <cell r="C4">
            <v>2</v>
          </cell>
          <cell r="D4">
            <v>1</v>
          </cell>
          <cell r="E4">
            <v>26</v>
          </cell>
          <cell r="F4">
            <v>156</v>
          </cell>
          <cell r="G4">
            <v>35</v>
          </cell>
          <cell r="H4">
            <v>0</v>
          </cell>
          <cell r="I4">
            <v>0</v>
          </cell>
          <cell r="J4">
            <v>0</v>
          </cell>
        </row>
        <row r="5">
          <cell r="A5">
            <v>4</v>
          </cell>
          <cell r="B5">
            <v>2</v>
          </cell>
          <cell r="C5">
            <v>6</v>
          </cell>
          <cell r="D5">
            <v>18</v>
          </cell>
          <cell r="E5">
            <v>173</v>
          </cell>
          <cell r="F5">
            <v>1123</v>
          </cell>
          <cell r="G5">
            <v>199</v>
          </cell>
          <cell r="H5">
            <v>0</v>
          </cell>
          <cell r="I5">
            <v>0</v>
          </cell>
          <cell r="J5">
            <v>1</v>
          </cell>
        </row>
        <row r="6">
          <cell r="A6">
            <v>5</v>
          </cell>
          <cell r="B6">
            <v>0</v>
          </cell>
          <cell r="C6">
            <v>0</v>
          </cell>
          <cell r="D6">
            <v>2</v>
          </cell>
          <cell r="E6">
            <v>13</v>
          </cell>
          <cell r="F6">
            <v>93</v>
          </cell>
          <cell r="G6">
            <v>24</v>
          </cell>
          <cell r="H6">
            <v>0</v>
          </cell>
          <cell r="I6">
            <v>0</v>
          </cell>
          <cell r="J6">
            <v>0</v>
          </cell>
        </row>
        <row r="7">
          <cell r="A7">
            <v>6</v>
          </cell>
          <cell r="B7">
            <v>0</v>
          </cell>
          <cell r="C7">
            <v>1</v>
          </cell>
          <cell r="D7">
            <v>2</v>
          </cell>
          <cell r="E7">
            <v>1</v>
          </cell>
          <cell r="F7">
            <v>12</v>
          </cell>
          <cell r="G7">
            <v>1</v>
          </cell>
          <cell r="H7">
            <v>0</v>
          </cell>
          <cell r="I7">
            <v>0</v>
          </cell>
          <cell r="J7">
            <v>0</v>
          </cell>
        </row>
        <row r="8">
          <cell r="A8">
            <v>7</v>
          </cell>
          <cell r="B8">
            <v>0</v>
          </cell>
          <cell r="C8">
            <v>7</v>
          </cell>
          <cell r="D8">
            <v>20</v>
          </cell>
          <cell r="E8">
            <v>189</v>
          </cell>
          <cell r="F8">
            <v>1072</v>
          </cell>
          <cell r="G8">
            <v>198</v>
          </cell>
          <cell r="H8">
            <v>0</v>
          </cell>
          <cell r="I8">
            <v>0</v>
          </cell>
          <cell r="J8">
            <v>0</v>
          </cell>
        </row>
        <row r="9">
          <cell r="A9">
            <v>8</v>
          </cell>
          <cell r="B9">
            <v>2</v>
          </cell>
          <cell r="C9">
            <v>25</v>
          </cell>
          <cell r="D9">
            <v>45</v>
          </cell>
          <cell r="E9">
            <v>607</v>
          </cell>
          <cell r="F9">
            <v>3245</v>
          </cell>
          <cell r="G9">
            <v>639</v>
          </cell>
          <cell r="H9">
            <v>0</v>
          </cell>
          <cell r="I9">
            <v>0</v>
          </cell>
          <cell r="J9">
            <v>11</v>
          </cell>
        </row>
        <row r="10">
          <cell r="A10">
            <v>9</v>
          </cell>
          <cell r="B10">
            <v>1</v>
          </cell>
          <cell r="C10">
            <v>6</v>
          </cell>
          <cell r="D10">
            <v>19</v>
          </cell>
          <cell r="E10">
            <v>219</v>
          </cell>
          <cell r="F10">
            <v>1300</v>
          </cell>
          <cell r="G10">
            <v>258</v>
          </cell>
          <cell r="H10">
            <v>0</v>
          </cell>
          <cell r="I10">
            <v>0</v>
          </cell>
          <cell r="J10">
            <v>7</v>
          </cell>
        </row>
        <row r="11">
          <cell r="A11">
            <v>10</v>
          </cell>
          <cell r="B11">
            <v>0</v>
          </cell>
          <cell r="C11">
            <v>38</v>
          </cell>
          <cell r="D11">
            <v>82</v>
          </cell>
          <cell r="E11">
            <v>722</v>
          </cell>
          <cell r="F11">
            <v>4553</v>
          </cell>
          <cell r="G11">
            <v>1010</v>
          </cell>
          <cell r="H11">
            <v>1</v>
          </cell>
          <cell r="I11">
            <v>0</v>
          </cell>
          <cell r="J11">
            <v>12</v>
          </cell>
        </row>
        <row r="12">
          <cell r="A12">
            <v>11</v>
          </cell>
          <cell r="B12">
            <v>0</v>
          </cell>
          <cell r="C12">
            <v>2</v>
          </cell>
          <cell r="D12">
            <v>10</v>
          </cell>
          <cell r="E12">
            <v>111</v>
          </cell>
          <cell r="F12">
            <v>580</v>
          </cell>
          <cell r="G12">
            <v>107</v>
          </cell>
          <cell r="H12">
            <v>0</v>
          </cell>
          <cell r="I12">
            <v>0</v>
          </cell>
          <cell r="J12">
            <v>0</v>
          </cell>
        </row>
        <row r="13">
          <cell r="A13">
            <v>12</v>
          </cell>
          <cell r="B13">
            <v>1</v>
          </cell>
          <cell r="C13">
            <v>11</v>
          </cell>
          <cell r="D13">
            <v>18</v>
          </cell>
          <cell r="E13">
            <v>237</v>
          </cell>
          <cell r="F13">
            <v>1472</v>
          </cell>
          <cell r="G13">
            <v>207</v>
          </cell>
          <cell r="H13">
            <v>0</v>
          </cell>
          <cell r="I13">
            <v>0</v>
          </cell>
          <cell r="J13">
            <v>2</v>
          </cell>
        </row>
        <row r="14">
          <cell r="A14">
            <v>13</v>
          </cell>
          <cell r="B14">
            <v>0</v>
          </cell>
          <cell r="C14">
            <v>0</v>
          </cell>
          <cell r="D14">
            <v>1</v>
          </cell>
          <cell r="E14">
            <v>5</v>
          </cell>
          <cell r="F14">
            <v>20</v>
          </cell>
          <cell r="G14">
            <v>6</v>
          </cell>
          <cell r="H14">
            <v>0</v>
          </cell>
          <cell r="I14">
            <v>0</v>
          </cell>
          <cell r="J14">
            <v>0</v>
          </cell>
        </row>
      </sheetData>
      <sheetData sheetId="18">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2</v>
          </cell>
          <cell r="C2">
            <v>85</v>
          </cell>
          <cell r="D2">
            <v>387</v>
          </cell>
          <cell r="E2">
            <v>641</v>
          </cell>
          <cell r="F2">
            <v>598</v>
          </cell>
          <cell r="G2">
            <v>278</v>
          </cell>
          <cell r="H2">
            <v>58</v>
          </cell>
          <cell r="I2">
            <v>4</v>
          </cell>
          <cell r="J2">
            <v>0</v>
          </cell>
          <cell r="K2">
            <v>0</v>
          </cell>
        </row>
        <row r="3">
          <cell r="A3">
            <v>2</v>
          </cell>
          <cell r="B3">
            <v>26</v>
          </cell>
          <cell r="C3">
            <v>2500</v>
          </cell>
          <cell r="D3">
            <v>14803</v>
          </cell>
          <cell r="E3">
            <v>37582</v>
          </cell>
          <cell r="F3">
            <v>32784</v>
          </cell>
          <cell r="G3">
            <v>11872</v>
          </cell>
          <cell r="H3">
            <v>2224</v>
          </cell>
          <cell r="I3">
            <v>79</v>
          </cell>
          <cell r="J3">
            <v>3</v>
          </cell>
          <cell r="K3">
            <v>0</v>
          </cell>
        </row>
        <row r="4">
          <cell r="A4">
            <v>3</v>
          </cell>
          <cell r="B4">
            <v>0</v>
          </cell>
          <cell r="C4">
            <v>5</v>
          </cell>
          <cell r="D4">
            <v>20</v>
          </cell>
          <cell r="E4">
            <v>45</v>
          </cell>
          <cell r="F4">
            <v>85</v>
          </cell>
          <cell r="G4">
            <v>52</v>
          </cell>
          <cell r="H4">
            <v>12</v>
          </cell>
          <cell r="I4">
            <v>1</v>
          </cell>
          <cell r="J4">
            <v>0</v>
          </cell>
          <cell r="K4">
            <v>0</v>
          </cell>
        </row>
        <row r="5">
          <cell r="A5">
            <v>4</v>
          </cell>
          <cell r="B5">
            <v>0</v>
          </cell>
          <cell r="C5">
            <v>32</v>
          </cell>
          <cell r="D5">
            <v>163</v>
          </cell>
          <cell r="E5">
            <v>460</v>
          </cell>
          <cell r="F5">
            <v>526</v>
          </cell>
          <cell r="G5">
            <v>289</v>
          </cell>
          <cell r="H5">
            <v>49</v>
          </cell>
          <cell r="I5">
            <v>3</v>
          </cell>
          <cell r="J5">
            <v>0</v>
          </cell>
          <cell r="K5">
            <v>0</v>
          </cell>
        </row>
        <row r="6">
          <cell r="A6">
            <v>5</v>
          </cell>
          <cell r="B6">
            <v>0</v>
          </cell>
          <cell r="C6">
            <v>3</v>
          </cell>
          <cell r="D6">
            <v>8</v>
          </cell>
          <cell r="E6">
            <v>20</v>
          </cell>
          <cell r="F6">
            <v>51</v>
          </cell>
          <cell r="G6">
            <v>37</v>
          </cell>
          <cell r="H6">
            <v>11</v>
          </cell>
          <cell r="I6">
            <v>2</v>
          </cell>
          <cell r="J6">
            <v>0</v>
          </cell>
          <cell r="K6">
            <v>0</v>
          </cell>
        </row>
        <row r="7">
          <cell r="A7">
            <v>6</v>
          </cell>
          <cell r="B7">
            <v>0</v>
          </cell>
          <cell r="C7">
            <v>0</v>
          </cell>
          <cell r="D7">
            <v>2</v>
          </cell>
          <cell r="E7">
            <v>4</v>
          </cell>
          <cell r="F7">
            <v>7</v>
          </cell>
          <cell r="G7">
            <v>3</v>
          </cell>
          <cell r="H7">
            <v>1</v>
          </cell>
          <cell r="I7">
            <v>0</v>
          </cell>
          <cell r="J7">
            <v>0</v>
          </cell>
          <cell r="K7">
            <v>0</v>
          </cell>
        </row>
        <row r="8">
          <cell r="A8">
            <v>7</v>
          </cell>
          <cell r="B8">
            <v>0</v>
          </cell>
          <cell r="C8">
            <v>15</v>
          </cell>
          <cell r="D8">
            <v>233</v>
          </cell>
          <cell r="E8">
            <v>512</v>
          </cell>
          <cell r="F8">
            <v>433</v>
          </cell>
          <cell r="G8">
            <v>223</v>
          </cell>
          <cell r="H8">
            <v>68</v>
          </cell>
          <cell r="I8">
            <v>2</v>
          </cell>
          <cell r="J8">
            <v>0</v>
          </cell>
          <cell r="K8">
            <v>0</v>
          </cell>
        </row>
        <row r="9">
          <cell r="A9">
            <v>8</v>
          </cell>
          <cell r="B9">
            <v>3</v>
          </cell>
          <cell r="C9">
            <v>186</v>
          </cell>
          <cell r="D9">
            <v>738</v>
          </cell>
          <cell r="E9">
            <v>1180</v>
          </cell>
          <cell r="F9">
            <v>1397</v>
          </cell>
          <cell r="G9">
            <v>899</v>
          </cell>
          <cell r="H9">
            <v>163</v>
          </cell>
          <cell r="I9">
            <v>7</v>
          </cell>
          <cell r="J9">
            <v>1</v>
          </cell>
          <cell r="K9">
            <v>0</v>
          </cell>
        </row>
        <row r="10">
          <cell r="A10">
            <v>9</v>
          </cell>
          <cell r="B10">
            <v>2</v>
          </cell>
          <cell r="C10">
            <v>118</v>
          </cell>
          <cell r="D10">
            <v>466</v>
          </cell>
          <cell r="E10">
            <v>535</v>
          </cell>
          <cell r="F10">
            <v>420</v>
          </cell>
          <cell r="G10">
            <v>221</v>
          </cell>
          <cell r="H10">
            <v>48</v>
          </cell>
          <cell r="I10">
            <v>0</v>
          </cell>
          <cell r="J10">
            <v>0</v>
          </cell>
          <cell r="K10">
            <v>0</v>
          </cell>
        </row>
        <row r="11">
          <cell r="A11">
            <v>10</v>
          </cell>
          <cell r="B11">
            <v>0</v>
          </cell>
          <cell r="C11">
            <v>113</v>
          </cell>
          <cell r="D11">
            <v>1173</v>
          </cell>
          <cell r="E11">
            <v>2082</v>
          </cell>
          <cell r="F11">
            <v>1810</v>
          </cell>
          <cell r="G11">
            <v>996</v>
          </cell>
          <cell r="H11">
            <v>235</v>
          </cell>
          <cell r="I11">
            <v>9</v>
          </cell>
          <cell r="J11">
            <v>0</v>
          </cell>
          <cell r="K11">
            <v>0</v>
          </cell>
        </row>
        <row r="12">
          <cell r="A12">
            <v>11</v>
          </cell>
          <cell r="B12">
            <v>2</v>
          </cell>
          <cell r="C12">
            <v>34</v>
          </cell>
          <cell r="D12">
            <v>99</v>
          </cell>
          <cell r="E12">
            <v>212</v>
          </cell>
          <cell r="F12">
            <v>261</v>
          </cell>
          <cell r="G12">
            <v>170</v>
          </cell>
          <cell r="H12">
            <v>31</v>
          </cell>
          <cell r="I12">
            <v>1</v>
          </cell>
          <cell r="J12">
            <v>0</v>
          </cell>
          <cell r="K12">
            <v>0</v>
          </cell>
        </row>
        <row r="13">
          <cell r="A13">
            <v>12</v>
          </cell>
          <cell r="B13">
            <v>0</v>
          </cell>
          <cell r="C13">
            <v>38</v>
          </cell>
          <cell r="D13">
            <v>348</v>
          </cell>
          <cell r="E13">
            <v>671</v>
          </cell>
          <cell r="F13">
            <v>576</v>
          </cell>
          <cell r="G13">
            <v>259</v>
          </cell>
          <cell r="H13">
            <v>53</v>
          </cell>
          <cell r="I13">
            <v>3</v>
          </cell>
          <cell r="J13">
            <v>0</v>
          </cell>
          <cell r="K13">
            <v>0</v>
          </cell>
        </row>
        <row r="14">
          <cell r="A14">
            <v>13</v>
          </cell>
          <cell r="B14">
            <v>0</v>
          </cell>
          <cell r="C14">
            <v>0</v>
          </cell>
          <cell r="D14">
            <v>6</v>
          </cell>
          <cell r="E14">
            <v>2</v>
          </cell>
          <cell r="F14">
            <v>16</v>
          </cell>
          <cell r="G14">
            <v>8</v>
          </cell>
          <cell r="H14">
            <v>0</v>
          </cell>
          <cell r="I14">
            <v>0</v>
          </cell>
          <cell r="J14">
            <v>0</v>
          </cell>
          <cell r="K14">
            <v>0</v>
          </cell>
        </row>
      </sheetData>
      <sheetData sheetId="19">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2</v>
          </cell>
          <cell r="C2">
            <v>8</v>
          </cell>
          <cell r="D2">
            <v>15</v>
          </cell>
          <cell r="E2">
            <v>30</v>
          </cell>
          <cell r="F2">
            <v>89</v>
          </cell>
          <cell r="G2">
            <v>389</v>
          </cell>
          <cell r="H2">
            <v>820</v>
          </cell>
          <cell r="I2">
            <v>565</v>
          </cell>
          <cell r="J2">
            <v>151</v>
          </cell>
          <cell r="K2">
            <v>15</v>
          </cell>
          <cell r="L2">
            <v>3</v>
          </cell>
          <cell r="M2">
            <v>1</v>
          </cell>
        </row>
        <row r="3">
          <cell r="A3">
            <v>2</v>
          </cell>
          <cell r="B3">
            <v>114</v>
          </cell>
          <cell r="C3">
            <v>496</v>
          </cell>
          <cell r="D3">
            <v>726</v>
          </cell>
          <cell r="E3">
            <v>1530</v>
          </cell>
          <cell r="F3">
            <v>5038</v>
          </cell>
          <cell r="G3">
            <v>19086</v>
          </cell>
          <cell r="H3">
            <v>40337</v>
          </cell>
          <cell r="I3">
            <v>28504</v>
          </cell>
          <cell r="J3">
            <v>7053</v>
          </cell>
          <cell r="K3">
            <v>783</v>
          </cell>
          <cell r="L3">
            <v>76</v>
          </cell>
          <cell r="M3">
            <v>7</v>
          </cell>
        </row>
        <row r="4">
          <cell r="A4">
            <v>3</v>
          </cell>
          <cell r="B4">
            <v>1</v>
          </cell>
          <cell r="C4">
            <v>1</v>
          </cell>
          <cell r="D4">
            <v>2</v>
          </cell>
          <cell r="E4">
            <v>3</v>
          </cell>
          <cell r="F4">
            <v>9</v>
          </cell>
          <cell r="G4">
            <v>43</v>
          </cell>
          <cell r="H4">
            <v>92</v>
          </cell>
          <cell r="I4">
            <v>65</v>
          </cell>
          <cell r="J4">
            <v>9</v>
          </cell>
          <cell r="K4">
            <v>2</v>
          </cell>
          <cell r="L4">
            <v>0</v>
          </cell>
          <cell r="M4">
            <v>0</v>
          </cell>
        </row>
        <row r="5">
          <cell r="A5">
            <v>4</v>
          </cell>
          <cell r="B5">
            <v>2</v>
          </cell>
          <cell r="C5">
            <v>6</v>
          </cell>
          <cell r="D5">
            <v>12</v>
          </cell>
          <cell r="E5">
            <v>13</v>
          </cell>
          <cell r="F5">
            <v>74</v>
          </cell>
          <cell r="G5">
            <v>303</v>
          </cell>
          <cell r="H5">
            <v>646</v>
          </cell>
          <cell r="I5">
            <v>394</v>
          </cell>
          <cell r="J5">
            <v>89</v>
          </cell>
          <cell r="K5">
            <v>8</v>
          </cell>
          <cell r="L5">
            <v>1</v>
          </cell>
          <cell r="M5">
            <v>0</v>
          </cell>
        </row>
        <row r="6">
          <cell r="A6">
            <v>5</v>
          </cell>
          <cell r="B6">
            <v>0</v>
          </cell>
          <cell r="C6">
            <v>0</v>
          </cell>
          <cell r="D6">
            <v>2</v>
          </cell>
          <cell r="E6">
            <v>1</v>
          </cell>
          <cell r="F6">
            <v>2</v>
          </cell>
          <cell r="G6">
            <v>26</v>
          </cell>
          <cell r="H6">
            <v>49</v>
          </cell>
          <cell r="I6">
            <v>43</v>
          </cell>
          <cell r="J6">
            <v>11</v>
          </cell>
          <cell r="K6">
            <v>1</v>
          </cell>
          <cell r="L6">
            <v>0</v>
          </cell>
          <cell r="M6">
            <v>0</v>
          </cell>
        </row>
        <row r="7">
          <cell r="A7">
            <v>6</v>
          </cell>
          <cell r="B7">
            <v>0</v>
          </cell>
          <cell r="C7">
            <v>2</v>
          </cell>
          <cell r="D7">
            <v>0</v>
          </cell>
          <cell r="E7">
            <v>0</v>
          </cell>
          <cell r="F7">
            <v>2</v>
          </cell>
          <cell r="G7">
            <v>2</v>
          </cell>
          <cell r="H7">
            <v>7</v>
          </cell>
          <cell r="I7">
            <v>3</v>
          </cell>
          <cell r="J7">
            <v>1</v>
          </cell>
          <cell r="K7">
            <v>0</v>
          </cell>
          <cell r="L7">
            <v>0</v>
          </cell>
          <cell r="M7">
            <v>0</v>
          </cell>
        </row>
        <row r="8">
          <cell r="A8">
            <v>7</v>
          </cell>
          <cell r="B8">
            <v>1</v>
          </cell>
          <cell r="C8">
            <v>9</v>
          </cell>
          <cell r="D8">
            <v>13</v>
          </cell>
          <cell r="E8">
            <v>18</v>
          </cell>
          <cell r="F8">
            <v>62</v>
          </cell>
          <cell r="G8">
            <v>257</v>
          </cell>
          <cell r="H8">
            <v>566</v>
          </cell>
          <cell r="I8">
            <v>426</v>
          </cell>
          <cell r="J8">
            <v>148</v>
          </cell>
          <cell r="K8">
            <v>16</v>
          </cell>
          <cell r="L8">
            <v>2</v>
          </cell>
          <cell r="M8">
            <v>0</v>
          </cell>
        </row>
        <row r="9">
          <cell r="A9">
            <v>8</v>
          </cell>
          <cell r="B9">
            <v>5</v>
          </cell>
          <cell r="C9">
            <v>22</v>
          </cell>
          <cell r="D9">
            <v>41</v>
          </cell>
          <cell r="E9">
            <v>63</v>
          </cell>
          <cell r="F9">
            <v>205</v>
          </cell>
          <cell r="G9">
            <v>901</v>
          </cell>
          <cell r="H9">
            <v>1867</v>
          </cell>
          <cell r="I9">
            <v>1212</v>
          </cell>
          <cell r="J9">
            <v>303</v>
          </cell>
          <cell r="K9">
            <v>34</v>
          </cell>
          <cell r="L9">
            <v>5</v>
          </cell>
          <cell r="M9">
            <v>2</v>
          </cell>
        </row>
        <row r="10">
          <cell r="A10">
            <v>9</v>
          </cell>
          <cell r="B10">
            <v>2</v>
          </cell>
          <cell r="C10">
            <v>7</v>
          </cell>
          <cell r="D10">
            <v>11</v>
          </cell>
          <cell r="E10">
            <v>17</v>
          </cell>
          <cell r="F10">
            <v>71</v>
          </cell>
          <cell r="G10">
            <v>305</v>
          </cell>
          <cell r="H10">
            <v>741</v>
          </cell>
          <cell r="I10">
            <v>521</v>
          </cell>
          <cell r="J10">
            <v>137</v>
          </cell>
          <cell r="K10">
            <v>26</v>
          </cell>
          <cell r="L10">
            <v>2</v>
          </cell>
          <cell r="M10">
            <v>0</v>
          </cell>
        </row>
        <row r="11">
          <cell r="A11">
            <v>10</v>
          </cell>
          <cell r="B11">
            <v>8</v>
          </cell>
          <cell r="C11">
            <v>43</v>
          </cell>
          <cell r="D11">
            <v>59</v>
          </cell>
          <cell r="E11">
            <v>95</v>
          </cell>
          <cell r="F11">
            <v>239</v>
          </cell>
          <cell r="G11">
            <v>1075</v>
          </cell>
          <cell r="H11">
            <v>2540</v>
          </cell>
          <cell r="I11">
            <v>1907</v>
          </cell>
          <cell r="J11">
            <v>547</v>
          </cell>
          <cell r="K11">
            <v>48</v>
          </cell>
          <cell r="L11">
            <v>3</v>
          </cell>
          <cell r="M11">
            <v>0</v>
          </cell>
        </row>
        <row r="12">
          <cell r="A12">
            <v>11</v>
          </cell>
          <cell r="B12">
            <v>1</v>
          </cell>
          <cell r="C12">
            <v>2</v>
          </cell>
          <cell r="D12">
            <v>7</v>
          </cell>
          <cell r="E12">
            <v>13</v>
          </cell>
          <cell r="F12">
            <v>45</v>
          </cell>
          <cell r="G12">
            <v>139</v>
          </cell>
          <cell r="H12">
            <v>321</v>
          </cell>
          <cell r="I12">
            <v>236</v>
          </cell>
          <cell r="J12">
            <v>59</v>
          </cell>
          <cell r="K12">
            <v>4</v>
          </cell>
          <cell r="L12">
            <v>1</v>
          </cell>
          <cell r="M12">
            <v>0</v>
          </cell>
        </row>
        <row r="13">
          <cell r="A13">
            <v>12</v>
          </cell>
          <cell r="B13">
            <v>4</v>
          </cell>
          <cell r="C13">
            <v>10</v>
          </cell>
          <cell r="D13">
            <v>17</v>
          </cell>
          <cell r="E13">
            <v>21</v>
          </cell>
          <cell r="F13">
            <v>98</v>
          </cell>
          <cell r="G13">
            <v>379</v>
          </cell>
          <cell r="H13">
            <v>836</v>
          </cell>
          <cell r="I13">
            <v>493</v>
          </cell>
          <cell r="J13">
            <v>108</v>
          </cell>
          <cell r="K13">
            <v>7</v>
          </cell>
          <cell r="L13">
            <v>2</v>
          </cell>
          <cell r="M13">
            <v>0</v>
          </cell>
        </row>
        <row r="14">
          <cell r="A14">
            <v>13</v>
          </cell>
          <cell r="B14">
            <v>0</v>
          </cell>
          <cell r="C14">
            <v>0</v>
          </cell>
          <cell r="D14">
            <v>0</v>
          </cell>
          <cell r="E14">
            <v>2</v>
          </cell>
          <cell r="F14">
            <v>1</v>
          </cell>
          <cell r="G14">
            <v>6</v>
          </cell>
          <cell r="H14">
            <v>13</v>
          </cell>
          <cell r="I14">
            <v>7</v>
          </cell>
          <cell r="J14">
            <v>3</v>
          </cell>
          <cell r="K14">
            <v>0</v>
          </cell>
          <cell r="L14">
            <v>0</v>
          </cell>
          <cell r="M14">
            <v>0</v>
          </cell>
        </row>
      </sheetData>
      <sheetData sheetId="20">
        <row r="1">
          <cell r="A1" t="str">
            <v>triCodeIndicNat</v>
          </cell>
          <cell r="B1" t="str">
            <v>col_1</v>
          </cell>
          <cell r="C1" t="str">
            <v>col_2</v>
          </cell>
          <cell r="D1" t="str">
            <v>col_3</v>
          </cell>
          <cell r="E1" t="str">
            <v>col_4</v>
          </cell>
        </row>
        <row r="2">
          <cell r="A2">
            <v>1</v>
          </cell>
          <cell r="B2">
            <v>0</v>
          </cell>
          <cell r="C2">
            <v>1087</v>
          </cell>
          <cell r="D2">
            <v>1001</v>
          </cell>
          <cell r="E2">
            <v>0</v>
          </cell>
        </row>
        <row r="3">
          <cell r="A3">
            <v>2</v>
          </cell>
          <cell r="B3">
            <v>6</v>
          </cell>
          <cell r="C3">
            <v>53088</v>
          </cell>
          <cell r="D3">
            <v>50656</v>
          </cell>
          <cell r="E3">
            <v>0</v>
          </cell>
        </row>
        <row r="4">
          <cell r="A4">
            <v>3</v>
          </cell>
          <cell r="B4">
            <v>0</v>
          </cell>
          <cell r="C4">
            <v>120</v>
          </cell>
          <cell r="D4">
            <v>107</v>
          </cell>
          <cell r="E4">
            <v>0</v>
          </cell>
        </row>
        <row r="5">
          <cell r="A5">
            <v>4</v>
          </cell>
          <cell r="B5">
            <v>0</v>
          </cell>
          <cell r="C5">
            <v>786</v>
          </cell>
          <cell r="D5">
            <v>762</v>
          </cell>
          <cell r="E5">
            <v>0</v>
          </cell>
        </row>
        <row r="6">
          <cell r="A6">
            <v>5</v>
          </cell>
          <cell r="B6">
            <v>0</v>
          </cell>
          <cell r="C6">
            <v>79</v>
          </cell>
          <cell r="D6">
            <v>56</v>
          </cell>
          <cell r="E6">
            <v>0</v>
          </cell>
        </row>
        <row r="7">
          <cell r="A7">
            <v>6</v>
          </cell>
          <cell r="B7">
            <v>0</v>
          </cell>
          <cell r="C7">
            <v>8</v>
          </cell>
          <cell r="D7">
            <v>9</v>
          </cell>
          <cell r="E7">
            <v>0</v>
          </cell>
        </row>
        <row r="8">
          <cell r="A8">
            <v>7</v>
          </cell>
          <cell r="B8">
            <v>0</v>
          </cell>
          <cell r="C8">
            <v>794</v>
          </cell>
          <cell r="D8">
            <v>724</v>
          </cell>
          <cell r="E8">
            <v>0</v>
          </cell>
        </row>
        <row r="9">
          <cell r="A9">
            <v>8</v>
          </cell>
          <cell r="B9">
            <v>0</v>
          </cell>
          <cell r="C9">
            <v>2398</v>
          </cell>
          <cell r="D9">
            <v>2262</v>
          </cell>
          <cell r="E9">
            <v>0</v>
          </cell>
        </row>
        <row r="10">
          <cell r="A10">
            <v>9</v>
          </cell>
          <cell r="B10">
            <v>0</v>
          </cell>
          <cell r="C10">
            <v>949</v>
          </cell>
          <cell r="D10">
            <v>891</v>
          </cell>
          <cell r="E10">
            <v>0</v>
          </cell>
        </row>
        <row r="11">
          <cell r="A11">
            <v>10</v>
          </cell>
          <cell r="B11">
            <v>0</v>
          </cell>
          <cell r="C11">
            <v>3388</v>
          </cell>
          <cell r="D11">
            <v>3176</v>
          </cell>
          <cell r="E11">
            <v>0</v>
          </cell>
        </row>
        <row r="12">
          <cell r="A12">
            <v>11</v>
          </cell>
          <cell r="B12">
            <v>0</v>
          </cell>
          <cell r="C12">
            <v>438</v>
          </cell>
          <cell r="D12">
            <v>390</v>
          </cell>
          <cell r="E12">
            <v>0</v>
          </cell>
        </row>
        <row r="13">
          <cell r="A13">
            <v>12</v>
          </cell>
          <cell r="B13">
            <v>0</v>
          </cell>
          <cell r="C13">
            <v>990</v>
          </cell>
          <cell r="D13">
            <v>985</v>
          </cell>
          <cell r="E13">
            <v>0</v>
          </cell>
        </row>
        <row r="14">
          <cell r="A14">
            <v>13</v>
          </cell>
          <cell r="B14">
            <v>0</v>
          </cell>
          <cell r="C14">
            <v>12</v>
          </cell>
          <cell r="D14">
            <v>20</v>
          </cell>
          <cell r="E14">
            <v>0</v>
          </cell>
        </row>
      </sheetData>
      <sheetData sheetId="21">
        <row r="1">
          <cell r="A1" t="str">
            <v>triCodeIndicNat</v>
          </cell>
          <cell r="B1" t="str">
            <v>col_1</v>
          </cell>
          <cell r="C1" t="str">
            <v>col_2</v>
          </cell>
          <cell r="D1" t="str">
            <v>col_3</v>
          </cell>
          <cell r="E1" t="str">
            <v>col_4</v>
          </cell>
        </row>
        <row r="2">
          <cell r="A2">
            <v>1</v>
          </cell>
          <cell r="B2">
            <v>2011</v>
          </cell>
          <cell r="C2">
            <v>34</v>
          </cell>
          <cell r="D2">
            <v>0</v>
          </cell>
          <cell r="E2">
            <v>8</v>
          </cell>
        </row>
        <row r="3">
          <cell r="A3">
            <v>2</v>
          </cell>
          <cell r="B3">
            <v>99544</v>
          </cell>
          <cell r="C3">
            <v>1835</v>
          </cell>
          <cell r="D3">
            <v>38</v>
          </cell>
          <cell r="E3">
            <v>456</v>
          </cell>
        </row>
        <row r="4">
          <cell r="A4">
            <v>3</v>
          </cell>
          <cell r="B4">
            <v>213</v>
          </cell>
          <cell r="C4">
            <v>6</v>
          </cell>
          <cell r="D4">
            <v>0</v>
          </cell>
          <cell r="E4">
            <v>1</v>
          </cell>
        </row>
        <row r="5">
          <cell r="A5">
            <v>4</v>
          </cell>
          <cell r="B5">
            <v>1490</v>
          </cell>
          <cell r="C5">
            <v>26</v>
          </cell>
          <cell r="D5">
            <v>0</v>
          </cell>
          <cell r="E5">
            <v>6</v>
          </cell>
        </row>
        <row r="6">
          <cell r="A6">
            <v>5</v>
          </cell>
          <cell r="B6">
            <v>129</v>
          </cell>
          <cell r="C6">
            <v>3</v>
          </cell>
          <cell r="D6">
            <v>0</v>
          </cell>
          <cell r="E6">
            <v>0</v>
          </cell>
        </row>
        <row r="7">
          <cell r="A7">
            <v>6</v>
          </cell>
          <cell r="B7">
            <v>16</v>
          </cell>
          <cell r="C7">
            <v>0</v>
          </cell>
          <cell r="D7">
            <v>0</v>
          </cell>
          <cell r="E7">
            <v>1</v>
          </cell>
        </row>
        <row r="8">
          <cell r="A8">
            <v>7</v>
          </cell>
          <cell r="B8">
            <v>1448</v>
          </cell>
          <cell r="C8">
            <v>32</v>
          </cell>
          <cell r="D8">
            <v>1</v>
          </cell>
          <cell r="E8">
            <v>5</v>
          </cell>
        </row>
        <row r="9">
          <cell r="A9">
            <v>8</v>
          </cell>
          <cell r="B9">
            <v>4461</v>
          </cell>
          <cell r="C9">
            <v>83</v>
          </cell>
          <cell r="D9">
            <v>3</v>
          </cell>
          <cell r="E9">
            <v>27</v>
          </cell>
        </row>
        <row r="10">
          <cell r="A10">
            <v>9</v>
          </cell>
          <cell r="B10">
            <v>1771</v>
          </cell>
          <cell r="C10">
            <v>31</v>
          </cell>
          <cell r="D10">
            <v>1</v>
          </cell>
          <cell r="E10">
            <v>7</v>
          </cell>
        </row>
        <row r="11">
          <cell r="A11">
            <v>10</v>
          </cell>
          <cell r="B11">
            <v>6239</v>
          </cell>
          <cell r="C11">
            <v>141</v>
          </cell>
          <cell r="D11">
            <v>3</v>
          </cell>
          <cell r="E11">
            <v>35</v>
          </cell>
        </row>
        <row r="12">
          <cell r="A12">
            <v>11</v>
          </cell>
          <cell r="B12">
            <v>783</v>
          </cell>
          <cell r="C12">
            <v>20</v>
          </cell>
          <cell r="D12">
            <v>1</v>
          </cell>
          <cell r="E12">
            <v>6</v>
          </cell>
        </row>
        <row r="13">
          <cell r="A13">
            <v>12</v>
          </cell>
          <cell r="B13">
            <v>1906</v>
          </cell>
          <cell r="C13">
            <v>29</v>
          </cell>
          <cell r="D13">
            <v>2</v>
          </cell>
          <cell r="E13">
            <v>11</v>
          </cell>
        </row>
        <row r="14">
          <cell r="A14">
            <v>13</v>
          </cell>
          <cell r="B14">
            <v>31</v>
          </cell>
          <cell r="C14">
            <v>0</v>
          </cell>
          <cell r="D14">
            <v>0</v>
          </cell>
          <cell r="E14">
            <v>1</v>
          </cell>
        </row>
      </sheetData>
      <sheetData sheetId="22">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47</v>
          </cell>
          <cell r="C2">
            <v>53</v>
          </cell>
          <cell r="D2">
            <v>126</v>
          </cell>
          <cell r="E2">
            <v>564</v>
          </cell>
          <cell r="F2">
            <v>707</v>
          </cell>
          <cell r="G2">
            <v>290</v>
          </cell>
          <cell r="H2">
            <v>110</v>
          </cell>
          <cell r="I2">
            <v>49</v>
          </cell>
          <cell r="J2">
            <v>17</v>
          </cell>
          <cell r="K2">
            <v>13</v>
          </cell>
          <cell r="L2">
            <v>14</v>
          </cell>
          <cell r="M2">
            <v>62</v>
          </cell>
          <cell r="N2">
            <v>9</v>
          </cell>
          <cell r="O2">
            <v>27</v>
          </cell>
        </row>
        <row r="3">
          <cell r="A3">
            <v>2</v>
          </cell>
          <cell r="B3">
            <v>1577</v>
          </cell>
          <cell r="C3">
            <v>1879</v>
          </cell>
          <cell r="D3">
            <v>4209</v>
          </cell>
          <cell r="E3">
            <v>22169</v>
          </cell>
          <cell r="F3">
            <v>42320</v>
          </cell>
          <cell r="G3">
            <v>16423</v>
          </cell>
          <cell r="H3">
            <v>6451</v>
          </cell>
          <cell r="I3">
            <v>1936</v>
          </cell>
          <cell r="J3">
            <v>793</v>
          </cell>
          <cell r="K3">
            <v>536</v>
          </cell>
          <cell r="L3">
            <v>493</v>
          </cell>
          <cell r="M3">
            <v>2709</v>
          </cell>
          <cell r="N3">
            <v>1027</v>
          </cell>
          <cell r="O3">
            <v>1228</v>
          </cell>
        </row>
        <row r="4">
          <cell r="A4">
            <v>3</v>
          </cell>
          <cell r="B4">
            <v>5</v>
          </cell>
          <cell r="C4">
            <v>6</v>
          </cell>
          <cell r="D4">
            <v>15</v>
          </cell>
          <cell r="E4">
            <v>48</v>
          </cell>
          <cell r="F4">
            <v>96</v>
          </cell>
          <cell r="G4">
            <v>26</v>
          </cell>
          <cell r="H4">
            <v>7</v>
          </cell>
          <cell r="I4">
            <v>2</v>
          </cell>
          <cell r="J4">
            <v>4</v>
          </cell>
          <cell r="K4">
            <v>2</v>
          </cell>
          <cell r="L4">
            <v>2</v>
          </cell>
          <cell r="M4">
            <v>8</v>
          </cell>
          <cell r="N4">
            <v>5</v>
          </cell>
          <cell r="O4">
            <v>1</v>
          </cell>
        </row>
        <row r="5">
          <cell r="A5">
            <v>4</v>
          </cell>
          <cell r="B5">
            <v>22</v>
          </cell>
          <cell r="C5">
            <v>28</v>
          </cell>
          <cell r="D5">
            <v>58</v>
          </cell>
          <cell r="E5">
            <v>330</v>
          </cell>
          <cell r="F5">
            <v>720</v>
          </cell>
          <cell r="G5">
            <v>222</v>
          </cell>
          <cell r="H5">
            <v>71</v>
          </cell>
          <cell r="I5">
            <v>21</v>
          </cell>
          <cell r="J5">
            <v>9</v>
          </cell>
          <cell r="K5">
            <v>4</v>
          </cell>
          <cell r="L5">
            <v>11</v>
          </cell>
          <cell r="M5">
            <v>28</v>
          </cell>
          <cell r="N5">
            <v>6</v>
          </cell>
          <cell r="O5">
            <v>18</v>
          </cell>
        </row>
        <row r="6">
          <cell r="A6">
            <v>5</v>
          </cell>
          <cell r="B6">
            <v>3</v>
          </cell>
          <cell r="C6">
            <v>8</v>
          </cell>
          <cell r="D6">
            <v>12</v>
          </cell>
          <cell r="E6">
            <v>27</v>
          </cell>
          <cell r="F6">
            <v>47</v>
          </cell>
          <cell r="G6">
            <v>26</v>
          </cell>
          <cell r="H6">
            <v>4</v>
          </cell>
          <cell r="I6">
            <v>2</v>
          </cell>
          <cell r="J6">
            <v>1</v>
          </cell>
          <cell r="K6">
            <v>2</v>
          </cell>
          <cell r="L6">
            <v>1</v>
          </cell>
          <cell r="M6">
            <v>0</v>
          </cell>
          <cell r="N6">
            <v>0</v>
          </cell>
          <cell r="O6">
            <v>2</v>
          </cell>
        </row>
        <row r="7">
          <cell r="A7">
            <v>6</v>
          </cell>
          <cell r="B7">
            <v>1</v>
          </cell>
          <cell r="C7">
            <v>0</v>
          </cell>
          <cell r="D7">
            <v>0</v>
          </cell>
          <cell r="E7">
            <v>3</v>
          </cell>
          <cell r="F7">
            <v>7</v>
          </cell>
          <cell r="G7">
            <v>2</v>
          </cell>
          <cell r="H7">
            <v>0</v>
          </cell>
          <cell r="I7">
            <v>0</v>
          </cell>
          <cell r="J7">
            <v>0</v>
          </cell>
          <cell r="K7">
            <v>0</v>
          </cell>
          <cell r="L7">
            <v>1</v>
          </cell>
          <cell r="M7">
            <v>1</v>
          </cell>
          <cell r="N7">
            <v>1</v>
          </cell>
          <cell r="O7">
            <v>1</v>
          </cell>
        </row>
        <row r="8">
          <cell r="A8">
            <v>7</v>
          </cell>
          <cell r="B8">
            <v>69</v>
          </cell>
          <cell r="C8">
            <v>149</v>
          </cell>
          <cell r="D8">
            <v>134</v>
          </cell>
          <cell r="E8">
            <v>336</v>
          </cell>
          <cell r="F8">
            <v>428</v>
          </cell>
          <cell r="G8">
            <v>167</v>
          </cell>
          <cell r="H8">
            <v>98</v>
          </cell>
          <cell r="I8">
            <v>29</v>
          </cell>
          <cell r="J8">
            <v>9</v>
          </cell>
          <cell r="K8">
            <v>6</v>
          </cell>
          <cell r="L8">
            <v>4</v>
          </cell>
          <cell r="M8">
            <v>46</v>
          </cell>
          <cell r="N8">
            <v>22</v>
          </cell>
          <cell r="O8">
            <v>21</v>
          </cell>
        </row>
        <row r="9">
          <cell r="A9">
            <v>8</v>
          </cell>
          <cell r="B9">
            <v>67</v>
          </cell>
          <cell r="C9">
            <v>87</v>
          </cell>
          <cell r="D9">
            <v>297</v>
          </cell>
          <cell r="E9">
            <v>1245</v>
          </cell>
          <cell r="F9">
            <v>1760</v>
          </cell>
          <cell r="G9">
            <v>636</v>
          </cell>
          <cell r="H9">
            <v>203</v>
          </cell>
          <cell r="I9">
            <v>65</v>
          </cell>
          <cell r="J9">
            <v>46</v>
          </cell>
          <cell r="K9">
            <v>28</v>
          </cell>
          <cell r="L9">
            <v>19</v>
          </cell>
          <cell r="M9">
            <v>85</v>
          </cell>
          <cell r="N9">
            <v>52</v>
          </cell>
          <cell r="O9">
            <v>70</v>
          </cell>
        </row>
        <row r="10">
          <cell r="A10">
            <v>9</v>
          </cell>
          <cell r="B10">
            <v>38</v>
          </cell>
          <cell r="C10">
            <v>90</v>
          </cell>
          <cell r="D10">
            <v>196</v>
          </cell>
          <cell r="E10">
            <v>524</v>
          </cell>
          <cell r="F10">
            <v>576</v>
          </cell>
          <cell r="G10">
            <v>206</v>
          </cell>
          <cell r="H10">
            <v>62</v>
          </cell>
          <cell r="I10">
            <v>43</v>
          </cell>
          <cell r="J10">
            <v>11</v>
          </cell>
          <cell r="K10">
            <v>8</v>
          </cell>
          <cell r="L10">
            <v>12</v>
          </cell>
          <cell r="M10">
            <v>40</v>
          </cell>
          <cell r="N10">
            <v>18</v>
          </cell>
          <cell r="O10">
            <v>16</v>
          </cell>
        </row>
        <row r="11">
          <cell r="A11">
            <v>10</v>
          </cell>
          <cell r="B11">
            <v>140</v>
          </cell>
          <cell r="C11">
            <v>89</v>
          </cell>
          <cell r="D11">
            <v>364</v>
          </cell>
          <cell r="E11">
            <v>1973</v>
          </cell>
          <cell r="F11">
            <v>2092</v>
          </cell>
          <cell r="G11">
            <v>910</v>
          </cell>
          <cell r="H11">
            <v>419</v>
          </cell>
          <cell r="I11">
            <v>178</v>
          </cell>
          <cell r="J11">
            <v>59</v>
          </cell>
          <cell r="K11">
            <v>32</v>
          </cell>
          <cell r="L11">
            <v>28</v>
          </cell>
          <cell r="M11">
            <v>129</v>
          </cell>
          <cell r="N11">
            <v>56</v>
          </cell>
          <cell r="O11">
            <v>95</v>
          </cell>
        </row>
        <row r="12">
          <cell r="A12">
            <v>11</v>
          </cell>
          <cell r="B12">
            <v>17</v>
          </cell>
          <cell r="C12">
            <v>21</v>
          </cell>
          <cell r="D12">
            <v>58</v>
          </cell>
          <cell r="E12">
            <v>167</v>
          </cell>
          <cell r="F12">
            <v>300</v>
          </cell>
          <cell r="G12">
            <v>124</v>
          </cell>
          <cell r="H12">
            <v>58</v>
          </cell>
          <cell r="I12">
            <v>20</v>
          </cell>
          <cell r="J12">
            <v>6</v>
          </cell>
          <cell r="K12">
            <v>4</v>
          </cell>
          <cell r="L12">
            <v>7</v>
          </cell>
          <cell r="M12">
            <v>21</v>
          </cell>
          <cell r="N12">
            <v>14</v>
          </cell>
          <cell r="O12">
            <v>11</v>
          </cell>
        </row>
        <row r="13">
          <cell r="A13">
            <v>12</v>
          </cell>
          <cell r="B13">
            <v>36</v>
          </cell>
          <cell r="C13">
            <v>72</v>
          </cell>
          <cell r="D13">
            <v>140</v>
          </cell>
          <cell r="E13">
            <v>452</v>
          </cell>
          <cell r="F13">
            <v>668</v>
          </cell>
          <cell r="G13">
            <v>285</v>
          </cell>
          <cell r="H13">
            <v>143</v>
          </cell>
          <cell r="I13">
            <v>49</v>
          </cell>
          <cell r="J13">
            <v>21</v>
          </cell>
          <cell r="K13">
            <v>12</v>
          </cell>
          <cell r="L13">
            <v>6</v>
          </cell>
          <cell r="M13">
            <v>52</v>
          </cell>
          <cell r="N13">
            <v>20</v>
          </cell>
          <cell r="O13">
            <v>19</v>
          </cell>
        </row>
        <row r="14">
          <cell r="A14">
            <v>13</v>
          </cell>
          <cell r="B14">
            <v>0</v>
          </cell>
          <cell r="C14">
            <v>2</v>
          </cell>
          <cell r="D14">
            <v>2</v>
          </cell>
          <cell r="E14">
            <v>7</v>
          </cell>
          <cell r="F14">
            <v>6</v>
          </cell>
          <cell r="G14">
            <v>11</v>
          </cell>
          <cell r="H14">
            <v>3</v>
          </cell>
          <cell r="I14">
            <v>0</v>
          </cell>
          <cell r="J14">
            <v>0</v>
          </cell>
          <cell r="K14">
            <v>0</v>
          </cell>
          <cell r="L14">
            <v>0</v>
          </cell>
          <cell r="M14">
            <v>0</v>
          </cell>
          <cell r="N14">
            <v>0</v>
          </cell>
          <cell r="O14">
            <v>1</v>
          </cell>
        </row>
      </sheetData>
      <sheetData sheetId="23">
        <row r="1">
          <cell r="A1" t="str">
            <v>triCodeIndicNat</v>
          </cell>
          <cell r="B1" t="str">
            <v>col_1</v>
          </cell>
          <cell r="C1" t="str">
            <v>col_2</v>
          </cell>
          <cell r="D1" t="str">
            <v>col_3</v>
          </cell>
        </row>
        <row r="2">
          <cell r="A2">
            <v>1</v>
          </cell>
          <cell r="B2">
            <v>1638</v>
          </cell>
          <cell r="C2">
            <v>437</v>
          </cell>
          <cell r="D2">
            <v>13</v>
          </cell>
        </row>
        <row r="3">
          <cell r="A3">
            <v>2</v>
          </cell>
          <cell r="B3">
            <v>81427</v>
          </cell>
          <cell r="C3">
            <v>21760</v>
          </cell>
          <cell r="D3">
            <v>563</v>
          </cell>
        </row>
        <row r="4">
          <cell r="A4">
            <v>3</v>
          </cell>
          <cell r="B4">
            <v>187</v>
          </cell>
          <cell r="C4">
            <v>37</v>
          </cell>
          <cell r="D4">
            <v>3</v>
          </cell>
        </row>
        <row r="5">
          <cell r="A5">
            <v>4</v>
          </cell>
          <cell r="B5">
            <v>1218</v>
          </cell>
          <cell r="C5">
            <v>322</v>
          </cell>
          <cell r="D5">
            <v>8</v>
          </cell>
        </row>
        <row r="6">
          <cell r="A6">
            <v>5</v>
          </cell>
          <cell r="B6">
            <v>98</v>
          </cell>
          <cell r="C6">
            <v>37</v>
          </cell>
          <cell r="D6">
            <v>0</v>
          </cell>
        </row>
        <row r="7">
          <cell r="A7">
            <v>6</v>
          </cell>
          <cell r="B7">
            <v>13</v>
          </cell>
          <cell r="C7">
            <v>3</v>
          </cell>
          <cell r="D7">
            <v>1</v>
          </cell>
        </row>
        <row r="8">
          <cell r="A8">
            <v>7</v>
          </cell>
          <cell r="B8">
            <v>1174</v>
          </cell>
          <cell r="C8">
            <v>336</v>
          </cell>
          <cell r="D8">
            <v>8</v>
          </cell>
        </row>
        <row r="9">
          <cell r="A9">
            <v>8</v>
          </cell>
          <cell r="B9">
            <v>3627</v>
          </cell>
          <cell r="C9">
            <v>1002</v>
          </cell>
          <cell r="D9">
            <v>31</v>
          </cell>
        </row>
        <row r="10">
          <cell r="A10">
            <v>9</v>
          </cell>
          <cell r="B10">
            <v>1493</v>
          </cell>
          <cell r="C10">
            <v>339</v>
          </cell>
          <cell r="D10">
            <v>8</v>
          </cell>
        </row>
        <row r="11">
          <cell r="A11">
            <v>10</v>
          </cell>
          <cell r="B11">
            <v>4913</v>
          </cell>
          <cell r="C11">
            <v>1606</v>
          </cell>
          <cell r="D11">
            <v>45</v>
          </cell>
        </row>
        <row r="12">
          <cell r="A12">
            <v>11</v>
          </cell>
          <cell r="B12">
            <v>577</v>
          </cell>
          <cell r="C12">
            <v>242</v>
          </cell>
          <cell r="D12">
            <v>9</v>
          </cell>
        </row>
        <row r="13">
          <cell r="A13">
            <v>12</v>
          </cell>
          <cell r="B13">
            <v>1478</v>
          </cell>
          <cell r="C13">
            <v>480</v>
          </cell>
          <cell r="D13">
            <v>17</v>
          </cell>
        </row>
        <row r="14">
          <cell r="A14">
            <v>13</v>
          </cell>
          <cell r="B14">
            <v>19</v>
          </cell>
          <cell r="C14">
            <v>12</v>
          </cell>
          <cell r="D14">
            <v>1</v>
          </cell>
        </row>
      </sheetData>
      <sheetData sheetId="24">
        <row r="1">
          <cell r="A1" t="str">
            <v>triCodeIndicNat</v>
          </cell>
          <cell r="B1" t="str">
            <v>col_1</v>
          </cell>
          <cell r="C1" t="str">
            <v>col_2</v>
          </cell>
          <cell r="D1" t="str">
            <v>col_3</v>
          </cell>
        </row>
        <row r="2">
          <cell r="A2">
            <v>1</v>
          </cell>
          <cell r="B2">
            <v>208</v>
          </cell>
          <cell r="C2">
            <v>1804</v>
          </cell>
          <cell r="D2">
            <v>41</v>
          </cell>
        </row>
        <row r="3">
          <cell r="A3">
            <v>2</v>
          </cell>
          <cell r="B3">
            <v>10484</v>
          </cell>
          <cell r="C3">
            <v>89504</v>
          </cell>
          <cell r="D3">
            <v>1885</v>
          </cell>
        </row>
        <row r="4">
          <cell r="A4">
            <v>3</v>
          </cell>
          <cell r="B4">
            <v>13</v>
          </cell>
          <cell r="C4">
            <v>204</v>
          </cell>
          <cell r="D4">
            <v>3</v>
          </cell>
        </row>
        <row r="5">
          <cell r="A5">
            <v>4</v>
          </cell>
          <cell r="B5">
            <v>147</v>
          </cell>
          <cell r="C5">
            <v>1359</v>
          </cell>
          <cell r="D5">
            <v>16</v>
          </cell>
        </row>
        <row r="6">
          <cell r="A6">
            <v>5</v>
          </cell>
          <cell r="B6">
            <v>23</v>
          </cell>
          <cell r="C6">
            <v>108</v>
          </cell>
          <cell r="D6">
            <v>1</v>
          </cell>
        </row>
        <row r="7">
          <cell r="A7">
            <v>6</v>
          </cell>
          <cell r="B7">
            <v>2</v>
          </cell>
          <cell r="C7">
            <v>14</v>
          </cell>
          <cell r="D7">
            <v>1</v>
          </cell>
        </row>
        <row r="8">
          <cell r="A8">
            <v>7</v>
          </cell>
          <cell r="B8">
            <v>162</v>
          </cell>
          <cell r="C8">
            <v>1314</v>
          </cell>
          <cell r="D8">
            <v>10</v>
          </cell>
        </row>
        <row r="9">
          <cell r="A9">
            <v>8</v>
          </cell>
          <cell r="B9">
            <v>509</v>
          </cell>
          <cell r="C9">
            <v>4012</v>
          </cell>
          <cell r="D9">
            <v>53</v>
          </cell>
        </row>
        <row r="10">
          <cell r="A10">
            <v>9</v>
          </cell>
          <cell r="B10">
            <v>192</v>
          </cell>
          <cell r="C10">
            <v>1586</v>
          </cell>
          <cell r="D10">
            <v>32</v>
          </cell>
        </row>
        <row r="11">
          <cell r="A11">
            <v>10</v>
          </cell>
          <cell r="B11">
            <v>916</v>
          </cell>
          <cell r="C11">
            <v>5419</v>
          </cell>
          <cell r="D11">
            <v>83</v>
          </cell>
        </row>
        <row r="12">
          <cell r="A12">
            <v>11</v>
          </cell>
          <cell r="B12">
            <v>128</v>
          </cell>
          <cell r="C12">
            <v>669</v>
          </cell>
          <cell r="D12">
            <v>13</v>
          </cell>
        </row>
        <row r="13">
          <cell r="A13">
            <v>12</v>
          </cell>
          <cell r="B13">
            <v>246</v>
          </cell>
          <cell r="C13">
            <v>1666</v>
          </cell>
          <cell r="D13">
            <v>36</v>
          </cell>
        </row>
        <row r="14">
          <cell r="A14">
            <v>13</v>
          </cell>
          <cell r="B14">
            <v>6</v>
          </cell>
          <cell r="C14">
            <v>26</v>
          </cell>
          <cell r="D14">
            <v>0</v>
          </cell>
        </row>
      </sheetData>
      <sheetData sheetId="25">
        <row r="1">
          <cell r="A1" t="str">
            <v>triCodeIndicNat</v>
          </cell>
          <cell r="B1" t="str">
            <v>col_1</v>
          </cell>
          <cell r="C1" t="str">
            <v>col_2</v>
          </cell>
          <cell r="D1" t="str">
            <v>col_3</v>
          </cell>
        </row>
        <row r="2">
          <cell r="A2">
            <v>1</v>
          </cell>
          <cell r="B2">
            <v>1362</v>
          </cell>
          <cell r="C2">
            <v>681</v>
          </cell>
          <cell r="D2">
            <v>10</v>
          </cell>
        </row>
        <row r="3">
          <cell r="A3">
            <v>2</v>
          </cell>
          <cell r="B3">
            <v>69582</v>
          </cell>
          <cell r="C3">
            <v>31352</v>
          </cell>
          <cell r="D3">
            <v>939</v>
          </cell>
        </row>
        <row r="4">
          <cell r="A4">
            <v>3</v>
          </cell>
          <cell r="B4">
            <v>124</v>
          </cell>
          <cell r="C4">
            <v>94</v>
          </cell>
          <cell r="D4">
            <v>2</v>
          </cell>
        </row>
        <row r="5">
          <cell r="A5">
            <v>4</v>
          </cell>
          <cell r="B5">
            <v>1053</v>
          </cell>
          <cell r="C5">
            <v>453</v>
          </cell>
          <cell r="D5">
            <v>16</v>
          </cell>
        </row>
        <row r="6">
          <cell r="A6">
            <v>5</v>
          </cell>
          <cell r="B6">
            <v>96</v>
          </cell>
          <cell r="C6">
            <v>36</v>
          </cell>
          <cell r="D6">
            <v>0</v>
          </cell>
        </row>
        <row r="7">
          <cell r="A7">
            <v>6</v>
          </cell>
          <cell r="B7">
            <v>13</v>
          </cell>
          <cell r="C7">
            <v>3</v>
          </cell>
          <cell r="D7">
            <v>1</v>
          </cell>
        </row>
        <row r="8">
          <cell r="A8">
            <v>7</v>
          </cell>
          <cell r="B8">
            <v>901</v>
          </cell>
          <cell r="C8">
            <v>579</v>
          </cell>
          <cell r="D8">
            <v>6</v>
          </cell>
        </row>
        <row r="9">
          <cell r="A9">
            <v>8</v>
          </cell>
          <cell r="B9">
            <v>3257</v>
          </cell>
          <cell r="C9">
            <v>1278</v>
          </cell>
          <cell r="D9">
            <v>39</v>
          </cell>
        </row>
        <row r="10">
          <cell r="A10">
            <v>9</v>
          </cell>
          <cell r="B10">
            <v>1054</v>
          </cell>
          <cell r="C10">
            <v>743</v>
          </cell>
          <cell r="D10">
            <v>13</v>
          </cell>
        </row>
        <row r="11">
          <cell r="A11">
            <v>10</v>
          </cell>
          <cell r="B11">
            <v>3968</v>
          </cell>
          <cell r="C11">
            <v>2410</v>
          </cell>
          <cell r="D11">
            <v>40</v>
          </cell>
        </row>
        <row r="12">
          <cell r="A12">
            <v>11</v>
          </cell>
          <cell r="B12">
            <v>566</v>
          </cell>
          <cell r="C12">
            <v>239</v>
          </cell>
          <cell r="D12">
            <v>5</v>
          </cell>
        </row>
        <row r="13">
          <cell r="A13">
            <v>12</v>
          </cell>
          <cell r="B13">
            <v>1274</v>
          </cell>
          <cell r="C13">
            <v>667</v>
          </cell>
          <cell r="D13">
            <v>7</v>
          </cell>
        </row>
        <row r="14">
          <cell r="A14">
            <v>13</v>
          </cell>
          <cell r="B14">
            <v>22</v>
          </cell>
          <cell r="C14">
            <v>10</v>
          </cell>
          <cell r="D14">
            <v>0</v>
          </cell>
        </row>
      </sheetData>
      <sheetData sheetId="26">
        <row r="1">
          <cell r="A1" t="str">
            <v>triCodeIndicNat</v>
          </cell>
          <cell r="B1" t="str">
            <v>col_1</v>
          </cell>
          <cell r="C1" t="str">
            <v>col_2</v>
          </cell>
          <cell r="D1" t="str">
            <v>col_3</v>
          </cell>
        </row>
        <row r="2">
          <cell r="A2">
            <v>1</v>
          </cell>
          <cell r="B2">
            <v>458</v>
          </cell>
          <cell r="C2">
            <v>1582</v>
          </cell>
          <cell r="D2">
            <v>13</v>
          </cell>
        </row>
        <row r="3">
          <cell r="A3">
            <v>2</v>
          </cell>
          <cell r="B3">
            <v>26014</v>
          </cell>
          <cell r="C3">
            <v>74988</v>
          </cell>
          <cell r="D3">
            <v>871</v>
          </cell>
        </row>
        <row r="4">
          <cell r="A4">
            <v>3</v>
          </cell>
          <cell r="B4">
            <v>40</v>
          </cell>
          <cell r="C4">
            <v>178</v>
          </cell>
          <cell r="D4">
            <v>2</v>
          </cell>
        </row>
        <row r="5">
          <cell r="A5">
            <v>4</v>
          </cell>
          <cell r="B5">
            <v>389</v>
          </cell>
          <cell r="C5">
            <v>1124</v>
          </cell>
          <cell r="D5">
            <v>9</v>
          </cell>
        </row>
        <row r="6">
          <cell r="A6">
            <v>5</v>
          </cell>
          <cell r="B6">
            <v>33</v>
          </cell>
          <cell r="C6">
            <v>99</v>
          </cell>
          <cell r="D6">
            <v>0</v>
          </cell>
        </row>
        <row r="7">
          <cell r="A7">
            <v>6</v>
          </cell>
          <cell r="B7">
            <v>3</v>
          </cell>
          <cell r="C7">
            <v>13</v>
          </cell>
          <cell r="D7">
            <v>1</v>
          </cell>
        </row>
        <row r="8">
          <cell r="A8">
            <v>7</v>
          </cell>
          <cell r="B8">
            <v>331</v>
          </cell>
          <cell r="C8">
            <v>1148</v>
          </cell>
          <cell r="D8">
            <v>7</v>
          </cell>
        </row>
        <row r="9">
          <cell r="A9">
            <v>8</v>
          </cell>
          <cell r="B9">
            <v>1089</v>
          </cell>
          <cell r="C9">
            <v>3458</v>
          </cell>
          <cell r="D9">
            <v>27</v>
          </cell>
        </row>
        <row r="10">
          <cell r="A10">
            <v>9</v>
          </cell>
          <cell r="B10">
            <v>371</v>
          </cell>
          <cell r="C10">
            <v>1430</v>
          </cell>
          <cell r="D10">
            <v>9</v>
          </cell>
        </row>
        <row r="11">
          <cell r="A11">
            <v>10</v>
          </cell>
          <cell r="B11">
            <v>1550</v>
          </cell>
          <cell r="C11">
            <v>4835</v>
          </cell>
          <cell r="D11">
            <v>33</v>
          </cell>
        </row>
        <row r="12">
          <cell r="A12">
            <v>11</v>
          </cell>
          <cell r="B12">
            <v>169</v>
          </cell>
          <cell r="C12">
            <v>636</v>
          </cell>
          <cell r="D12">
            <v>5</v>
          </cell>
        </row>
        <row r="13">
          <cell r="A13">
            <v>12</v>
          </cell>
          <cell r="B13">
            <v>417</v>
          </cell>
          <cell r="C13">
            <v>1526</v>
          </cell>
          <cell r="D13">
            <v>5</v>
          </cell>
        </row>
        <row r="14">
          <cell r="A14">
            <v>13</v>
          </cell>
          <cell r="B14">
            <v>5</v>
          </cell>
          <cell r="C14">
            <v>27</v>
          </cell>
          <cell r="D14">
            <v>0</v>
          </cell>
        </row>
      </sheetData>
      <sheetData sheetId="27">
        <row r="1">
          <cell r="A1" t="str">
            <v>triCodeIndicNat</v>
          </cell>
          <cell r="B1" t="str">
            <v>col_1</v>
          </cell>
          <cell r="C1" t="str">
            <v>col_2</v>
          </cell>
        </row>
        <row r="2">
          <cell r="A2">
            <v>1</v>
          </cell>
          <cell r="B2">
            <v>9</v>
          </cell>
          <cell r="C2">
            <v>2079</v>
          </cell>
        </row>
        <row r="3">
          <cell r="A3">
            <v>2</v>
          </cell>
          <cell r="B3">
            <v>468</v>
          </cell>
          <cell r="C3">
            <v>103282</v>
          </cell>
        </row>
        <row r="4">
          <cell r="A4">
            <v>3</v>
          </cell>
          <cell r="B4">
            <v>2</v>
          </cell>
          <cell r="C4">
            <v>225</v>
          </cell>
        </row>
        <row r="5">
          <cell r="A5">
            <v>4</v>
          </cell>
          <cell r="B5">
            <v>5</v>
          </cell>
          <cell r="C5">
            <v>1543</v>
          </cell>
        </row>
        <row r="6">
          <cell r="A6">
            <v>5</v>
          </cell>
          <cell r="B6">
            <v>0</v>
          </cell>
          <cell r="C6">
            <v>135</v>
          </cell>
        </row>
        <row r="7">
          <cell r="A7">
            <v>6</v>
          </cell>
          <cell r="B7">
            <v>1</v>
          </cell>
          <cell r="C7">
            <v>16</v>
          </cell>
        </row>
        <row r="8">
          <cell r="A8">
            <v>7</v>
          </cell>
          <cell r="B8">
            <v>5</v>
          </cell>
          <cell r="C8">
            <v>1513</v>
          </cell>
        </row>
        <row r="9">
          <cell r="A9">
            <v>8</v>
          </cell>
          <cell r="B9">
            <v>29</v>
          </cell>
          <cell r="C9">
            <v>4631</v>
          </cell>
        </row>
        <row r="10">
          <cell r="A10">
            <v>9</v>
          </cell>
          <cell r="B10">
            <v>7</v>
          </cell>
          <cell r="C10">
            <v>1833</v>
          </cell>
        </row>
        <row r="11">
          <cell r="A11">
            <v>10</v>
          </cell>
          <cell r="B11">
            <v>36</v>
          </cell>
          <cell r="C11">
            <v>6528</v>
          </cell>
        </row>
        <row r="12">
          <cell r="A12">
            <v>11</v>
          </cell>
          <cell r="B12">
            <v>6</v>
          </cell>
          <cell r="C12">
            <v>822</v>
          </cell>
        </row>
        <row r="13">
          <cell r="A13">
            <v>12</v>
          </cell>
          <cell r="B13">
            <v>13</v>
          </cell>
          <cell r="C13">
            <v>1962</v>
          </cell>
        </row>
        <row r="14">
          <cell r="A14">
            <v>13</v>
          </cell>
          <cell r="B14">
            <v>1</v>
          </cell>
          <cell r="C14">
            <v>31</v>
          </cell>
        </row>
      </sheetData>
      <sheetData sheetId="28">
        <row r="1">
          <cell r="A1" t="str">
            <v>triLosNightsMama</v>
          </cell>
          <cell r="B1" t="str">
            <v>col_1</v>
          </cell>
          <cell r="C1" t="str">
            <v>col_2</v>
          </cell>
          <cell r="D1" t="str">
            <v>col_3</v>
          </cell>
        </row>
        <row r="2">
          <cell r="A2">
            <v>1</v>
          </cell>
          <cell r="B2">
            <v>453</v>
          </cell>
          <cell r="C2">
            <v>69</v>
          </cell>
          <cell r="D2">
            <v>77</v>
          </cell>
        </row>
        <row r="3">
          <cell r="A3">
            <v>2</v>
          </cell>
          <cell r="B3">
            <v>1725</v>
          </cell>
          <cell r="C3">
            <v>245</v>
          </cell>
          <cell r="D3">
            <v>272</v>
          </cell>
        </row>
        <row r="4">
          <cell r="A4">
            <v>3</v>
          </cell>
          <cell r="B4">
            <v>3092</v>
          </cell>
          <cell r="C4">
            <v>814</v>
          </cell>
          <cell r="D4">
            <v>854</v>
          </cell>
        </row>
        <row r="5">
          <cell r="A5">
            <v>4</v>
          </cell>
          <cell r="B5">
            <v>8837</v>
          </cell>
          <cell r="C5">
            <v>4929</v>
          </cell>
          <cell r="D5">
            <v>6289</v>
          </cell>
        </row>
        <row r="6">
          <cell r="A6">
            <v>5</v>
          </cell>
          <cell r="B6">
            <v>22124</v>
          </cell>
          <cell r="C6">
            <v>8643</v>
          </cell>
          <cell r="D6">
            <v>12421</v>
          </cell>
        </row>
        <row r="7">
          <cell r="A7">
            <v>6</v>
          </cell>
          <cell r="B7">
            <v>14858</v>
          </cell>
          <cell r="C7">
            <v>5784</v>
          </cell>
          <cell r="D7">
            <v>9399</v>
          </cell>
        </row>
        <row r="8">
          <cell r="A8">
            <v>7</v>
          </cell>
          <cell r="B8">
            <v>6575</v>
          </cell>
          <cell r="C8">
            <v>2405</v>
          </cell>
          <cell r="D8">
            <v>3451</v>
          </cell>
        </row>
        <row r="9">
          <cell r="A9">
            <v>8</v>
          </cell>
          <cell r="B9">
            <v>2573</v>
          </cell>
          <cell r="C9">
            <v>939</v>
          </cell>
          <cell r="D9">
            <v>1145</v>
          </cell>
        </row>
        <row r="10">
          <cell r="A10">
            <v>9</v>
          </cell>
          <cell r="B10">
            <v>830</v>
          </cell>
          <cell r="C10">
            <v>426</v>
          </cell>
          <cell r="D10">
            <v>461</v>
          </cell>
        </row>
        <row r="11">
          <cell r="A11">
            <v>10</v>
          </cell>
          <cell r="B11">
            <v>297</v>
          </cell>
          <cell r="C11">
            <v>203</v>
          </cell>
          <cell r="D11">
            <v>241</v>
          </cell>
        </row>
        <row r="12">
          <cell r="A12">
            <v>11</v>
          </cell>
          <cell r="B12">
            <v>195</v>
          </cell>
          <cell r="C12">
            <v>139</v>
          </cell>
          <cell r="D12">
            <v>166</v>
          </cell>
        </row>
        <row r="13">
          <cell r="A13">
            <v>12</v>
          </cell>
          <cell r="B13">
            <v>763</v>
          </cell>
          <cell r="C13">
            <v>594</v>
          </cell>
          <cell r="D13">
            <v>607</v>
          </cell>
        </row>
      </sheetData>
      <sheetData sheetId="29">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85</v>
          </cell>
          <cell r="C2">
            <v>86</v>
          </cell>
          <cell r="D2">
            <v>219</v>
          </cell>
          <cell r="E2">
            <v>42</v>
          </cell>
          <cell r="F2">
            <v>21</v>
          </cell>
          <cell r="G2">
            <v>69</v>
          </cell>
          <cell r="H2">
            <v>21</v>
          </cell>
          <cell r="I2">
            <v>3</v>
          </cell>
          <cell r="J2">
            <v>27</v>
          </cell>
          <cell r="K2">
            <v>18</v>
          </cell>
          <cell r="L2">
            <v>8</v>
          </cell>
        </row>
        <row r="3">
          <cell r="A3">
            <v>2</v>
          </cell>
          <cell r="B3">
            <v>319</v>
          </cell>
          <cell r="C3">
            <v>389</v>
          </cell>
          <cell r="D3">
            <v>668</v>
          </cell>
          <cell r="E3">
            <v>202</v>
          </cell>
          <cell r="F3">
            <v>147</v>
          </cell>
          <cell r="G3">
            <v>245</v>
          </cell>
          <cell r="H3">
            <v>98</v>
          </cell>
          <cell r="I3">
            <v>32</v>
          </cell>
          <cell r="J3">
            <v>80</v>
          </cell>
          <cell r="K3">
            <v>40</v>
          </cell>
          <cell r="L3">
            <v>22</v>
          </cell>
        </row>
        <row r="4">
          <cell r="A4">
            <v>3</v>
          </cell>
          <cell r="B4">
            <v>398</v>
          </cell>
          <cell r="C4">
            <v>835</v>
          </cell>
          <cell r="D4">
            <v>1221</v>
          </cell>
          <cell r="E4">
            <v>397</v>
          </cell>
          <cell r="F4">
            <v>241</v>
          </cell>
          <cell r="G4">
            <v>814</v>
          </cell>
          <cell r="H4">
            <v>355</v>
          </cell>
          <cell r="I4">
            <v>97</v>
          </cell>
          <cell r="J4">
            <v>237</v>
          </cell>
          <cell r="K4">
            <v>102</v>
          </cell>
          <cell r="L4">
            <v>63</v>
          </cell>
        </row>
        <row r="5">
          <cell r="A5">
            <v>4</v>
          </cell>
          <cell r="B5">
            <v>942</v>
          </cell>
          <cell r="C5">
            <v>2760</v>
          </cell>
          <cell r="D5">
            <v>3370</v>
          </cell>
          <cell r="E5">
            <v>1041</v>
          </cell>
          <cell r="F5">
            <v>724</v>
          </cell>
          <cell r="G5">
            <v>4929</v>
          </cell>
          <cell r="H5">
            <v>2554</v>
          </cell>
          <cell r="I5">
            <v>566</v>
          </cell>
          <cell r="J5">
            <v>1431</v>
          </cell>
          <cell r="K5">
            <v>960</v>
          </cell>
          <cell r="L5">
            <v>778</v>
          </cell>
        </row>
        <row r="6">
          <cell r="A6">
            <v>5</v>
          </cell>
          <cell r="B6">
            <v>3678</v>
          </cell>
          <cell r="C6">
            <v>5413</v>
          </cell>
          <cell r="D6">
            <v>7843</v>
          </cell>
          <cell r="E6">
            <v>2896</v>
          </cell>
          <cell r="F6">
            <v>2294</v>
          </cell>
          <cell r="G6">
            <v>8643</v>
          </cell>
          <cell r="H6">
            <v>4837</v>
          </cell>
          <cell r="I6">
            <v>502</v>
          </cell>
          <cell r="J6">
            <v>4225</v>
          </cell>
          <cell r="K6">
            <v>1630</v>
          </cell>
          <cell r="L6">
            <v>1227</v>
          </cell>
        </row>
        <row r="7">
          <cell r="A7">
            <v>6</v>
          </cell>
          <cell r="B7">
            <v>3597</v>
          </cell>
          <cell r="C7">
            <v>3010</v>
          </cell>
          <cell r="D7">
            <v>4663</v>
          </cell>
          <cell r="E7">
            <v>2087</v>
          </cell>
          <cell r="F7">
            <v>1501</v>
          </cell>
          <cell r="G7">
            <v>5784</v>
          </cell>
          <cell r="H7">
            <v>3477</v>
          </cell>
          <cell r="I7">
            <v>325</v>
          </cell>
          <cell r="J7">
            <v>3832</v>
          </cell>
          <cell r="K7">
            <v>1260</v>
          </cell>
          <cell r="L7">
            <v>505</v>
          </cell>
        </row>
        <row r="8">
          <cell r="A8">
            <v>7</v>
          </cell>
          <cell r="B8">
            <v>1525</v>
          </cell>
          <cell r="C8">
            <v>1269</v>
          </cell>
          <cell r="D8">
            <v>2278</v>
          </cell>
          <cell r="E8">
            <v>680</v>
          </cell>
          <cell r="F8">
            <v>823</v>
          </cell>
          <cell r="G8">
            <v>2405</v>
          </cell>
          <cell r="H8">
            <v>1415</v>
          </cell>
          <cell r="I8">
            <v>217</v>
          </cell>
          <cell r="J8">
            <v>1279</v>
          </cell>
          <cell r="K8">
            <v>403</v>
          </cell>
          <cell r="L8">
            <v>137</v>
          </cell>
        </row>
        <row r="9">
          <cell r="A9">
            <v>8</v>
          </cell>
          <cell r="B9">
            <v>469</v>
          </cell>
          <cell r="C9">
            <v>534</v>
          </cell>
          <cell r="D9">
            <v>984</v>
          </cell>
          <cell r="E9">
            <v>254</v>
          </cell>
          <cell r="F9">
            <v>332</v>
          </cell>
          <cell r="G9">
            <v>939</v>
          </cell>
          <cell r="H9">
            <v>516</v>
          </cell>
          <cell r="I9">
            <v>41</v>
          </cell>
          <cell r="J9">
            <v>387</v>
          </cell>
          <cell r="K9">
            <v>161</v>
          </cell>
          <cell r="L9">
            <v>40</v>
          </cell>
        </row>
        <row r="10">
          <cell r="A10">
            <v>9</v>
          </cell>
          <cell r="B10">
            <v>135</v>
          </cell>
          <cell r="C10">
            <v>230</v>
          </cell>
          <cell r="D10">
            <v>259</v>
          </cell>
          <cell r="E10">
            <v>94</v>
          </cell>
          <cell r="F10">
            <v>112</v>
          </cell>
          <cell r="G10">
            <v>426</v>
          </cell>
          <cell r="H10">
            <v>215</v>
          </cell>
          <cell r="I10">
            <v>14</v>
          </cell>
          <cell r="J10">
            <v>139</v>
          </cell>
          <cell r="K10">
            <v>83</v>
          </cell>
          <cell r="L10">
            <v>10</v>
          </cell>
        </row>
        <row r="11">
          <cell r="A11">
            <v>10</v>
          </cell>
          <cell r="B11">
            <v>35</v>
          </cell>
          <cell r="C11">
            <v>86</v>
          </cell>
          <cell r="D11">
            <v>80</v>
          </cell>
          <cell r="E11">
            <v>45</v>
          </cell>
          <cell r="F11">
            <v>51</v>
          </cell>
          <cell r="G11">
            <v>203</v>
          </cell>
          <cell r="H11">
            <v>132</v>
          </cell>
          <cell r="I11">
            <v>11</v>
          </cell>
          <cell r="J11">
            <v>62</v>
          </cell>
          <cell r="K11">
            <v>30</v>
          </cell>
          <cell r="L11">
            <v>6</v>
          </cell>
        </row>
        <row r="12">
          <cell r="A12">
            <v>11</v>
          </cell>
          <cell r="B12">
            <v>28</v>
          </cell>
          <cell r="C12">
            <v>46</v>
          </cell>
          <cell r="D12">
            <v>56</v>
          </cell>
          <cell r="E12">
            <v>32</v>
          </cell>
          <cell r="F12">
            <v>33</v>
          </cell>
          <cell r="G12">
            <v>139</v>
          </cell>
          <cell r="H12">
            <v>88</v>
          </cell>
          <cell r="I12">
            <v>5</v>
          </cell>
          <cell r="J12">
            <v>41</v>
          </cell>
          <cell r="K12">
            <v>29</v>
          </cell>
          <cell r="L12">
            <v>3</v>
          </cell>
        </row>
        <row r="13">
          <cell r="A13">
            <v>12</v>
          </cell>
          <cell r="B13">
            <v>124</v>
          </cell>
          <cell r="C13">
            <v>213</v>
          </cell>
          <cell r="D13">
            <v>190</v>
          </cell>
          <cell r="E13">
            <v>120</v>
          </cell>
          <cell r="F13">
            <v>116</v>
          </cell>
          <cell r="G13">
            <v>594</v>
          </cell>
          <cell r="H13">
            <v>303</v>
          </cell>
          <cell r="I13">
            <v>49</v>
          </cell>
          <cell r="J13">
            <v>140</v>
          </cell>
          <cell r="K13">
            <v>92</v>
          </cell>
          <cell r="L13">
            <v>23</v>
          </cell>
        </row>
      </sheetData>
      <sheetData sheetId="30">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8</v>
          </cell>
          <cell r="C2">
            <v>471</v>
          </cell>
          <cell r="D2">
            <v>3</v>
          </cell>
          <cell r="E2">
            <v>6</v>
          </cell>
          <cell r="F2">
            <v>1</v>
          </cell>
          <cell r="G2">
            <v>0</v>
          </cell>
          <cell r="H2">
            <v>45</v>
          </cell>
          <cell r="I2">
            <v>16</v>
          </cell>
          <cell r="J2">
            <v>14</v>
          </cell>
          <cell r="K2">
            <v>17</v>
          </cell>
          <cell r="L2">
            <v>5</v>
          </cell>
          <cell r="M2">
            <v>13</v>
          </cell>
          <cell r="N2">
            <v>0</v>
          </cell>
        </row>
        <row r="3">
          <cell r="A3">
            <v>2</v>
          </cell>
          <cell r="B3">
            <v>43</v>
          </cell>
          <cell r="C3">
            <v>1711</v>
          </cell>
          <cell r="D3">
            <v>5</v>
          </cell>
          <cell r="E3">
            <v>24</v>
          </cell>
          <cell r="F3">
            <v>4</v>
          </cell>
          <cell r="G3">
            <v>0</v>
          </cell>
          <cell r="H3">
            <v>143</v>
          </cell>
          <cell r="I3">
            <v>77</v>
          </cell>
          <cell r="J3">
            <v>77</v>
          </cell>
          <cell r="K3">
            <v>77</v>
          </cell>
          <cell r="L3">
            <v>20</v>
          </cell>
          <cell r="M3">
            <v>59</v>
          </cell>
          <cell r="N3">
            <v>2</v>
          </cell>
        </row>
        <row r="4">
          <cell r="A4">
            <v>3</v>
          </cell>
          <cell r="B4">
            <v>111</v>
          </cell>
          <cell r="C4">
            <v>3561</v>
          </cell>
          <cell r="D4">
            <v>11</v>
          </cell>
          <cell r="E4">
            <v>48</v>
          </cell>
          <cell r="F4">
            <v>13</v>
          </cell>
          <cell r="G4">
            <v>0</v>
          </cell>
          <cell r="H4">
            <v>138</v>
          </cell>
          <cell r="I4">
            <v>225</v>
          </cell>
          <cell r="J4">
            <v>185</v>
          </cell>
          <cell r="K4">
            <v>304</v>
          </cell>
          <cell r="L4">
            <v>38</v>
          </cell>
          <cell r="M4">
            <v>125</v>
          </cell>
          <cell r="N4">
            <v>1</v>
          </cell>
        </row>
        <row r="5">
          <cell r="A5">
            <v>4</v>
          </cell>
          <cell r="B5">
            <v>419</v>
          </cell>
          <cell r="C5">
            <v>15907</v>
          </cell>
          <cell r="D5">
            <v>39</v>
          </cell>
          <cell r="E5">
            <v>219</v>
          </cell>
          <cell r="F5">
            <v>22</v>
          </cell>
          <cell r="G5">
            <v>3</v>
          </cell>
          <cell r="H5">
            <v>283</v>
          </cell>
          <cell r="I5">
            <v>888</v>
          </cell>
          <cell r="J5">
            <v>419</v>
          </cell>
          <cell r="K5">
            <v>1392</v>
          </cell>
          <cell r="L5">
            <v>124</v>
          </cell>
          <cell r="M5">
            <v>335</v>
          </cell>
          <cell r="N5">
            <v>5</v>
          </cell>
        </row>
        <row r="6">
          <cell r="A6">
            <v>5</v>
          </cell>
          <cell r="B6">
            <v>642</v>
          </cell>
          <cell r="C6">
            <v>36331</v>
          </cell>
          <cell r="D6">
            <v>88</v>
          </cell>
          <cell r="E6">
            <v>557</v>
          </cell>
          <cell r="F6">
            <v>37</v>
          </cell>
          <cell r="G6">
            <v>5</v>
          </cell>
          <cell r="H6">
            <v>401</v>
          </cell>
          <cell r="I6">
            <v>1601</v>
          </cell>
          <cell r="J6">
            <v>586</v>
          </cell>
          <cell r="K6">
            <v>2047</v>
          </cell>
          <cell r="L6">
            <v>261</v>
          </cell>
          <cell r="M6">
            <v>625</v>
          </cell>
          <cell r="N6">
            <v>7</v>
          </cell>
        </row>
        <row r="7">
          <cell r="A7">
            <v>6</v>
          </cell>
          <cell r="B7">
            <v>415</v>
          </cell>
          <cell r="C7">
            <v>25681</v>
          </cell>
          <cell r="D7">
            <v>42</v>
          </cell>
          <cell r="E7">
            <v>414</v>
          </cell>
          <cell r="F7">
            <v>36</v>
          </cell>
          <cell r="G7">
            <v>3</v>
          </cell>
          <cell r="H7">
            <v>235</v>
          </cell>
          <cell r="I7">
            <v>1040</v>
          </cell>
          <cell r="J7">
            <v>304</v>
          </cell>
          <cell r="K7">
            <v>1276</v>
          </cell>
          <cell r="L7">
            <v>176</v>
          </cell>
          <cell r="M7">
            <v>408</v>
          </cell>
          <cell r="N7">
            <v>11</v>
          </cell>
        </row>
        <row r="8">
          <cell r="A8">
            <v>7</v>
          </cell>
          <cell r="B8">
            <v>213</v>
          </cell>
          <cell r="C8">
            <v>10404</v>
          </cell>
          <cell r="D8">
            <v>17</v>
          </cell>
          <cell r="E8">
            <v>164</v>
          </cell>
          <cell r="F8">
            <v>11</v>
          </cell>
          <cell r="G8">
            <v>2</v>
          </cell>
          <cell r="H8">
            <v>124</v>
          </cell>
          <cell r="I8">
            <v>409</v>
          </cell>
          <cell r="J8">
            <v>131</v>
          </cell>
          <cell r="K8">
            <v>661</v>
          </cell>
          <cell r="L8">
            <v>93</v>
          </cell>
          <cell r="M8">
            <v>198</v>
          </cell>
          <cell r="N8">
            <v>4</v>
          </cell>
        </row>
        <row r="9">
          <cell r="A9">
            <v>8</v>
          </cell>
          <cell r="B9">
            <v>97</v>
          </cell>
          <cell r="C9">
            <v>3818</v>
          </cell>
          <cell r="D9">
            <v>5</v>
          </cell>
          <cell r="E9">
            <v>38</v>
          </cell>
          <cell r="F9">
            <v>2</v>
          </cell>
          <cell r="G9">
            <v>0</v>
          </cell>
          <cell r="H9">
            <v>66</v>
          </cell>
          <cell r="I9">
            <v>136</v>
          </cell>
          <cell r="J9">
            <v>45</v>
          </cell>
          <cell r="K9">
            <v>314</v>
          </cell>
          <cell r="L9">
            <v>46</v>
          </cell>
          <cell r="M9">
            <v>90</v>
          </cell>
          <cell r="N9">
            <v>0</v>
          </cell>
        </row>
        <row r="10">
          <cell r="A10">
            <v>9</v>
          </cell>
          <cell r="B10">
            <v>37</v>
          </cell>
          <cell r="C10">
            <v>1393</v>
          </cell>
          <cell r="D10">
            <v>3</v>
          </cell>
          <cell r="E10">
            <v>22</v>
          </cell>
          <cell r="F10">
            <v>1</v>
          </cell>
          <cell r="G10">
            <v>0</v>
          </cell>
          <cell r="H10">
            <v>19</v>
          </cell>
          <cell r="I10">
            <v>58</v>
          </cell>
          <cell r="J10">
            <v>24</v>
          </cell>
          <cell r="K10">
            <v>111</v>
          </cell>
          <cell r="L10">
            <v>12</v>
          </cell>
          <cell r="M10">
            <v>37</v>
          </cell>
          <cell r="N10">
            <v>0</v>
          </cell>
        </row>
        <row r="11">
          <cell r="A11">
            <v>10</v>
          </cell>
          <cell r="B11">
            <v>15</v>
          </cell>
          <cell r="C11">
            <v>608</v>
          </cell>
          <cell r="D11">
            <v>2</v>
          </cell>
          <cell r="E11">
            <v>4</v>
          </cell>
          <cell r="F11">
            <v>1</v>
          </cell>
          <cell r="G11">
            <v>1</v>
          </cell>
          <cell r="H11">
            <v>7</v>
          </cell>
          <cell r="I11">
            <v>30</v>
          </cell>
          <cell r="J11">
            <v>5</v>
          </cell>
          <cell r="K11">
            <v>46</v>
          </cell>
          <cell r="L11">
            <v>7</v>
          </cell>
          <cell r="M11">
            <v>14</v>
          </cell>
          <cell r="N11">
            <v>1</v>
          </cell>
        </row>
        <row r="12">
          <cell r="A12">
            <v>11</v>
          </cell>
          <cell r="B12">
            <v>10</v>
          </cell>
          <cell r="C12">
            <v>406</v>
          </cell>
          <cell r="D12">
            <v>0</v>
          </cell>
          <cell r="E12">
            <v>4</v>
          </cell>
          <cell r="F12">
            <v>4</v>
          </cell>
          <cell r="G12">
            <v>0</v>
          </cell>
          <cell r="H12">
            <v>7</v>
          </cell>
          <cell r="I12">
            <v>23</v>
          </cell>
          <cell r="J12">
            <v>5</v>
          </cell>
          <cell r="K12">
            <v>28</v>
          </cell>
          <cell r="L12">
            <v>4</v>
          </cell>
          <cell r="M12">
            <v>9</v>
          </cell>
          <cell r="N12">
            <v>0</v>
          </cell>
        </row>
        <row r="13">
          <cell r="A13">
            <v>12</v>
          </cell>
          <cell r="B13">
            <v>43</v>
          </cell>
          <cell r="C13">
            <v>1582</v>
          </cell>
          <cell r="D13">
            <v>5</v>
          </cell>
          <cell r="E13">
            <v>22</v>
          </cell>
          <cell r="F13">
            <v>0</v>
          </cell>
          <cell r="G13">
            <v>3</v>
          </cell>
          <cell r="H13">
            <v>18</v>
          </cell>
          <cell r="I13">
            <v>71</v>
          </cell>
          <cell r="J13">
            <v>15</v>
          </cell>
          <cell r="K13">
            <v>145</v>
          </cell>
          <cell r="L13">
            <v>24</v>
          </cell>
          <cell r="M13">
            <v>35</v>
          </cell>
          <cell r="N13">
            <v>1</v>
          </cell>
        </row>
      </sheetData>
      <sheetData sheetId="31">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0</v>
          </cell>
          <cell r="C2">
            <v>14</v>
          </cell>
          <cell r="D2">
            <v>44</v>
          </cell>
          <cell r="E2">
            <v>96</v>
          </cell>
          <cell r="F2">
            <v>363</v>
          </cell>
          <cell r="G2">
            <v>81</v>
          </cell>
          <cell r="H2">
            <v>0</v>
          </cell>
          <cell r="I2">
            <v>0</v>
          </cell>
          <cell r="J2">
            <v>1</v>
          </cell>
        </row>
        <row r="3">
          <cell r="A3">
            <v>2</v>
          </cell>
          <cell r="B3">
            <v>3</v>
          </cell>
          <cell r="C3">
            <v>102</v>
          </cell>
          <cell r="D3">
            <v>57</v>
          </cell>
          <cell r="E3">
            <v>281</v>
          </cell>
          <cell r="F3">
            <v>1538</v>
          </cell>
          <cell r="G3">
            <v>257</v>
          </cell>
          <cell r="H3">
            <v>0</v>
          </cell>
          <cell r="I3">
            <v>0</v>
          </cell>
          <cell r="J3">
            <v>4</v>
          </cell>
        </row>
        <row r="4">
          <cell r="A4">
            <v>3</v>
          </cell>
          <cell r="B4">
            <v>4</v>
          </cell>
          <cell r="C4">
            <v>81</v>
          </cell>
          <cell r="D4">
            <v>68</v>
          </cell>
          <cell r="E4">
            <v>490</v>
          </cell>
          <cell r="F4">
            <v>3540</v>
          </cell>
          <cell r="G4">
            <v>573</v>
          </cell>
          <cell r="H4">
            <v>0</v>
          </cell>
          <cell r="I4">
            <v>0</v>
          </cell>
          <cell r="J4">
            <v>4</v>
          </cell>
        </row>
        <row r="5">
          <cell r="A5">
            <v>4</v>
          </cell>
          <cell r="B5">
            <v>10</v>
          </cell>
          <cell r="C5">
            <v>36</v>
          </cell>
          <cell r="D5">
            <v>49</v>
          </cell>
          <cell r="E5">
            <v>1583</v>
          </cell>
          <cell r="F5">
            <v>16264</v>
          </cell>
          <cell r="G5">
            <v>2090</v>
          </cell>
          <cell r="H5">
            <v>0</v>
          </cell>
          <cell r="I5">
            <v>0</v>
          </cell>
          <cell r="J5">
            <v>23</v>
          </cell>
        </row>
        <row r="6">
          <cell r="A6">
            <v>5</v>
          </cell>
          <cell r="B6">
            <v>14</v>
          </cell>
          <cell r="C6">
            <v>42</v>
          </cell>
          <cell r="D6">
            <v>111</v>
          </cell>
          <cell r="E6">
            <v>4076</v>
          </cell>
          <cell r="F6">
            <v>33962</v>
          </cell>
          <cell r="G6">
            <v>4939</v>
          </cell>
          <cell r="H6">
            <v>1</v>
          </cell>
          <cell r="I6">
            <v>1</v>
          </cell>
          <cell r="J6">
            <v>42</v>
          </cell>
        </row>
        <row r="7">
          <cell r="A7">
            <v>6</v>
          </cell>
          <cell r="B7">
            <v>8</v>
          </cell>
          <cell r="C7">
            <v>47</v>
          </cell>
          <cell r="D7">
            <v>156</v>
          </cell>
          <cell r="E7">
            <v>3875</v>
          </cell>
          <cell r="F7">
            <v>22092</v>
          </cell>
          <cell r="G7">
            <v>3824</v>
          </cell>
          <cell r="H7">
            <v>2</v>
          </cell>
          <cell r="I7">
            <v>2</v>
          </cell>
          <cell r="J7">
            <v>35</v>
          </cell>
        </row>
        <row r="8">
          <cell r="A8">
            <v>7</v>
          </cell>
          <cell r="B8">
            <v>3</v>
          </cell>
          <cell r="C8">
            <v>31</v>
          </cell>
          <cell r="D8">
            <v>130</v>
          </cell>
          <cell r="E8">
            <v>2262</v>
          </cell>
          <cell r="F8">
            <v>8440</v>
          </cell>
          <cell r="G8">
            <v>1546</v>
          </cell>
          <cell r="H8">
            <v>3</v>
          </cell>
          <cell r="I8">
            <v>0</v>
          </cell>
          <cell r="J8">
            <v>16</v>
          </cell>
        </row>
        <row r="9">
          <cell r="A9">
            <v>8</v>
          </cell>
          <cell r="B9">
            <v>1</v>
          </cell>
          <cell r="C9">
            <v>35</v>
          </cell>
          <cell r="D9">
            <v>134</v>
          </cell>
          <cell r="E9">
            <v>1229</v>
          </cell>
          <cell r="F9">
            <v>2664</v>
          </cell>
          <cell r="G9">
            <v>581</v>
          </cell>
          <cell r="H9">
            <v>0</v>
          </cell>
          <cell r="I9">
            <v>0</v>
          </cell>
          <cell r="J9">
            <v>13</v>
          </cell>
        </row>
        <row r="10">
          <cell r="A10">
            <v>9</v>
          </cell>
          <cell r="B10">
            <v>2</v>
          </cell>
          <cell r="C10">
            <v>21</v>
          </cell>
          <cell r="D10">
            <v>92</v>
          </cell>
          <cell r="E10">
            <v>624</v>
          </cell>
          <cell r="F10">
            <v>776</v>
          </cell>
          <cell r="G10">
            <v>194</v>
          </cell>
          <cell r="H10">
            <v>0</v>
          </cell>
          <cell r="I10">
            <v>0</v>
          </cell>
          <cell r="J10">
            <v>8</v>
          </cell>
        </row>
        <row r="11">
          <cell r="A11">
            <v>10</v>
          </cell>
          <cell r="B11">
            <v>0</v>
          </cell>
          <cell r="C11">
            <v>18</v>
          </cell>
          <cell r="D11">
            <v>71</v>
          </cell>
          <cell r="E11">
            <v>359</v>
          </cell>
          <cell r="F11">
            <v>247</v>
          </cell>
          <cell r="G11">
            <v>42</v>
          </cell>
          <cell r="H11">
            <v>0</v>
          </cell>
          <cell r="I11">
            <v>0</v>
          </cell>
          <cell r="J11">
            <v>4</v>
          </cell>
        </row>
        <row r="12">
          <cell r="A12">
            <v>11</v>
          </cell>
          <cell r="B12">
            <v>0</v>
          </cell>
          <cell r="C12">
            <v>19</v>
          </cell>
          <cell r="D12">
            <v>59</v>
          </cell>
          <cell r="E12">
            <v>271</v>
          </cell>
          <cell r="F12">
            <v>126</v>
          </cell>
          <cell r="G12">
            <v>21</v>
          </cell>
          <cell r="H12">
            <v>0</v>
          </cell>
          <cell r="I12">
            <v>0</v>
          </cell>
          <cell r="J12">
            <v>4</v>
          </cell>
        </row>
        <row r="13">
          <cell r="A13">
            <v>12</v>
          </cell>
          <cell r="B13">
            <v>1</v>
          </cell>
          <cell r="C13">
            <v>125</v>
          </cell>
          <cell r="D13">
            <v>350</v>
          </cell>
          <cell r="E13">
            <v>1122</v>
          </cell>
          <cell r="F13">
            <v>309</v>
          </cell>
          <cell r="G13">
            <v>40</v>
          </cell>
          <cell r="H13">
            <v>0</v>
          </cell>
          <cell r="I13">
            <v>0</v>
          </cell>
          <cell r="J13">
            <v>17</v>
          </cell>
        </row>
      </sheetData>
      <sheetData sheetId="32">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22</v>
          </cell>
          <cell r="D2">
            <v>77</v>
          </cell>
          <cell r="E2">
            <v>192</v>
          </cell>
          <cell r="F2">
            <v>215</v>
          </cell>
          <cell r="G2">
            <v>75</v>
          </cell>
          <cell r="H2">
            <v>17</v>
          </cell>
          <cell r="I2">
            <v>1</v>
          </cell>
          <cell r="J2">
            <v>0</v>
          </cell>
          <cell r="K2">
            <v>0</v>
          </cell>
        </row>
        <row r="3">
          <cell r="A3">
            <v>2</v>
          </cell>
          <cell r="B3">
            <v>2</v>
          </cell>
          <cell r="C3">
            <v>68</v>
          </cell>
          <cell r="D3">
            <v>367</v>
          </cell>
          <cell r="E3">
            <v>770</v>
          </cell>
          <cell r="F3">
            <v>668</v>
          </cell>
          <cell r="G3">
            <v>309</v>
          </cell>
          <cell r="H3">
            <v>57</v>
          </cell>
          <cell r="I3">
            <v>1</v>
          </cell>
          <cell r="J3">
            <v>0</v>
          </cell>
          <cell r="K3">
            <v>0</v>
          </cell>
        </row>
        <row r="4">
          <cell r="A4">
            <v>3</v>
          </cell>
          <cell r="B4">
            <v>0</v>
          </cell>
          <cell r="C4">
            <v>153</v>
          </cell>
          <cell r="D4">
            <v>891</v>
          </cell>
          <cell r="E4">
            <v>1621</v>
          </cell>
          <cell r="F4">
            <v>1414</v>
          </cell>
          <cell r="G4">
            <v>573</v>
          </cell>
          <cell r="H4">
            <v>100</v>
          </cell>
          <cell r="I4">
            <v>8</v>
          </cell>
          <cell r="J4">
            <v>0</v>
          </cell>
          <cell r="K4">
            <v>0</v>
          </cell>
        </row>
        <row r="5">
          <cell r="A5">
            <v>4</v>
          </cell>
          <cell r="B5">
            <v>5</v>
          </cell>
          <cell r="C5">
            <v>580</v>
          </cell>
          <cell r="D5">
            <v>3248</v>
          </cell>
          <cell r="E5">
            <v>6772</v>
          </cell>
          <cell r="F5">
            <v>6478</v>
          </cell>
          <cell r="G5">
            <v>2534</v>
          </cell>
          <cell r="H5">
            <v>429</v>
          </cell>
          <cell r="I5">
            <v>9</v>
          </cell>
          <cell r="J5">
            <v>0</v>
          </cell>
          <cell r="K5">
            <v>0</v>
          </cell>
        </row>
        <row r="6">
          <cell r="A6">
            <v>5</v>
          </cell>
          <cell r="B6">
            <v>13</v>
          </cell>
          <cell r="C6">
            <v>1055</v>
          </cell>
          <cell r="D6">
            <v>6543</v>
          </cell>
          <cell r="E6">
            <v>15894</v>
          </cell>
          <cell r="F6">
            <v>13869</v>
          </cell>
          <cell r="G6">
            <v>4931</v>
          </cell>
          <cell r="H6">
            <v>855</v>
          </cell>
          <cell r="I6">
            <v>28</v>
          </cell>
          <cell r="J6">
            <v>0</v>
          </cell>
          <cell r="K6">
            <v>0</v>
          </cell>
        </row>
        <row r="7">
          <cell r="A7">
            <v>6</v>
          </cell>
          <cell r="B7">
            <v>7</v>
          </cell>
          <cell r="C7">
            <v>762</v>
          </cell>
          <cell r="D7">
            <v>4455</v>
          </cell>
          <cell r="E7">
            <v>11128</v>
          </cell>
          <cell r="F7">
            <v>9459</v>
          </cell>
          <cell r="G7">
            <v>3556</v>
          </cell>
          <cell r="H7">
            <v>649</v>
          </cell>
          <cell r="I7">
            <v>23</v>
          </cell>
          <cell r="J7">
            <v>2</v>
          </cell>
          <cell r="K7">
            <v>0</v>
          </cell>
        </row>
        <row r="8">
          <cell r="A8">
            <v>7</v>
          </cell>
          <cell r="B8">
            <v>3</v>
          </cell>
          <cell r="C8">
            <v>252</v>
          </cell>
          <cell r="D8">
            <v>1664</v>
          </cell>
          <cell r="E8">
            <v>4372</v>
          </cell>
          <cell r="F8">
            <v>3912</v>
          </cell>
          <cell r="G8">
            <v>1799</v>
          </cell>
          <cell r="H8">
            <v>412</v>
          </cell>
          <cell r="I8">
            <v>17</v>
          </cell>
          <cell r="J8">
            <v>0</v>
          </cell>
          <cell r="K8">
            <v>0</v>
          </cell>
        </row>
        <row r="9">
          <cell r="A9">
            <v>8</v>
          </cell>
          <cell r="B9">
            <v>0</v>
          </cell>
          <cell r="C9">
            <v>115</v>
          </cell>
          <cell r="D9">
            <v>577</v>
          </cell>
          <cell r="E9">
            <v>1579</v>
          </cell>
          <cell r="F9">
            <v>1458</v>
          </cell>
          <cell r="G9">
            <v>729</v>
          </cell>
          <cell r="H9">
            <v>194</v>
          </cell>
          <cell r="I9">
            <v>5</v>
          </cell>
          <cell r="J9">
            <v>0</v>
          </cell>
          <cell r="K9">
            <v>0</v>
          </cell>
        </row>
        <row r="10">
          <cell r="A10">
            <v>9</v>
          </cell>
          <cell r="B10">
            <v>1</v>
          </cell>
          <cell r="C10">
            <v>42</v>
          </cell>
          <cell r="D10">
            <v>235</v>
          </cell>
          <cell r="E10">
            <v>543</v>
          </cell>
          <cell r="F10">
            <v>541</v>
          </cell>
          <cell r="G10">
            <v>267</v>
          </cell>
          <cell r="H10">
            <v>82</v>
          </cell>
          <cell r="I10">
            <v>5</v>
          </cell>
          <cell r="J10">
            <v>1</v>
          </cell>
          <cell r="K10">
            <v>0</v>
          </cell>
        </row>
        <row r="11">
          <cell r="A11">
            <v>10</v>
          </cell>
          <cell r="B11">
            <v>1</v>
          </cell>
          <cell r="C11">
            <v>17</v>
          </cell>
          <cell r="D11">
            <v>92</v>
          </cell>
          <cell r="E11">
            <v>248</v>
          </cell>
          <cell r="F11">
            <v>228</v>
          </cell>
          <cell r="G11">
            <v>121</v>
          </cell>
          <cell r="H11">
            <v>31</v>
          </cell>
          <cell r="I11">
            <v>3</v>
          </cell>
          <cell r="J11">
            <v>0</v>
          </cell>
          <cell r="K11">
            <v>0</v>
          </cell>
        </row>
        <row r="12">
          <cell r="A12">
            <v>11</v>
          </cell>
          <cell r="B12">
            <v>1</v>
          </cell>
          <cell r="C12">
            <v>13</v>
          </cell>
          <cell r="D12">
            <v>54</v>
          </cell>
          <cell r="E12">
            <v>162</v>
          </cell>
          <cell r="F12">
            <v>166</v>
          </cell>
          <cell r="G12">
            <v>82</v>
          </cell>
          <cell r="H12">
            <v>20</v>
          </cell>
          <cell r="I12">
            <v>2</v>
          </cell>
          <cell r="J12">
            <v>0</v>
          </cell>
          <cell r="K12">
            <v>0</v>
          </cell>
        </row>
        <row r="13">
          <cell r="A13">
            <v>12</v>
          </cell>
          <cell r="B13">
            <v>2</v>
          </cell>
          <cell r="C13">
            <v>50</v>
          </cell>
          <cell r="D13">
            <v>243</v>
          </cell>
          <cell r="E13">
            <v>665</v>
          </cell>
          <cell r="F13">
            <v>556</v>
          </cell>
          <cell r="G13">
            <v>331</v>
          </cell>
          <cell r="H13">
            <v>107</v>
          </cell>
          <cell r="I13">
            <v>9</v>
          </cell>
          <cell r="J13">
            <v>1</v>
          </cell>
          <cell r="K13">
            <v>0</v>
          </cell>
        </row>
      </sheetData>
      <sheetData sheetId="33">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8</v>
          </cell>
          <cell r="C2">
            <v>8</v>
          </cell>
          <cell r="D2">
            <v>29</v>
          </cell>
          <cell r="E2">
            <v>36</v>
          </cell>
          <cell r="F2">
            <v>37</v>
          </cell>
          <cell r="G2">
            <v>101</v>
          </cell>
          <cell r="H2">
            <v>205</v>
          </cell>
          <cell r="I2">
            <v>145</v>
          </cell>
          <cell r="J2">
            <v>39</v>
          </cell>
          <cell r="K2">
            <v>2</v>
          </cell>
          <cell r="L2">
            <v>0</v>
          </cell>
          <cell r="M2">
            <v>1</v>
          </cell>
        </row>
        <row r="3">
          <cell r="A3">
            <v>2</v>
          </cell>
          <cell r="B3">
            <v>27</v>
          </cell>
          <cell r="C3">
            <v>78</v>
          </cell>
          <cell r="D3">
            <v>48</v>
          </cell>
          <cell r="E3">
            <v>50</v>
          </cell>
          <cell r="F3">
            <v>110</v>
          </cell>
          <cell r="G3">
            <v>376</v>
          </cell>
          <cell r="H3">
            <v>777</v>
          </cell>
          <cell r="I3">
            <v>621</v>
          </cell>
          <cell r="J3">
            <v>162</v>
          </cell>
          <cell r="K3">
            <v>13</v>
          </cell>
          <cell r="L3">
            <v>4</v>
          </cell>
          <cell r="M3">
            <v>1</v>
          </cell>
        </row>
        <row r="4">
          <cell r="A4">
            <v>3</v>
          </cell>
          <cell r="B4">
            <v>21</v>
          </cell>
          <cell r="C4">
            <v>70</v>
          </cell>
          <cell r="D4">
            <v>54</v>
          </cell>
          <cell r="E4">
            <v>52</v>
          </cell>
          <cell r="F4">
            <v>145</v>
          </cell>
          <cell r="G4">
            <v>784</v>
          </cell>
          <cell r="H4">
            <v>1913</v>
          </cell>
          <cell r="I4">
            <v>1379</v>
          </cell>
          <cell r="J4">
            <v>337</v>
          </cell>
          <cell r="K4">
            <v>35</v>
          </cell>
          <cell r="L4">
            <v>1</v>
          </cell>
          <cell r="M4">
            <v>0</v>
          </cell>
        </row>
        <row r="5">
          <cell r="A5">
            <v>4</v>
          </cell>
          <cell r="B5">
            <v>8</v>
          </cell>
          <cell r="C5">
            <v>31</v>
          </cell>
          <cell r="D5">
            <v>35</v>
          </cell>
          <cell r="E5">
            <v>76</v>
          </cell>
          <cell r="F5">
            <v>337</v>
          </cell>
          <cell r="G5">
            <v>3346</v>
          </cell>
          <cell r="H5">
            <v>8722</v>
          </cell>
          <cell r="I5">
            <v>5950</v>
          </cell>
          <cell r="J5">
            <v>1454</v>
          </cell>
          <cell r="K5">
            <v>143</v>
          </cell>
          <cell r="L5">
            <v>6</v>
          </cell>
          <cell r="M5">
            <v>2</v>
          </cell>
        </row>
        <row r="6">
          <cell r="A6">
            <v>5</v>
          </cell>
          <cell r="B6">
            <v>19</v>
          </cell>
          <cell r="C6">
            <v>39</v>
          </cell>
          <cell r="D6">
            <v>56</v>
          </cell>
          <cell r="E6">
            <v>165</v>
          </cell>
          <cell r="F6">
            <v>1103</v>
          </cell>
          <cell r="G6">
            <v>7635</v>
          </cell>
          <cell r="H6">
            <v>18259</v>
          </cell>
          <cell r="I6">
            <v>12762</v>
          </cell>
          <cell r="J6">
            <v>3066</v>
          </cell>
          <cell r="K6">
            <v>287</v>
          </cell>
          <cell r="L6">
            <v>21</v>
          </cell>
          <cell r="M6">
            <v>0</v>
          </cell>
        </row>
        <row r="7">
          <cell r="A7">
            <v>6</v>
          </cell>
          <cell r="B7">
            <v>21</v>
          </cell>
          <cell r="C7">
            <v>51</v>
          </cell>
          <cell r="D7">
            <v>90</v>
          </cell>
          <cell r="E7">
            <v>269</v>
          </cell>
          <cell r="F7">
            <v>1258</v>
          </cell>
          <cell r="G7">
            <v>5781</v>
          </cell>
          <cell r="H7">
            <v>12104</v>
          </cell>
          <cell r="I7">
            <v>8560</v>
          </cell>
          <cell r="J7">
            <v>2068</v>
          </cell>
          <cell r="K7">
            <v>261</v>
          </cell>
          <cell r="L7">
            <v>30</v>
          </cell>
          <cell r="M7">
            <v>1</v>
          </cell>
        </row>
        <row r="8">
          <cell r="A8">
            <v>7</v>
          </cell>
          <cell r="B8">
            <v>7</v>
          </cell>
          <cell r="C8">
            <v>43</v>
          </cell>
          <cell r="D8">
            <v>92</v>
          </cell>
          <cell r="E8">
            <v>237</v>
          </cell>
          <cell r="F8">
            <v>909</v>
          </cell>
          <cell r="G8">
            <v>2705</v>
          </cell>
          <cell r="H8">
            <v>4521</v>
          </cell>
          <cell r="I8">
            <v>3285</v>
          </cell>
          <cell r="J8">
            <v>961</v>
          </cell>
          <cell r="K8">
            <v>116</v>
          </cell>
          <cell r="L8">
            <v>17</v>
          </cell>
          <cell r="M8">
            <v>0</v>
          </cell>
        </row>
        <row r="9">
          <cell r="A9">
            <v>8</v>
          </cell>
          <cell r="B9">
            <v>5</v>
          </cell>
          <cell r="C9">
            <v>51</v>
          </cell>
          <cell r="D9">
            <v>72</v>
          </cell>
          <cell r="E9">
            <v>217</v>
          </cell>
          <cell r="F9">
            <v>661</v>
          </cell>
          <cell r="G9">
            <v>1048</v>
          </cell>
          <cell r="H9">
            <v>1413</v>
          </cell>
          <cell r="I9">
            <v>1114</v>
          </cell>
          <cell r="J9">
            <v>341</v>
          </cell>
          <cell r="K9">
            <v>52</v>
          </cell>
          <cell r="L9">
            <v>13</v>
          </cell>
          <cell r="M9">
            <v>0</v>
          </cell>
        </row>
        <row r="10">
          <cell r="A10">
            <v>9</v>
          </cell>
          <cell r="B10">
            <v>6</v>
          </cell>
          <cell r="C10">
            <v>28</v>
          </cell>
          <cell r="D10">
            <v>60</v>
          </cell>
          <cell r="E10">
            <v>133</v>
          </cell>
          <cell r="F10">
            <v>354</v>
          </cell>
          <cell r="G10">
            <v>405</v>
          </cell>
          <cell r="H10">
            <v>445</v>
          </cell>
          <cell r="I10">
            <v>307</v>
          </cell>
          <cell r="J10">
            <v>118</v>
          </cell>
          <cell r="K10">
            <v>21</v>
          </cell>
          <cell r="L10">
            <v>3</v>
          </cell>
          <cell r="M10">
            <v>0</v>
          </cell>
        </row>
        <row r="11">
          <cell r="A11">
            <v>10</v>
          </cell>
          <cell r="B11">
            <v>2</v>
          </cell>
          <cell r="C11">
            <v>21</v>
          </cell>
          <cell r="D11">
            <v>54</v>
          </cell>
          <cell r="E11">
            <v>92</v>
          </cell>
          <cell r="F11">
            <v>206</v>
          </cell>
          <cell r="G11">
            <v>173</v>
          </cell>
          <cell r="H11">
            <v>151</v>
          </cell>
          <cell r="I11">
            <v>88</v>
          </cell>
          <cell r="J11">
            <v>37</v>
          </cell>
          <cell r="K11">
            <v>2</v>
          </cell>
          <cell r="L11">
            <v>0</v>
          </cell>
          <cell r="M11">
            <v>0</v>
          </cell>
        </row>
        <row r="12">
          <cell r="A12">
            <v>11</v>
          </cell>
          <cell r="B12">
            <v>1</v>
          </cell>
          <cell r="C12">
            <v>28</v>
          </cell>
          <cell r="D12">
            <v>47</v>
          </cell>
          <cell r="E12">
            <v>80</v>
          </cell>
          <cell r="F12">
            <v>163</v>
          </cell>
          <cell r="G12">
            <v>116</v>
          </cell>
          <cell r="H12">
            <v>74</v>
          </cell>
          <cell r="I12">
            <v>49</v>
          </cell>
          <cell r="J12">
            <v>13</v>
          </cell>
          <cell r="K12">
            <v>6</v>
          </cell>
          <cell r="L12">
            <v>0</v>
          </cell>
          <cell r="M12">
            <v>0</v>
          </cell>
        </row>
        <row r="13">
          <cell r="A13">
            <v>12</v>
          </cell>
          <cell r="B13">
            <v>15</v>
          </cell>
          <cell r="C13">
            <v>158</v>
          </cell>
          <cell r="D13">
            <v>268</v>
          </cell>
          <cell r="E13">
            <v>399</v>
          </cell>
          <cell r="F13">
            <v>652</v>
          </cell>
          <cell r="G13">
            <v>441</v>
          </cell>
          <cell r="H13">
            <v>251</v>
          </cell>
          <cell r="I13">
            <v>116</v>
          </cell>
          <cell r="J13">
            <v>23</v>
          </cell>
          <cell r="K13">
            <v>6</v>
          </cell>
          <cell r="L13">
            <v>0</v>
          </cell>
          <cell r="M13">
            <v>5</v>
          </cell>
        </row>
      </sheetData>
      <sheetData sheetId="34">
        <row r="1">
          <cell r="A1" t="str">
            <v>triLosNightsMama</v>
          </cell>
          <cell r="B1" t="str">
            <v>col_1</v>
          </cell>
          <cell r="C1" t="str">
            <v>col_2</v>
          </cell>
          <cell r="D1" t="str">
            <v>col_3</v>
          </cell>
          <cell r="E1" t="str">
            <v>col_4</v>
          </cell>
        </row>
        <row r="2">
          <cell r="A2">
            <v>1</v>
          </cell>
          <cell r="B2">
            <v>0</v>
          </cell>
          <cell r="C2">
            <v>303</v>
          </cell>
          <cell r="D2">
            <v>308</v>
          </cell>
          <cell r="E2">
            <v>0</v>
          </cell>
        </row>
        <row r="3">
          <cell r="A3">
            <v>2</v>
          </cell>
          <cell r="B3">
            <v>0</v>
          </cell>
          <cell r="C3">
            <v>1192</v>
          </cell>
          <cell r="D3">
            <v>1075</v>
          </cell>
          <cell r="E3">
            <v>0</v>
          </cell>
        </row>
        <row r="4">
          <cell r="A4">
            <v>3</v>
          </cell>
          <cell r="B4">
            <v>2</v>
          </cell>
          <cell r="C4">
            <v>2441</v>
          </cell>
          <cell r="D4">
            <v>2348</v>
          </cell>
          <cell r="E4">
            <v>0</v>
          </cell>
        </row>
        <row r="5">
          <cell r="A5">
            <v>4</v>
          </cell>
          <cell r="B5">
            <v>1</v>
          </cell>
          <cell r="C5">
            <v>10078</v>
          </cell>
          <cell r="D5">
            <v>10031</v>
          </cell>
          <cell r="E5">
            <v>0</v>
          </cell>
        </row>
        <row r="6">
          <cell r="A6">
            <v>5</v>
          </cell>
          <cell r="B6">
            <v>1</v>
          </cell>
          <cell r="C6">
            <v>22124</v>
          </cell>
          <cell r="D6">
            <v>21287</v>
          </cell>
          <cell r="E6">
            <v>0</v>
          </cell>
        </row>
        <row r="7">
          <cell r="A7">
            <v>6</v>
          </cell>
          <cell r="B7">
            <v>1</v>
          </cell>
          <cell r="C7">
            <v>15632</v>
          </cell>
          <cell r="D7">
            <v>14861</v>
          </cell>
          <cell r="E7">
            <v>0</v>
          </cell>
        </row>
        <row r="8">
          <cell r="A8">
            <v>7</v>
          </cell>
          <cell r="B8">
            <v>0</v>
          </cell>
          <cell r="C8">
            <v>6753</v>
          </cell>
          <cell r="D8">
            <v>6140</v>
          </cell>
          <cell r="E8">
            <v>0</v>
          </cell>
        </row>
        <row r="9">
          <cell r="A9">
            <v>8</v>
          </cell>
          <cell r="B9">
            <v>0</v>
          </cell>
          <cell r="C9">
            <v>2623</v>
          </cell>
          <cell r="D9">
            <v>2364</v>
          </cell>
          <cell r="E9">
            <v>0</v>
          </cell>
        </row>
        <row r="10">
          <cell r="A10">
            <v>9</v>
          </cell>
          <cell r="B10">
            <v>0</v>
          </cell>
          <cell r="C10">
            <v>1011</v>
          </cell>
          <cell r="D10">
            <v>869</v>
          </cell>
          <cell r="E10">
            <v>0</v>
          </cell>
        </row>
        <row r="11">
          <cell r="A11">
            <v>10</v>
          </cell>
          <cell r="B11">
            <v>1</v>
          </cell>
          <cell r="C11">
            <v>449</v>
          </cell>
          <cell r="D11">
            <v>376</v>
          </cell>
          <cell r="E11">
            <v>0</v>
          </cell>
        </row>
        <row r="12">
          <cell r="A12">
            <v>11</v>
          </cell>
          <cell r="B12">
            <v>0</v>
          </cell>
          <cell r="C12">
            <v>313</v>
          </cell>
          <cell r="D12">
            <v>264</v>
          </cell>
          <cell r="E12">
            <v>0</v>
          </cell>
        </row>
        <row r="13">
          <cell r="A13">
            <v>12</v>
          </cell>
          <cell r="B13">
            <v>0</v>
          </cell>
          <cell r="C13">
            <v>1218</v>
          </cell>
          <cell r="D13">
            <v>1116</v>
          </cell>
          <cell r="E13">
            <v>0</v>
          </cell>
        </row>
      </sheetData>
      <sheetData sheetId="35">
        <row r="1">
          <cell r="A1" t="str">
            <v>triLosNightsMama</v>
          </cell>
          <cell r="B1" t="str">
            <v>col_1</v>
          </cell>
          <cell r="C1" t="str">
            <v>col_2</v>
          </cell>
          <cell r="D1" t="str">
            <v>col_3</v>
          </cell>
          <cell r="E1" t="str">
            <v>col_4</v>
          </cell>
        </row>
        <row r="2">
          <cell r="A2">
            <v>1</v>
          </cell>
          <cell r="B2">
            <v>574</v>
          </cell>
          <cell r="C2">
            <v>12</v>
          </cell>
          <cell r="D2">
            <v>0</v>
          </cell>
          <cell r="E2">
            <v>13</v>
          </cell>
        </row>
        <row r="3">
          <cell r="A3">
            <v>2</v>
          </cell>
          <cell r="B3">
            <v>2066</v>
          </cell>
          <cell r="C3">
            <v>23</v>
          </cell>
          <cell r="D3">
            <v>1</v>
          </cell>
          <cell r="E3">
            <v>152</v>
          </cell>
        </row>
        <row r="4">
          <cell r="A4">
            <v>3</v>
          </cell>
          <cell r="B4">
            <v>4568</v>
          </cell>
          <cell r="C4">
            <v>26</v>
          </cell>
          <cell r="D4">
            <v>0</v>
          </cell>
          <cell r="E4">
            <v>166</v>
          </cell>
        </row>
        <row r="5">
          <cell r="A5">
            <v>4</v>
          </cell>
          <cell r="B5">
            <v>19923</v>
          </cell>
          <cell r="C5">
            <v>51</v>
          </cell>
          <cell r="D5">
            <v>1</v>
          </cell>
          <cell r="E5">
            <v>80</v>
          </cell>
        </row>
        <row r="6">
          <cell r="A6">
            <v>5</v>
          </cell>
          <cell r="B6">
            <v>42903</v>
          </cell>
          <cell r="C6">
            <v>223</v>
          </cell>
          <cell r="D6">
            <v>4</v>
          </cell>
          <cell r="E6">
            <v>58</v>
          </cell>
        </row>
        <row r="7">
          <cell r="A7">
            <v>6</v>
          </cell>
          <cell r="B7">
            <v>29549</v>
          </cell>
          <cell r="C7">
            <v>451</v>
          </cell>
          <cell r="D7">
            <v>7</v>
          </cell>
          <cell r="E7">
            <v>34</v>
          </cell>
        </row>
        <row r="8">
          <cell r="A8">
            <v>7</v>
          </cell>
          <cell r="B8">
            <v>11947</v>
          </cell>
          <cell r="C8">
            <v>456</v>
          </cell>
          <cell r="D8">
            <v>9</v>
          </cell>
          <cell r="E8">
            <v>19</v>
          </cell>
        </row>
        <row r="9">
          <cell r="A9">
            <v>8</v>
          </cell>
          <cell r="B9">
            <v>4316</v>
          </cell>
          <cell r="C9">
            <v>321</v>
          </cell>
          <cell r="D9">
            <v>7</v>
          </cell>
          <cell r="E9">
            <v>13</v>
          </cell>
        </row>
        <row r="10">
          <cell r="A10">
            <v>9</v>
          </cell>
          <cell r="B10">
            <v>1548</v>
          </cell>
          <cell r="C10">
            <v>163</v>
          </cell>
          <cell r="D10">
            <v>2</v>
          </cell>
          <cell r="E10">
            <v>4</v>
          </cell>
        </row>
        <row r="11">
          <cell r="A11">
            <v>10</v>
          </cell>
          <cell r="B11">
            <v>653</v>
          </cell>
          <cell r="C11">
            <v>81</v>
          </cell>
          <cell r="D11">
            <v>3</v>
          </cell>
          <cell r="E11">
            <v>4</v>
          </cell>
        </row>
        <row r="12">
          <cell r="A12">
            <v>11</v>
          </cell>
          <cell r="B12">
            <v>418</v>
          </cell>
          <cell r="C12">
            <v>80</v>
          </cell>
          <cell r="D12">
            <v>0</v>
          </cell>
          <cell r="E12">
            <v>2</v>
          </cell>
        </row>
        <row r="13">
          <cell r="A13">
            <v>12</v>
          </cell>
          <cell r="B13">
            <v>1577</v>
          </cell>
          <cell r="C13">
            <v>353</v>
          </cell>
          <cell r="D13">
            <v>15</v>
          </cell>
          <cell r="E13">
            <v>19</v>
          </cell>
        </row>
      </sheetData>
      <sheetData sheetId="36">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575</v>
          </cell>
          <cell r="C2">
            <v>8</v>
          </cell>
          <cell r="D2">
            <v>4</v>
          </cell>
          <cell r="E2">
            <v>2</v>
          </cell>
          <cell r="F2">
            <v>1</v>
          </cell>
          <cell r="G2">
            <v>4</v>
          </cell>
          <cell r="H2">
            <v>3</v>
          </cell>
          <cell r="I2">
            <v>0</v>
          </cell>
          <cell r="J2">
            <v>1</v>
          </cell>
          <cell r="K2">
            <v>0</v>
          </cell>
          <cell r="L2">
            <v>1</v>
          </cell>
          <cell r="M2">
            <v>5</v>
          </cell>
          <cell r="N2">
            <v>4</v>
          </cell>
          <cell r="O2">
            <v>3</v>
          </cell>
        </row>
        <row r="3">
          <cell r="A3">
            <v>2</v>
          </cell>
          <cell r="B3">
            <v>501</v>
          </cell>
          <cell r="C3">
            <v>1638</v>
          </cell>
          <cell r="D3">
            <v>15</v>
          </cell>
          <cell r="E3">
            <v>8</v>
          </cell>
          <cell r="F3">
            <v>8</v>
          </cell>
          <cell r="G3">
            <v>6</v>
          </cell>
          <cell r="H3">
            <v>13</v>
          </cell>
          <cell r="I3">
            <v>2</v>
          </cell>
          <cell r="J3">
            <v>6</v>
          </cell>
          <cell r="K3">
            <v>5</v>
          </cell>
          <cell r="L3">
            <v>2</v>
          </cell>
          <cell r="M3">
            <v>35</v>
          </cell>
          <cell r="N3">
            <v>18</v>
          </cell>
          <cell r="O3">
            <v>10</v>
          </cell>
        </row>
        <row r="4">
          <cell r="A4">
            <v>3</v>
          </cell>
          <cell r="B4">
            <v>224</v>
          </cell>
          <cell r="C4">
            <v>664</v>
          </cell>
          <cell r="D4">
            <v>3739</v>
          </cell>
          <cell r="E4">
            <v>12</v>
          </cell>
          <cell r="F4">
            <v>15</v>
          </cell>
          <cell r="G4">
            <v>10</v>
          </cell>
          <cell r="H4">
            <v>12</v>
          </cell>
          <cell r="I4">
            <v>11</v>
          </cell>
          <cell r="J4">
            <v>15</v>
          </cell>
          <cell r="K4">
            <v>10</v>
          </cell>
          <cell r="L4">
            <v>6</v>
          </cell>
          <cell r="M4">
            <v>41</v>
          </cell>
          <cell r="N4">
            <v>14</v>
          </cell>
          <cell r="O4">
            <v>18</v>
          </cell>
        </row>
        <row r="5">
          <cell r="A5">
            <v>4</v>
          </cell>
          <cell r="B5">
            <v>115</v>
          </cell>
          <cell r="C5">
            <v>46</v>
          </cell>
          <cell r="D5">
            <v>1721</v>
          </cell>
          <cell r="E5">
            <v>17747</v>
          </cell>
          <cell r="F5">
            <v>102</v>
          </cell>
          <cell r="G5">
            <v>34</v>
          </cell>
          <cell r="H5">
            <v>31</v>
          </cell>
          <cell r="I5">
            <v>32</v>
          </cell>
          <cell r="J5">
            <v>22</v>
          </cell>
          <cell r="K5">
            <v>20</v>
          </cell>
          <cell r="L5">
            <v>26</v>
          </cell>
          <cell r="M5">
            <v>130</v>
          </cell>
          <cell r="N5">
            <v>46</v>
          </cell>
          <cell r="O5">
            <v>38</v>
          </cell>
        </row>
        <row r="6">
          <cell r="A6">
            <v>5</v>
          </cell>
          <cell r="B6">
            <v>98</v>
          </cell>
          <cell r="C6">
            <v>24</v>
          </cell>
          <cell r="D6">
            <v>52</v>
          </cell>
          <cell r="E6">
            <v>9662</v>
          </cell>
          <cell r="F6">
            <v>32331</v>
          </cell>
          <cell r="G6">
            <v>109</v>
          </cell>
          <cell r="H6">
            <v>95</v>
          </cell>
          <cell r="I6">
            <v>90</v>
          </cell>
          <cell r="J6">
            <v>99</v>
          </cell>
          <cell r="K6">
            <v>70</v>
          </cell>
          <cell r="L6">
            <v>73</v>
          </cell>
          <cell r="M6">
            <v>425</v>
          </cell>
          <cell r="N6">
            <v>161</v>
          </cell>
          <cell r="O6">
            <v>123</v>
          </cell>
        </row>
        <row r="7">
          <cell r="A7">
            <v>6</v>
          </cell>
          <cell r="B7">
            <v>100</v>
          </cell>
          <cell r="C7">
            <v>38</v>
          </cell>
          <cell r="D7">
            <v>29</v>
          </cell>
          <cell r="E7">
            <v>302</v>
          </cell>
          <cell r="F7">
            <v>16242</v>
          </cell>
          <cell r="G7">
            <v>12263</v>
          </cell>
          <cell r="H7">
            <v>130</v>
          </cell>
          <cell r="I7">
            <v>121</v>
          </cell>
          <cell r="J7">
            <v>109</v>
          </cell>
          <cell r="K7">
            <v>106</v>
          </cell>
          <cell r="L7">
            <v>89</v>
          </cell>
          <cell r="M7">
            <v>579</v>
          </cell>
          <cell r="N7">
            <v>200</v>
          </cell>
          <cell r="O7">
            <v>186</v>
          </cell>
        </row>
        <row r="8">
          <cell r="A8">
            <v>7</v>
          </cell>
          <cell r="B8">
            <v>100</v>
          </cell>
          <cell r="C8">
            <v>24</v>
          </cell>
          <cell r="D8">
            <v>22</v>
          </cell>
          <cell r="E8">
            <v>61</v>
          </cell>
          <cell r="F8">
            <v>715</v>
          </cell>
          <cell r="G8">
            <v>6253</v>
          </cell>
          <cell r="H8">
            <v>4613</v>
          </cell>
          <cell r="I8">
            <v>81</v>
          </cell>
          <cell r="J8">
            <v>79</v>
          </cell>
          <cell r="K8">
            <v>55</v>
          </cell>
          <cell r="L8">
            <v>87</v>
          </cell>
          <cell r="M8">
            <v>451</v>
          </cell>
          <cell r="N8">
            <v>178</v>
          </cell>
          <cell r="O8">
            <v>174</v>
          </cell>
        </row>
        <row r="9">
          <cell r="A9">
            <v>8</v>
          </cell>
          <cell r="B9">
            <v>77</v>
          </cell>
          <cell r="C9">
            <v>15</v>
          </cell>
          <cell r="D9">
            <v>17</v>
          </cell>
          <cell r="E9">
            <v>18</v>
          </cell>
          <cell r="F9">
            <v>129</v>
          </cell>
          <cell r="G9">
            <v>396</v>
          </cell>
          <cell r="H9">
            <v>2343</v>
          </cell>
          <cell r="I9">
            <v>1181</v>
          </cell>
          <cell r="J9">
            <v>52</v>
          </cell>
          <cell r="K9">
            <v>47</v>
          </cell>
          <cell r="L9">
            <v>51</v>
          </cell>
          <cell r="M9">
            <v>367</v>
          </cell>
          <cell r="N9">
            <v>135</v>
          </cell>
          <cell r="O9">
            <v>159</v>
          </cell>
        </row>
        <row r="10">
          <cell r="A10">
            <v>9</v>
          </cell>
          <cell r="B10">
            <v>33</v>
          </cell>
          <cell r="C10">
            <v>9</v>
          </cell>
          <cell r="D10">
            <v>3</v>
          </cell>
          <cell r="E10">
            <v>3</v>
          </cell>
          <cell r="F10">
            <v>56</v>
          </cell>
          <cell r="G10">
            <v>77</v>
          </cell>
          <cell r="H10">
            <v>198</v>
          </cell>
          <cell r="I10">
            <v>700</v>
          </cell>
          <cell r="J10">
            <v>337</v>
          </cell>
          <cell r="K10">
            <v>22</v>
          </cell>
          <cell r="L10">
            <v>26</v>
          </cell>
          <cell r="M10">
            <v>196</v>
          </cell>
          <cell r="N10">
            <v>98</v>
          </cell>
          <cell r="O10">
            <v>122</v>
          </cell>
        </row>
        <row r="11">
          <cell r="A11">
            <v>10</v>
          </cell>
          <cell r="B11">
            <v>32</v>
          </cell>
          <cell r="C11">
            <v>4</v>
          </cell>
          <cell r="D11">
            <v>3</v>
          </cell>
          <cell r="E11">
            <v>5</v>
          </cell>
          <cell r="F11">
            <v>22</v>
          </cell>
          <cell r="G11">
            <v>38</v>
          </cell>
          <cell r="H11">
            <v>52</v>
          </cell>
          <cell r="I11">
            <v>60</v>
          </cell>
          <cell r="J11">
            <v>180</v>
          </cell>
          <cell r="K11">
            <v>154</v>
          </cell>
          <cell r="L11">
            <v>14</v>
          </cell>
          <cell r="M11">
            <v>111</v>
          </cell>
          <cell r="N11">
            <v>68</v>
          </cell>
          <cell r="O11">
            <v>83</v>
          </cell>
        </row>
        <row r="12">
          <cell r="A12">
            <v>11</v>
          </cell>
          <cell r="B12">
            <v>37</v>
          </cell>
          <cell r="C12">
            <v>1</v>
          </cell>
          <cell r="D12">
            <v>0</v>
          </cell>
          <cell r="E12">
            <v>6</v>
          </cell>
          <cell r="F12">
            <v>23</v>
          </cell>
          <cell r="G12">
            <v>24</v>
          </cell>
          <cell r="H12">
            <v>23</v>
          </cell>
          <cell r="I12">
            <v>13</v>
          </cell>
          <cell r="J12">
            <v>24</v>
          </cell>
          <cell r="K12">
            <v>111</v>
          </cell>
          <cell r="L12">
            <v>101</v>
          </cell>
          <cell r="M12">
            <v>83</v>
          </cell>
          <cell r="N12">
            <v>59</v>
          </cell>
          <cell r="O12">
            <v>72</v>
          </cell>
        </row>
        <row r="13">
          <cell r="A13">
            <v>12</v>
          </cell>
          <cell r="B13">
            <v>130</v>
          </cell>
          <cell r="C13">
            <v>13</v>
          </cell>
          <cell r="D13">
            <v>6</v>
          </cell>
          <cell r="E13">
            <v>19</v>
          </cell>
          <cell r="F13">
            <v>83</v>
          </cell>
          <cell r="G13">
            <v>114</v>
          </cell>
          <cell r="H13">
            <v>116</v>
          </cell>
          <cell r="I13">
            <v>103</v>
          </cell>
          <cell r="J13">
            <v>52</v>
          </cell>
          <cell r="K13">
            <v>47</v>
          </cell>
          <cell r="L13">
            <v>122</v>
          </cell>
          <cell r="M13">
            <v>758</v>
          </cell>
          <cell r="N13">
            <v>249</v>
          </cell>
          <cell r="O13">
            <v>522</v>
          </cell>
        </row>
      </sheetData>
      <sheetData sheetId="37">
        <row r="1">
          <cell r="A1" t="str">
            <v>triLosNightsMama</v>
          </cell>
          <cell r="B1" t="str">
            <v>col_1</v>
          </cell>
          <cell r="C1" t="str">
            <v>col_2</v>
          </cell>
          <cell r="D1" t="str">
            <v>col_3</v>
          </cell>
        </row>
        <row r="2">
          <cell r="A2">
            <v>1</v>
          </cell>
          <cell r="B2">
            <v>534</v>
          </cell>
          <cell r="C2">
            <v>60</v>
          </cell>
          <cell r="D2">
            <v>17</v>
          </cell>
        </row>
        <row r="3">
          <cell r="A3">
            <v>2</v>
          </cell>
          <cell r="B3">
            <v>1954</v>
          </cell>
          <cell r="C3">
            <v>150</v>
          </cell>
          <cell r="D3">
            <v>163</v>
          </cell>
        </row>
        <row r="4">
          <cell r="A4">
            <v>3</v>
          </cell>
          <cell r="B4">
            <v>4426</v>
          </cell>
          <cell r="C4">
            <v>180</v>
          </cell>
          <cell r="D4">
            <v>185</v>
          </cell>
        </row>
        <row r="5">
          <cell r="A5">
            <v>4</v>
          </cell>
          <cell r="B5">
            <v>19292</v>
          </cell>
          <cell r="C5">
            <v>698</v>
          </cell>
          <cell r="D5">
            <v>120</v>
          </cell>
        </row>
        <row r="6">
          <cell r="A6">
            <v>5</v>
          </cell>
          <cell r="B6">
            <v>39817</v>
          </cell>
          <cell r="C6">
            <v>3508</v>
          </cell>
          <cell r="D6">
            <v>87</v>
          </cell>
        </row>
        <row r="7">
          <cell r="A7">
            <v>6</v>
          </cell>
          <cell r="B7">
            <v>22621</v>
          </cell>
          <cell r="C7">
            <v>7824</v>
          </cell>
          <cell r="D7">
            <v>49</v>
          </cell>
        </row>
        <row r="8">
          <cell r="A8">
            <v>7</v>
          </cell>
          <cell r="B8">
            <v>5414</v>
          </cell>
          <cell r="C8">
            <v>7452</v>
          </cell>
          <cell r="D8">
            <v>27</v>
          </cell>
        </row>
        <row r="9">
          <cell r="A9">
            <v>8</v>
          </cell>
          <cell r="B9">
            <v>1623</v>
          </cell>
          <cell r="C9">
            <v>3343</v>
          </cell>
          <cell r="D9">
            <v>21</v>
          </cell>
        </row>
        <row r="10">
          <cell r="A10">
            <v>9</v>
          </cell>
          <cell r="B10">
            <v>699</v>
          </cell>
          <cell r="C10">
            <v>1174</v>
          </cell>
          <cell r="D10">
            <v>7</v>
          </cell>
        </row>
        <row r="11">
          <cell r="A11">
            <v>10</v>
          </cell>
          <cell r="B11">
            <v>366</v>
          </cell>
          <cell r="C11">
            <v>455</v>
          </cell>
          <cell r="D11">
            <v>5</v>
          </cell>
        </row>
        <row r="12">
          <cell r="A12">
            <v>11</v>
          </cell>
          <cell r="B12">
            <v>260</v>
          </cell>
          <cell r="C12">
            <v>313</v>
          </cell>
          <cell r="D12">
            <v>4</v>
          </cell>
        </row>
        <row r="13">
          <cell r="A13">
            <v>12</v>
          </cell>
          <cell r="B13">
            <v>856</v>
          </cell>
          <cell r="C13">
            <v>1456</v>
          </cell>
          <cell r="D13">
            <v>22</v>
          </cell>
        </row>
      </sheetData>
      <sheetData sheetId="38">
        <row r="1">
          <cell r="A1" t="str">
            <v>triLosNightsMama</v>
          </cell>
          <cell r="B1" t="str">
            <v>col_1</v>
          </cell>
          <cell r="C1" t="str">
            <v>col_2</v>
          </cell>
          <cell r="D1" t="str">
            <v>col_3</v>
          </cell>
        </row>
        <row r="2">
          <cell r="A2">
            <v>1</v>
          </cell>
          <cell r="B2">
            <v>33</v>
          </cell>
          <cell r="C2">
            <v>531</v>
          </cell>
          <cell r="D2">
            <v>35</v>
          </cell>
        </row>
        <row r="3">
          <cell r="A3">
            <v>2</v>
          </cell>
          <cell r="B3">
            <v>139</v>
          </cell>
          <cell r="C3">
            <v>2062</v>
          </cell>
          <cell r="D3">
            <v>41</v>
          </cell>
        </row>
        <row r="4">
          <cell r="A4">
            <v>3</v>
          </cell>
          <cell r="B4">
            <v>323</v>
          </cell>
          <cell r="C4">
            <v>4351</v>
          </cell>
          <cell r="D4">
            <v>86</v>
          </cell>
        </row>
        <row r="5">
          <cell r="A5">
            <v>4</v>
          </cell>
          <cell r="B5">
            <v>1358</v>
          </cell>
          <cell r="C5">
            <v>18220</v>
          </cell>
          <cell r="D5">
            <v>477</v>
          </cell>
        </row>
        <row r="6">
          <cell r="A6">
            <v>5</v>
          </cell>
          <cell r="B6">
            <v>3447</v>
          </cell>
          <cell r="C6">
            <v>39069</v>
          </cell>
          <cell r="D6">
            <v>672</v>
          </cell>
        </row>
        <row r="7">
          <cell r="A7">
            <v>6</v>
          </cell>
          <cell r="B7">
            <v>3835</v>
          </cell>
          <cell r="C7">
            <v>25731</v>
          </cell>
          <cell r="D7">
            <v>475</v>
          </cell>
        </row>
        <row r="8">
          <cell r="A8">
            <v>7</v>
          </cell>
          <cell r="B8">
            <v>2392</v>
          </cell>
          <cell r="C8">
            <v>9826</v>
          </cell>
          <cell r="D8">
            <v>213</v>
          </cell>
        </row>
        <row r="9">
          <cell r="A9">
            <v>8</v>
          </cell>
          <cell r="B9">
            <v>795</v>
          </cell>
          <cell r="C9">
            <v>3784</v>
          </cell>
          <cell r="D9">
            <v>78</v>
          </cell>
        </row>
        <row r="10">
          <cell r="A10">
            <v>9</v>
          </cell>
          <cell r="B10">
            <v>253</v>
          </cell>
          <cell r="C10">
            <v>1431</v>
          </cell>
          <cell r="D10">
            <v>33</v>
          </cell>
        </row>
        <row r="11">
          <cell r="A11">
            <v>10</v>
          </cell>
          <cell r="B11">
            <v>108</v>
          </cell>
          <cell r="C11">
            <v>619</v>
          </cell>
          <cell r="D11">
            <v>14</v>
          </cell>
        </row>
        <row r="12">
          <cell r="A12">
            <v>11</v>
          </cell>
          <cell r="B12">
            <v>63</v>
          </cell>
          <cell r="C12">
            <v>426</v>
          </cell>
          <cell r="D12">
            <v>11</v>
          </cell>
        </row>
        <row r="13">
          <cell r="A13">
            <v>12</v>
          </cell>
          <cell r="B13">
            <v>290</v>
          </cell>
          <cell r="C13">
            <v>1635</v>
          </cell>
          <cell r="D13">
            <v>39</v>
          </cell>
        </row>
      </sheetData>
      <sheetData sheetId="39">
        <row r="1">
          <cell r="A1" t="str">
            <v>triLosNightsMama</v>
          </cell>
          <cell r="B1" t="str">
            <v>col_1</v>
          </cell>
          <cell r="C1" t="str">
            <v>col_2</v>
          </cell>
          <cell r="D1" t="str">
            <v>col_3</v>
          </cell>
        </row>
        <row r="2">
          <cell r="A2">
            <v>1</v>
          </cell>
          <cell r="B2">
            <v>186</v>
          </cell>
          <cell r="C2">
            <v>394</v>
          </cell>
          <cell r="D2">
            <v>19</v>
          </cell>
        </row>
        <row r="3">
          <cell r="A3">
            <v>2</v>
          </cell>
          <cell r="B3">
            <v>1035</v>
          </cell>
          <cell r="C3">
            <v>1187</v>
          </cell>
          <cell r="D3">
            <v>20</v>
          </cell>
        </row>
        <row r="4">
          <cell r="A4">
            <v>3</v>
          </cell>
          <cell r="B4">
            <v>2600</v>
          </cell>
          <cell r="C4">
            <v>2126</v>
          </cell>
          <cell r="D4">
            <v>34</v>
          </cell>
        </row>
        <row r="5">
          <cell r="A5">
            <v>4</v>
          </cell>
          <cell r="B5">
            <v>11830</v>
          </cell>
          <cell r="C5">
            <v>8082</v>
          </cell>
          <cell r="D5">
            <v>143</v>
          </cell>
        </row>
        <row r="6">
          <cell r="A6">
            <v>5</v>
          </cell>
          <cell r="B6">
            <v>28936</v>
          </cell>
          <cell r="C6">
            <v>13879</v>
          </cell>
          <cell r="D6">
            <v>373</v>
          </cell>
        </row>
        <row r="7">
          <cell r="A7">
            <v>6</v>
          </cell>
          <cell r="B7">
            <v>22456</v>
          </cell>
          <cell r="C7">
            <v>7310</v>
          </cell>
          <cell r="D7">
            <v>275</v>
          </cell>
        </row>
        <row r="8">
          <cell r="A8">
            <v>7</v>
          </cell>
          <cell r="B8">
            <v>9347</v>
          </cell>
          <cell r="C8">
            <v>2979</v>
          </cell>
          <cell r="D8">
            <v>105</v>
          </cell>
        </row>
        <row r="9">
          <cell r="A9">
            <v>8</v>
          </cell>
          <cell r="B9">
            <v>3510</v>
          </cell>
          <cell r="C9">
            <v>1107</v>
          </cell>
          <cell r="D9">
            <v>40</v>
          </cell>
        </row>
        <row r="10">
          <cell r="A10">
            <v>9</v>
          </cell>
          <cell r="B10">
            <v>1224</v>
          </cell>
          <cell r="C10">
            <v>476</v>
          </cell>
          <cell r="D10">
            <v>17</v>
          </cell>
        </row>
        <row r="11">
          <cell r="A11">
            <v>10</v>
          </cell>
          <cell r="B11">
            <v>531</v>
          </cell>
          <cell r="C11">
            <v>199</v>
          </cell>
          <cell r="D11">
            <v>11</v>
          </cell>
        </row>
        <row r="12">
          <cell r="A12">
            <v>11</v>
          </cell>
          <cell r="B12">
            <v>339</v>
          </cell>
          <cell r="C12">
            <v>152</v>
          </cell>
          <cell r="D12">
            <v>9</v>
          </cell>
        </row>
        <row r="13">
          <cell r="A13">
            <v>12</v>
          </cell>
          <cell r="B13">
            <v>1278</v>
          </cell>
          <cell r="C13">
            <v>654</v>
          </cell>
          <cell r="D13">
            <v>32</v>
          </cell>
        </row>
      </sheetData>
      <sheetData sheetId="40">
        <row r="1">
          <cell r="A1" t="str">
            <v>triLosNightsMama</v>
          </cell>
          <cell r="B1" t="str">
            <v>col_1</v>
          </cell>
          <cell r="C1" t="str">
            <v>col_2</v>
          </cell>
          <cell r="D1" t="str">
            <v>col_3</v>
          </cell>
        </row>
        <row r="2">
          <cell r="A2">
            <v>1</v>
          </cell>
          <cell r="B2">
            <v>56</v>
          </cell>
          <cell r="C2">
            <v>525</v>
          </cell>
          <cell r="D2">
            <v>18</v>
          </cell>
        </row>
        <row r="3">
          <cell r="A3">
            <v>2</v>
          </cell>
          <cell r="B3">
            <v>492</v>
          </cell>
          <cell r="C3">
            <v>1736</v>
          </cell>
          <cell r="D3">
            <v>14</v>
          </cell>
        </row>
        <row r="4">
          <cell r="A4">
            <v>3</v>
          </cell>
          <cell r="B4">
            <v>1040</v>
          </cell>
          <cell r="C4">
            <v>3692</v>
          </cell>
          <cell r="D4">
            <v>28</v>
          </cell>
        </row>
        <row r="5">
          <cell r="A5">
            <v>4</v>
          </cell>
          <cell r="B5">
            <v>3907</v>
          </cell>
          <cell r="C5">
            <v>16048</v>
          </cell>
          <cell r="D5">
            <v>100</v>
          </cell>
        </row>
        <row r="6">
          <cell r="A6">
            <v>5</v>
          </cell>
          <cell r="B6">
            <v>9517</v>
          </cell>
          <cell r="C6">
            <v>33339</v>
          </cell>
          <cell r="D6">
            <v>332</v>
          </cell>
        </row>
        <row r="7">
          <cell r="A7">
            <v>6</v>
          </cell>
          <cell r="B7">
            <v>9147</v>
          </cell>
          <cell r="C7">
            <v>20643</v>
          </cell>
          <cell r="D7">
            <v>251</v>
          </cell>
        </row>
        <row r="8">
          <cell r="A8">
            <v>7</v>
          </cell>
          <cell r="B8">
            <v>3608</v>
          </cell>
          <cell r="C8">
            <v>8702</v>
          </cell>
          <cell r="D8">
            <v>121</v>
          </cell>
        </row>
        <row r="9">
          <cell r="A9">
            <v>8</v>
          </cell>
          <cell r="B9">
            <v>1582</v>
          </cell>
          <cell r="C9">
            <v>3025</v>
          </cell>
          <cell r="D9">
            <v>50</v>
          </cell>
        </row>
        <row r="10">
          <cell r="A10">
            <v>9</v>
          </cell>
          <cell r="B10">
            <v>639</v>
          </cell>
          <cell r="C10">
            <v>1060</v>
          </cell>
          <cell r="D10">
            <v>18</v>
          </cell>
        </row>
        <row r="11">
          <cell r="A11">
            <v>10</v>
          </cell>
          <cell r="B11">
            <v>240</v>
          </cell>
          <cell r="C11">
            <v>493</v>
          </cell>
          <cell r="D11">
            <v>8</v>
          </cell>
        </row>
        <row r="12">
          <cell r="A12">
            <v>11</v>
          </cell>
          <cell r="B12">
            <v>144</v>
          </cell>
          <cell r="C12">
            <v>347</v>
          </cell>
          <cell r="D12">
            <v>9</v>
          </cell>
        </row>
        <row r="13">
          <cell r="A13">
            <v>12</v>
          </cell>
          <cell r="B13">
            <v>497</v>
          </cell>
          <cell r="C13">
            <v>1434</v>
          </cell>
          <cell r="D13">
            <v>33</v>
          </cell>
        </row>
      </sheetData>
      <sheetData sheetId="41">
        <row r="1">
          <cell r="A1" t="str">
            <v>triLosNightsMama</v>
          </cell>
          <cell r="B1" t="str">
            <v>col_1</v>
          </cell>
          <cell r="C1" t="str">
            <v>col_2</v>
          </cell>
        </row>
        <row r="2">
          <cell r="A2">
            <v>1</v>
          </cell>
          <cell r="B2">
            <v>14</v>
          </cell>
          <cell r="C2">
            <v>597</v>
          </cell>
        </row>
        <row r="3">
          <cell r="A3">
            <v>2</v>
          </cell>
          <cell r="B3">
            <v>152</v>
          </cell>
          <cell r="C3">
            <v>2115</v>
          </cell>
        </row>
        <row r="4">
          <cell r="A4">
            <v>3</v>
          </cell>
          <cell r="B4">
            <v>169</v>
          </cell>
          <cell r="C4">
            <v>4622</v>
          </cell>
        </row>
        <row r="5">
          <cell r="A5">
            <v>4</v>
          </cell>
          <cell r="B5">
            <v>79</v>
          </cell>
          <cell r="C5">
            <v>20031</v>
          </cell>
        </row>
        <row r="6">
          <cell r="A6">
            <v>5</v>
          </cell>
          <cell r="B6">
            <v>53</v>
          </cell>
          <cell r="C6">
            <v>43359</v>
          </cell>
        </row>
        <row r="7">
          <cell r="A7">
            <v>6</v>
          </cell>
          <cell r="B7">
            <v>35</v>
          </cell>
          <cell r="C7">
            <v>30459</v>
          </cell>
        </row>
        <row r="8">
          <cell r="A8">
            <v>7</v>
          </cell>
          <cell r="B8">
            <v>25</v>
          </cell>
          <cell r="C8">
            <v>12868</v>
          </cell>
        </row>
        <row r="9">
          <cell r="A9">
            <v>8</v>
          </cell>
          <cell r="B9">
            <v>19</v>
          </cell>
          <cell r="C9">
            <v>4968</v>
          </cell>
        </row>
        <row r="10">
          <cell r="A10">
            <v>9</v>
          </cell>
          <cell r="B10">
            <v>6</v>
          </cell>
          <cell r="C10">
            <v>1874</v>
          </cell>
        </row>
        <row r="11">
          <cell r="A11">
            <v>10</v>
          </cell>
          <cell r="B11">
            <v>5</v>
          </cell>
          <cell r="C11">
            <v>821</v>
          </cell>
        </row>
        <row r="12">
          <cell r="A12">
            <v>11</v>
          </cell>
          <cell r="B12">
            <v>3</v>
          </cell>
          <cell r="C12">
            <v>574</v>
          </cell>
        </row>
        <row r="13">
          <cell r="A13">
            <v>12</v>
          </cell>
          <cell r="B13">
            <v>22</v>
          </cell>
          <cell r="C13">
            <v>2312</v>
          </cell>
        </row>
      </sheetData>
      <sheetData sheetId="42">
        <row r="1">
          <cell r="A1" t="str">
            <v>triM4NumberWeekPreg</v>
          </cell>
          <cell r="B1" t="str">
            <v>col_1</v>
          </cell>
          <cell r="C1" t="str">
            <v>col_2</v>
          </cell>
          <cell r="D1" t="str">
            <v>col_3</v>
          </cell>
        </row>
        <row r="2">
          <cell r="A2">
            <v>1</v>
          </cell>
          <cell r="B2">
            <v>9</v>
          </cell>
          <cell r="C2">
            <v>10</v>
          </cell>
          <cell r="D2">
            <v>27</v>
          </cell>
        </row>
        <row r="3">
          <cell r="A3">
            <v>2</v>
          </cell>
          <cell r="B3">
            <v>288</v>
          </cell>
          <cell r="C3">
            <v>144</v>
          </cell>
          <cell r="D3">
            <v>139</v>
          </cell>
        </row>
        <row r="4">
          <cell r="A4">
            <v>3</v>
          </cell>
          <cell r="B4">
            <v>636</v>
          </cell>
          <cell r="C4">
            <v>325</v>
          </cell>
          <cell r="D4">
            <v>360</v>
          </cell>
        </row>
        <row r="5">
          <cell r="A5">
            <v>4</v>
          </cell>
          <cell r="B5">
            <v>7904</v>
          </cell>
          <cell r="C5">
            <v>3259</v>
          </cell>
          <cell r="D5">
            <v>5105</v>
          </cell>
        </row>
        <row r="6">
          <cell r="A6">
            <v>5</v>
          </cell>
          <cell r="B6">
            <v>45679</v>
          </cell>
          <cell r="C6">
            <v>17941</v>
          </cell>
          <cell r="D6">
            <v>26701</v>
          </cell>
        </row>
        <row r="7">
          <cell r="A7">
            <v>6</v>
          </cell>
          <cell r="B7">
            <v>7749</v>
          </cell>
          <cell r="C7">
            <v>3510</v>
          </cell>
          <cell r="D7">
            <v>2929</v>
          </cell>
        </row>
        <row r="8">
          <cell r="A8">
            <v>7</v>
          </cell>
          <cell r="B8">
            <v>1</v>
          </cell>
          <cell r="C8">
            <v>1</v>
          </cell>
          <cell r="D8">
            <v>4</v>
          </cell>
        </row>
        <row r="9">
          <cell r="A9">
            <v>8</v>
          </cell>
          <cell r="B9">
            <v>2</v>
          </cell>
          <cell r="C9">
            <v>0</v>
          </cell>
          <cell r="D9">
            <v>1</v>
          </cell>
        </row>
        <row r="10">
          <cell r="A10">
            <v>9</v>
          </cell>
          <cell r="B10">
            <v>54</v>
          </cell>
          <cell r="C10">
            <v>0</v>
          </cell>
          <cell r="D10">
            <v>117</v>
          </cell>
        </row>
      </sheetData>
      <sheetData sheetId="43">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2</v>
          </cell>
          <cell r="C2">
            <v>3</v>
          </cell>
          <cell r="D2">
            <v>2</v>
          </cell>
          <cell r="E2">
            <v>2</v>
          </cell>
          <cell r="F2">
            <v>0</v>
          </cell>
          <cell r="G2">
            <v>10</v>
          </cell>
          <cell r="H2">
            <v>1</v>
          </cell>
          <cell r="I2">
            <v>0</v>
          </cell>
          <cell r="J2">
            <v>4</v>
          </cell>
          <cell r="K2">
            <v>22</v>
          </cell>
          <cell r="L2">
            <v>0</v>
          </cell>
        </row>
        <row r="3">
          <cell r="A3">
            <v>2</v>
          </cell>
          <cell r="B3">
            <v>53</v>
          </cell>
          <cell r="C3">
            <v>53</v>
          </cell>
          <cell r="D3">
            <v>103</v>
          </cell>
          <cell r="E3">
            <v>23</v>
          </cell>
          <cell r="F3">
            <v>56</v>
          </cell>
          <cell r="G3">
            <v>144</v>
          </cell>
          <cell r="H3">
            <v>47</v>
          </cell>
          <cell r="I3">
            <v>3</v>
          </cell>
          <cell r="J3">
            <v>60</v>
          </cell>
          <cell r="K3">
            <v>17</v>
          </cell>
          <cell r="L3">
            <v>12</v>
          </cell>
        </row>
        <row r="4">
          <cell r="A4">
            <v>3</v>
          </cell>
          <cell r="B4">
            <v>101</v>
          </cell>
          <cell r="C4">
            <v>131</v>
          </cell>
          <cell r="D4">
            <v>206</v>
          </cell>
          <cell r="E4">
            <v>76</v>
          </cell>
          <cell r="F4">
            <v>122</v>
          </cell>
          <cell r="G4">
            <v>325</v>
          </cell>
          <cell r="H4">
            <v>151</v>
          </cell>
          <cell r="I4">
            <v>4</v>
          </cell>
          <cell r="J4">
            <v>145</v>
          </cell>
          <cell r="K4">
            <v>52</v>
          </cell>
          <cell r="L4">
            <v>8</v>
          </cell>
        </row>
        <row r="5">
          <cell r="A5">
            <v>4</v>
          </cell>
          <cell r="B5">
            <v>1477</v>
          </cell>
          <cell r="C5">
            <v>1742</v>
          </cell>
          <cell r="D5">
            <v>2719</v>
          </cell>
          <cell r="E5">
            <v>1092</v>
          </cell>
          <cell r="F5">
            <v>874</v>
          </cell>
          <cell r="G5">
            <v>3259</v>
          </cell>
          <cell r="H5">
            <v>2040</v>
          </cell>
          <cell r="I5">
            <v>293</v>
          </cell>
          <cell r="J5">
            <v>1733</v>
          </cell>
          <cell r="K5">
            <v>680</v>
          </cell>
          <cell r="L5">
            <v>359</v>
          </cell>
        </row>
        <row r="6">
          <cell r="A6">
            <v>5</v>
          </cell>
          <cell r="B6">
            <v>8535</v>
          </cell>
          <cell r="C6">
            <v>10793</v>
          </cell>
          <cell r="D6">
            <v>16053</v>
          </cell>
          <cell r="E6">
            <v>5708</v>
          </cell>
          <cell r="F6">
            <v>4590</v>
          </cell>
          <cell r="G6">
            <v>17941</v>
          </cell>
          <cell r="H6">
            <v>10464</v>
          </cell>
          <cell r="I6">
            <v>1437</v>
          </cell>
          <cell r="J6">
            <v>9109</v>
          </cell>
          <cell r="K6">
            <v>3600</v>
          </cell>
          <cell r="L6">
            <v>2091</v>
          </cell>
        </row>
        <row r="7">
          <cell r="A7">
            <v>6</v>
          </cell>
          <cell r="B7">
            <v>1153</v>
          </cell>
          <cell r="C7">
            <v>2146</v>
          </cell>
          <cell r="D7">
            <v>2739</v>
          </cell>
          <cell r="E7">
            <v>989</v>
          </cell>
          <cell r="F7">
            <v>722</v>
          </cell>
          <cell r="G7">
            <v>3510</v>
          </cell>
          <cell r="H7">
            <v>1192</v>
          </cell>
          <cell r="I7">
            <v>125</v>
          </cell>
          <cell r="J7">
            <v>826</v>
          </cell>
          <cell r="K7">
            <v>435</v>
          </cell>
          <cell r="L7">
            <v>351</v>
          </cell>
        </row>
        <row r="8">
          <cell r="A8">
            <v>7</v>
          </cell>
          <cell r="B8">
            <v>0</v>
          </cell>
          <cell r="C8">
            <v>0</v>
          </cell>
          <cell r="D8">
            <v>1</v>
          </cell>
          <cell r="E8">
            <v>0</v>
          </cell>
          <cell r="F8">
            <v>0</v>
          </cell>
          <cell r="G8">
            <v>1</v>
          </cell>
          <cell r="H8">
            <v>2</v>
          </cell>
          <cell r="I8">
            <v>0</v>
          </cell>
          <cell r="J8">
            <v>1</v>
          </cell>
          <cell r="K8">
            <v>1</v>
          </cell>
          <cell r="L8">
            <v>0</v>
          </cell>
        </row>
        <row r="9">
          <cell r="A9">
            <v>8</v>
          </cell>
          <cell r="B9">
            <v>2</v>
          </cell>
          <cell r="C9">
            <v>0</v>
          </cell>
          <cell r="D9">
            <v>0</v>
          </cell>
          <cell r="E9">
            <v>0</v>
          </cell>
          <cell r="F9">
            <v>0</v>
          </cell>
          <cell r="G9">
            <v>0</v>
          </cell>
          <cell r="H9">
            <v>0</v>
          </cell>
          <cell r="I9">
            <v>0</v>
          </cell>
          <cell r="J9">
            <v>0</v>
          </cell>
          <cell r="K9">
            <v>1</v>
          </cell>
          <cell r="L9">
            <v>0</v>
          </cell>
        </row>
        <row r="10">
          <cell r="A10">
            <v>9</v>
          </cell>
          <cell r="B10">
            <v>12</v>
          </cell>
          <cell r="C10">
            <v>3</v>
          </cell>
          <cell r="D10">
            <v>8</v>
          </cell>
          <cell r="E10">
            <v>0</v>
          </cell>
          <cell r="F10">
            <v>31</v>
          </cell>
          <cell r="G10">
            <v>0</v>
          </cell>
          <cell r="H10">
            <v>114</v>
          </cell>
          <cell r="I10">
            <v>0</v>
          </cell>
          <cell r="J10">
            <v>2</v>
          </cell>
          <cell r="K10">
            <v>0</v>
          </cell>
          <cell r="L10">
            <v>1</v>
          </cell>
        </row>
      </sheetData>
      <sheetData sheetId="44">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3</v>
          </cell>
          <cell r="C2">
            <v>37</v>
          </cell>
          <cell r="D2">
            <v>0</v>
          </cell>
          <cell r="E2">
            <v>2</v>
          </cell>
          <cell r="F2">
            <v>0</v>
          </cell>
          <cell r="G2">
            <v>0</v>
          </cell>
          <cell r="H2">
            <v>0</v>
          </cell>
          <cell r="I2">
            <v>2</v>
          </cell>
          <cell r="J2">
            <v>1</v>
          </cell>
          <cell r="K2">
            <v>0</v>
          </cell>
          <cell r="L2">
            <v>0</v>
          </cell>
          <cell r="M2">
            <v>1</v>
          </cell>
          <cell r="N2">
            <v>0</v>
          </cell>
        </row>
        <row r="3">
          <cell r="A3">
            <v>2</v>
          </cell>
          <cell r="B3">
            <v>9</v>
          </cell>
          <cell r="C3">
            <v>464</v>
          </cell>
          <cell r="D3">
            <v>2</v>
          </cell>
          <cell r="E3">
            <v>6</v>
          </cell>
          <cell r="F3">
            <v>0</v>
          </cell>
          <cell r="G3">
            <v>1</v>
          </cell>
          <cell r="H3">
            <v>7</v>
          </cell>
          <cell r="I3">
            <v>25</v>
          </cell>
          <cell r="J3">
            <v>6</v>
          </cell>
          <cell r="K3">
            <v>38</v>
          </cell>
          <cell r="L3">
            <v>2</v>
          </cell>
          <cell r="M3">
            <v>11</v>
          </cell>
          <cell r="N3">
            <v>0</v>
          </cell>
        </row>
        <row r="4">
          <cell r="A4">
            <v>3</v>
          </cell>
          <cell r="B4">
            <v>25</v>
          </cell>
          <cell r="C4">
            <v>1078</v>
          </cell>
          <cell r="D4">
            <v>1</v>
          </cell>
          <cell r="E4">
            <v>18</v>
          </cell>
          <cell r="F4">
            <v>2</v>
          </cell>
          <cell r="G4">
            <v>2</v>
          </cell>
          <cell r="H4">
            <v>20</v>
          </cell>
          <cell r="I4">
            <v>45</v>
          </cell>
          <cell r="J4">
            <v>19</v>
          </cell>
          <cell r="K4">
            <v>82</v>
          </cell>
          <cell r="L4">
            <v>10</v>
          </cell>
          <cell r="M4">
            <v>18</v>
          </cell>
          <cell r="N4">
            <v>1</v>
          </cell>
        </row>
        <row r="5">
          <cell r="A5">
            <v>4</v>
          </cell>
          <cell r="B5">
            <v>250</v>
          </cell>
          <cell r="C5">
            <v>13715</v>
          </cell>
          <cell r="D5">
            <v>26</v>
          </cell>
          <cell r="E5">
            <v>173</v>
          </cell>
          <cell r="F5">
            <v>13</v>
          </cell>
          <cell r="G5">
            <v>1</v>
          </cell>
          <cell r="H5">
            <v>189</v>
          </cell>
          <cell r="I5">
            <v>607</v>
          </cell>
          <cell r="J5">
            <v>219</v>
          </cell>
          <cell r="K5">
            <v>722</v>
          </cell>
          <cell r="L5">
            <v>111</v>
          </cell>
          <cell r="M5">
            <v>237</v>
          </cell>
          <cell r="N5">
            <v>5</v>
          </cell>
        </row>
        <row r="6">
          <cell r="A6">
            <v>5</v>
          </cell>
          <cell r="B6">
            <v>1486</v>
          </cell>
          <cell r="C6">
            <v>75209</v>
          </cell>
          <cell r="D6">
            <v>156</v>
          </cell>
          <cell r="E6">
            <v>1123</v>
          </cell>
          <cell r="F6">
            <v>93</v>
          </cell>
          <cell r="G6">
            <v>12</v>
          </cell>
          <cell r="H6">
            <v>1072</v>
          </cell>
          <cell r="I6">
            <v>3245</v>
          </cell>
          <cell r="J6">
            <v>1300</v>
          </cell>
          <cell r="K6">
            <v>4553</v>
          </cell>
          <cell r="L6">
            <v>580</v>
          </cell>
          <cell r="M6">
            <v>1472</v>
          </cell>
          <cell r="N6">
            <v>20</v>
          </cell>
        </row>
        <row r="7">
          <cell r="A7">
            <v>6</v>
          </cell>
          <cell r="B7">
            <v>280</v>
          </cell>
          <cell r="C7">
            <v>11224</v>
          </cell>
          <cell r="D7">
            <v>35</v>
          </cell>
          <cell r="E7">
            <v>199</v>
          </cell>
          <cell r="F7">
            <v>24</v>
          </cell>
          <cell r="G7">
            <v>1</v>
          </cell>
          <cell r="H7">
            <v>198</v>
          </cell>
          <cell r="I7">
            <v>639</v>
          </cell>
          <cell r="J7">
            <v>258</v>
          </cell>
          <cell r="K7">
            <v>1010</v>
          </cell>
          <cell r="L7">
            <v>107</v>
          </cell>
          <cell r="M7">
            <v>207</v>
          </cell>
          <cell r="N7">
            <v>6</v>
          </cell>
        </row>
        <row r="8">
          <cell r="A8">
            <v>7</v>
          </cell>
          <cell r="B8">
            <v>0</v>
          </cell>
          <cell r="C8">
            <v>5</v>
          </cell>
          <cell r="D8">
            <v>0</v>
          </cell>
          <cell r="E8">
            <v>0</v>
          </cell>
          <cell r="F8">
            <v>0</v>
          </cell>
          <cell r="G8">
            <v>0</v>
          </cell>
          <cell r="H8">
            <v>0</v>
          </cell>
          <cell r="I8">
            <v>0</v>
          </cell>
          <cell r="J8">
            <v>0</v>
          </cell>
          <cell r="K8">
            <v>1</v>
          </cell>
          <cell r="L8">
            <v>0</v>
          </cell>
          <cell r="M8">
            <v>0</v>
          </cell>
          <cell r="N8">
            <v>0</v>
          </cell>
        </row>
        <row r="9">
          <cell r="A9">
            <v>8</v>
          </cell>
          <cell r="B9">
            <v>0</v>
          </cell>
          <cell r="C9">
            <v>3</v>
          </cell>
          <cell r="D9">
            <v>0</v>
          </cell>
          <cell r="E9">
            <v>0</v>
          </cell>
          <cell r="F9">
            <v>0</v>
          </cell>
          <cell r="G9">
            <v>0</v>
          </cell>
          <cell r="H9">
            <v>0</v>
          </cell>
          <cell r="I9">
            <v>0</v>
          </cell>
          <cell r="J9">
            <v>0</v>
          </cell>
          <cell r="K9">
            <v>0</v>
          </cell>
          <cell r="L9">
            <v>0</v>
          </cell>
          <cell r="M9">
            <v>0</v>
          </cell>
          <cell r="N9">
            <v>0</v>
          </cell>
        </row>
        <row r="10">
          <cell r="A10">
            <v>9</v>
          </cell>
          <cell r="B10">
            <v>0</v>
          </cell>
          <cell r="C10">
            <v>138</v>
          </cell>
          <cell r="D10">
            <v>0</v>
          </cell>
          <cell r="E10">
            <v>1</v>
          </cell>
          <cell r="F10">
            <v>0</v>
          </cell>
          <cell r="G10">
            <v>0</v>
          </cell>
          <cell r="H10">
            <v>0</v>
          </cell>
          <cell r="I10">
            <v>11</v>
          </cell>
          <cell r="J10">
            <v>7</v>
          </cell>
          <cell r="K10">
            <v>12</v>
          </cell>
          <cell r="L10">
            <v>0</v>
          </cell>
          <cell r="M10">
            <v>2</v>
          </cell>
          <cell r="N10">
            <v>0</v>
          </cell>
        </row>
      </sheetData>
      <sheetData sheetId="45">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0</v>
          </cell>
          <cell r="C2">
            <v>3</v>
          </cell>
          <cell r="D2">
            <v>4</v>
          </cell>
          <cell r="E2">
            <v>10</v>
          </cell>
          <cell r="F2">
            <v>14</v>
          </cell>
          <cell r="G2">
            <v>8</v>
          </cell>
          <cell r="H2">
            <v>3</v>
          </cell>
          <cell r="I2">
            <v>1</v>
          </cell>
          <cell r="J2">
            <v>2</v>
          </cell>
          <cell r="K2">
            <v>0</v>
          </cell>
          <cell r="L2">
            <v>0</v>
          </cell>
          <cell r="M2">
            <v>1</v>
          </cell>
        </row>
        <row r="3">
          <cell r="A3">
            <v>2</v>
          </cell>
          <cell r="B3">
            <v>14</v>
          </cell>
          <cell r="C3">
            <v>102</v>
          </cell>
          <cell r="D3">
            <v>81</v>
          </cell>
          <cell r="E3">
            <v>36</v>
          </cell>
          <cell r="F3">
            <v>42</v>
          </cell>
          <cell r="G3">
            <v>47</v>
          </cell>
          <cell r="H3">
            <v>31</v>
          </cell>
          <cell r="I3">
            <v>35</v>
          </cell>
          <cell r="J3">
            <v>21</v>
          </cell>
          <cell r="K3">
            <v>18</v>
          </cell>
          <cell r="L3">
            <v>19</v>
          </cell>
          <cell r="M3">
            <v>125</v>
          </cell>
        </row>
        <row r="4">
          <cell r="A4">
            <v>3</v>
          </cell>
          <cell r="B4">
            <v>44</v>
          </cell>
          <cell r="C4">
            <v>57</v>
          </cell>
          <cell r="D4">
            <v>68</v>
          </cell>
          <cell r="E4">
            <v>49</v>
          </cell>
          <cell r="F4">
            <v>111</v>
          </cell>
          <cell r="G4">
            <v>156</v>
          </cell>
          <cell r="H4">
            <v>130</v>
          </cell>
          <cell r="I4">
            <v>134</v>
          </cell>
          <cell r="J4">
            <v>92</v>
          </cell>
          <cell r="K4">
            <v>71</v>
          </cell>
          <cell r="L4">
            <v>59</v>
          </cell>
          <cell r="M4">
            <v>350</v>
          </cell>
        </row>
        <row r="5">
          <cell r="A5">
            <v>4</v>
          </cell>
          <cell r="B5">
            <v>96</v>
          </cell>
          <cell r="C5">
            <v>281</v>
          </cell>
          <cell r="D5">
            <v>490</v>
          </cell>
          <cell r="E5">
            <v>1583</v>
          </cell>
          <cell r="F5">
            <v>4076</v>
          </cell>
          <cell r="G5">
            <v>3875</v>
          </cell>
          <cell r="H5">
            <v>2262</v>
          </cell>
          <cell r="I5">
            <v>1229</v>
          </cell>
          <cell r="J5">
            <v>624</v>
          </cell>
          <cell r="K5">
            <v>359</v>
          </cell>
          <cell r="L5">
            <v>271</v>
          </cell>
          <cell r="M5">
            <v>1122</v>
          </cell>
        </row>
        <row r="6">
          <cell r="A6">
            <v>5</v>
          </cell>
          <cell r="B6">
            <v>363</v>
          </cell>
          <cell r="C6">
            <v>1538</v>
          </cell>
          <cell r="D6">
            <v>3540</v>
          </cell>
          <cell r="E6">
            <v>16264</v>
          </cell>
          <cell r="F6">
            <v>33962</v>
          </cell>
          <cell r="G6">
            <v>22092</v>
          </cell>
          <cell r="H6">
            <v>8440</v>
          </cell>
          <cell r="I6">
            <v>2664</v>
          </cell>
          <cell r="J6">
            <v>776</v>
          </cell>
          <cell r="K6">
            <v>247</v>
          </cell>
          <cell r="L6">
            <v>126</v>
          </cell>
          <cell r="M6">
            <v>309</v>
          </cell>
        </row>
        <row r="7">
          <cell r="A7">
            <v>6</v>
          </cell>
          <cell r="B7">
            <v>81</v>
          </cell>
          <cell r="C7">
            <v>257</v>
          </cell>
          <cell r="D7">
            <v>573</v>
          </cell>
          <cell r="E7">
            <v>2090</v>
          </cell>
          <cell r="F7">
            <v>4939</v>
          </cell>
          <cell r="G7">
            <v>3824</v>
          </cell>
          <cell r="H7">
            <v>1546</v>
          </cell>
          <cell r="I7">
            <v>581</v>
          </cell>
          <cell r="J7">
            <v>194</v>
          </cell>
          <cell r="K7">
            <v>42</v>
          </cell>
          <cell r="L7">
            <v>21</v>
          </cell>
          <cell r="M7">
            <v>40</v>
          </cell>
        </row>
        <row r="8">
          <cell r="A8">
            <v>7</v>
          </cell>
          <cell r="B8">
            <v>0</v>
          </cell>
          <cell r="C8">
            <v>0</v>
          </cell>
          <cell r="D8">
            <v>0</v>
          </cell>
          <cell r="E8">
            <v>0</v>
          </cell>
          <cell r="F8">
            <v>1</v>
          </cell>
          <cell r="G8">
            <v>2</v>
          </cell>
          <cell r="H8">
            <v>3</v>
          </cell>
          <cell r="I8">
            <v>0</v>
          </cell>
          <cell r="J8">
            <v>0</v>
          </cell>
          <cell r="K8">
            <v>0</v>
          </cell>
          <cell r="L8">
            <v>0</v>
          </cell>
          <cell r="M8">
            <v>0</v>
          </cell>
        </row>
        <row r="9">
          <cell r="A9">
            <v>8</v>
          </cell>
          <cell r="B9">
            <v>0</v>
          </cell>
          <cell r="C9">
            <v>0</v>
          </cell>
          <cell r="D9">
            <v>0</v>
          </cell>
          <cell r="E9">
            <v>0</v>
          </cell>
          <cell r="F9">
            <v>1</v>
          </cell>
          <cell r="G9">
            <v>2</v>
          </cell>
          <cell r="H9">
            <v>0</v>
          </cell>
          <cell r="I9">
            <v>0</v>
          </cell>
          <cell r="J9">
            <v>0</v>
          </cell>
          <cell r="K9">
            <v>0</v>
          </cell>
          <cell r="L9">
            <v>0</v>
          </cell>
          <cell r="M9">
            <v>0</v>
          </cell>
        </row>
        <row r="10">
          <cell r="A10">
            <v>9</v>
          </cell>
          <cell r="B10">
            <v>1</v>
          </cell>
          <cell r="C10">
            <v>4</v>
          </cell>
          <cell r="D10">
            <v>4</v>
          </cell>
          <cell r="E10">
            <v>23</v>
          </cell>
          <cell r="F10">
            <v>42</v>
          </cell>
          <cell r="G10">
            <v>35</v>
          </cell>
          <cell r="H10">
            <v>16</v>
          </cell>
          <cell r="I10">
            <v>13</v>
          </cell>
          <cell r="J10">
            <v>8</v>
          </cell>
          <cell r="K10">
            <v>4</v>
          </cell>
          <cell r="L10">
            <v>4</v>
          </cell>
          <cell r="M10">
            <v>17</v>
          </cell>
        </row>
      </sheetData>
      <sheetData sheetId="46">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2</v>
          </cell>
          <cell r="D2">
            <v>2</v>
          </cell>
          <cell r="E2">
            <v>19</v>
          </cell>
          <cell r="F2">
            <v>16</v>
          </cell>
          <cell r="G2">
            <v>7</v>
          </cell>
          <cell r="H2">
            <v>0</v>
          </cell>
          <cell r="I2">
            <v>0</v>
          </cell>
          <cell r="J2">
            <v>0</v>
          </cell>
          <cell r="K2">
            <v>0</v>
          </cell>
        </row>
        <row r="3">
          <cell r="A3">
            <v>2</v>
          </cell>
          <cell r="B3">
            <v>0</v>
          </cell>
          <cell r="C3">
            <v>17</v>
          </cell>
          <cell r="D3">
            <v>84</v>
          </cell>
          <cell r="E3">
            <v>201</v>
          </cell>
          <cell r="F3">
            <v>171</v>
          </cell>
          <cell r="G3">
            <v>76</v>
          </cell>
          <cell r="H3">
            <v>21</v>
          </cell>
          <cell r="I3">
            <v>1</v>
          </cell>
          <cell r="J3">
            <v>0</v>
          </cell>
          <cell r="K3">
            <v>0</v>
          </cell>
        </row>
        <row r="4">
          <cell r="A4">
            <v>3</v>
          </cell>
          <cell r="B4">
            <v>0</v>
          </cell>
          <cell r="C4">
            <v>39</v>
          </cell>
          <cell r="D4">
            <v>183</v>
          </cell>
          <cell r="E4">
            <v>435</v>
          </cell>
          <cell r="F4">
            <v>424</v>
          </cell>
          <cell r="G4">
            <v>180</v>
          </cell>
          <cell r="H4">
            <v>60</v>
          </cell>
          <cell r="I4">
            <v>0</v>
          </cell>
          <cell r="J4">
            <v>0</v>
          </cell>
          <cell r="K4">
            <v>0</v>
          </cell>
        </row>
        <row r="5">
          <cell r="A5">
            <v>4</v>
          </cell>
          <cell r="B5">
            <v>7</v>
          </cell>
          <cell r="C5">
            <v>457</v>
          </cell>
          <cell r="D5">
            <v>2453</v>
          </cell>
          <cell r="E5">
            <v>5618</v>
          </cell>
          <cell r="F5">
            <v>4940</v>
          </cell>
          <cell r="G5">
            <v>2255</v>
          </cell>
          <cell r="H5">
            <v>508</v>
          </cell>
          <cell r="I5">
            <v>28</v>
          </cell>
          <cell r="J5">
            <v>2</v>
          </cell>
          <cell r="K5">
            <v>0</v>
          </cell>
        </row>
        <row r="6">
          <cell r="A6">
            <v>5</v>
          </cell>
          <cell r="B6">
            <v>27</v>
          </cell>
          <cell r="C6">
            <v>2306</v>
          </cell>
          <cell r="D6">
            <v>13652</v>
          </cell>
          <cell r="E6">
            <v>32489</v>
          </cell>
          <cell r="F6">
            <v>28717</v>
          </cell>
          <cell r="G6">
            <v>11009</v>
          </cell>
          <cell r="H6">
            <v>2050</v>
          </cell>
          <cell r="I6">
            <v>69</v>
          </cell>
          <cell r="J6">
            <v>2</v>
          </cell>
          <cell r="K6">
            <v>0</v>
          </cell>
        </row>
        <row r="7">
          <cell r="A7">
            <v>6</v>
          </cell>
          <cell r="B7">
            <v>1</v>
          </cell>
          <cell r="C7">
            <v>297</v>
          </cell>
          <cell r="D7">
            <v>2037</v>
          </cell>
          <cell r="E7">
            <v>5123</v>
          </cell>
          <cell r="F7">
            <v>4649</v>
          </cell>
          <cell r="G7">
            <v>1758</v>
          </cell>
          <cell r="H7">
            <v>311</v>
          </cell>
          <cell r="I7">
            <v>12</v>
          </cell>
          <cell r="J7">
            <v>0</v>
          </cell>
          <cell r="K7">
            <v>0</v>
          </cell>
        </row>
        <row r="8">
          <cell r="A8">
            <v>7</v>
          </cell>
          <cell r="B8">
            <v>0</v>
          </cell>
          <cell r="C8">
            <v>0</v>
          </cell>
          <cell r="D8">
            <v>1</v>
          </cell>
          <cell r="E8">
            <v>4</v>
          </cell>
          <cell r="F8">
            <v>0</v>
          </cell>
          <cell r="G8">
            <v>1</v>
          </cell>
          <cell r="H8">
            <v>0</v>
          </cell>
          <cell r="I8">
            <v>0</v>
          </cell>
          <cell r="J8">
            <v>0</v>
          </cell>
          <cell r="K8">
            <v>0</v>
          </cell>
        </row>
        <row r="9">
          <cell r="A9">
            <v>8</v>
          </cell>
          <cell r="B9">
            <v>0</v>
          </cell>
          <cell r="C9">
            <v>0</v>
          </cell>
          <cell r="D9">
            <v>2</v>
          </cell>
          <cell r="E9">
            <v>0</v>
          </cell>
          <cell r="F9">
            <v>0</v>
          </cell>
          <cell r="G9">
            <v>1</v>
          </cell>
          <cell r="H9">
            <v>0</v>
          </cell>
          <cell r="I9">
            <v>0</v>
          </cell>
          <cell r="J9">
            <v>0</v>
          </cell>
          <cell r="K9">
            <v>0</v>
          </cell>
        </row>
        <row r="10">
          <cell r="A10">
            <v>9</v>
          </cell>
          <cell r="B10">
            <v>0</v>
          </cell>
          <cell r="C10">
            <v>11</v>
          </cell>
          <cell r="D10">
            <v>32</v>
          </cell>
          <cell r="E10">
            <v>57</v>
          </cell>
          <cell r="F10">
            <v>47</v>
          </cell>
          <cell r="G10">
            <v>20</v>
          </cell>
          <cell r="H10">
            <v>3</v>
          </cell>
          <cell r="I10">
            <v>1</v>
          </cell>
          <cell r="J10">
            <v>0</v>
          </cell>
          <cell r="K10">
            <v>0</v>
          </cell>
        </row>
      </sheetData>
      <sheetData sheetId="47">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9</v>
          </cell>
          <cell r="C2">
            <v>2</v>
          </cell>
          <cell r="D2">
            <v>1</v>
          </cell>
          <cell r="E2">
            <v>0</v>
          </cell>
          <cell r="F2">
            <v>1</v>
          </cell>
          <cell r="G2">
            <v>7</v>
          </cell>
          <cell r="H2">
            <v>14</v>
          </cell>
          <cell r="I2">
            <v>10</v>
          </cell>
          <cell r="J2">
            <v>4</v>
          </cell>
          <cell r="K2">
            <v>1</v>
          </cell>
          <cell r="L2">
            <v>0</v>
          </cell>
          <cell r="M2">
            <v>0</v>
          </cell>
        </row>
        <row r="3">
          <cell r="A3">
            <v>2</v>
          </cell>
          <cell r="B3">
            <v>69</v>
          </cell>
          <cell r="C3">
            <v>450</v>
          </cell>
          <cell r="D3">
            <v>119</v>
          </cell>
          <cell r="E3">
            <v>1</v>
          </cell>
          <cell r="F3">
            <v>3</v>
          </cell>
          <cell r="G3">
            <v>2</v>
          </cell>
          <cell r="H3">
            <v>0</v>
          </cell>
          <cell r="I3">
            <v>0</v>
          </cell>
          <cell r="J3">
            <v>1</v>
          </cell>
          <cell r="K3">
            <v>0</v>
          </cell>
          <cell r="L3">
            <v>0</v>
          </cell>
          <cell r="M3">
            <v>1</v>
          </cell>
        </row>
        <row r="4">
          <cell r="A4">
            <v>3</v>
          </cell>
          <cell r="B4">
            <v>13</v>
          </cell>
          <cell r="C4">
            <v>143</v>
          </cell>
          <cell r="D4">
            <v>630</v>
          </cell>
          <cell r="E4">
            <v>615</v>
          </cell>
          <cell r="F4">
            <v>156</v>
          </cell>
          <cell r="G4">
            <v>14</v>
          </cell>
          <cell r="H4">
            <v>7</v>
          </cell>
          <cell r="I4">
            <v>2</v>
          </cell>
          <cell r="J4">
            <v>1</v>
          </cell>
          <cell r="K4">
            <v>1</v>
          </cell>
          <cell r="L4">
            <v>0</v>
          </cell>
          <cell r="M4">
            <v>1</v>
          </cell>
        </row>
        <row r="5">
          <cell r="A5">
            <v>4</v>
          </cell>
          <cell r="B5">
            <v>5</v>
          </cell>
          <cell r="C5">
            <v>9</v>
          </cell>
          <cell r="D5">
            <v>136</v>
          </cell>
          <cell r="E5">
            <v>1102</v>
          </cell>
          <cell r="F5">
            <v>4112</v>
          </cell>
          <cell r="G5">
            <v>6741</v>
          </cell>
          <cell r="H5">
            <v>4466</v>
          </cell>
          <cell r="I5">
            <v>1032</v>
          </cell>
          <cell r="J5">
            <v>149</v>
          </cell>
          <cell r="K5">
            <v>21</v>
          </cell>
          <cell r="L5">
            <v>5</v>
          </cell>
          <cell r="M5">
            <v>0</v>
          </cell>
        </row>
        <row r="6">
          <cell r="A6">
            <v>5</v>
          </cell>
          <cell r="B6">
            <v>35</v>
          </cell>
          <cell r="C6">
            <v>0</v>
          </cell>
          <cell r="D6">
            <v>8</v>
          </cell>
          <cell r="E6">
            <v>75</v>
          </cell>
          <cell r="F6">
            <v>1615</v>
          </cell>
          <cell r="G6">
            <v>15242</v>
          </cell>
          <cell r="H6">
            <v>39549</v>
          </cell>
          <cell r="I6">
            <v>27199</v>
          </cell>
          <cell r="J6">
            <v>6310</v>
          </cell>
          <cell r="K6">
            <v>648</v>
          </cell>
          <cell r="L6">
            <v>66</v>
          </cell>
          <cell r="M6">
            <v>2</v>
          </cell>
        </row>
        <row r="7">
          <cell r="A7">
            <v>6</v>
          </cell>
          <cell r="B7">
            <v>6</v>
          </cell>
          <cell r="C7">
            <v>0</v>
          </cell>
          <cell r="D7">
            <v>1</v>
          </cell>
          <cell r="E7">
            <v>1</v>
          </cell>
          <cell r="F7">
            <v>34</v>
          </cell>
          <cell r="G7">
            <v>870</v>
          </cell>
          <cell r="H7">
            <v>4745</v>
          </cell>
          <cell r="I7">
            <v>6094</v>
          </cell>
          <cell r="J7">
            <v>2145</v>
          </cell>
          <cell r="K7">
            <v>271</v>
          </cell>
          <cell r="L7">
            <v>24</v>
          </cell>
          <cell r="M7">
            <v>0</v>
          </cell>
        </row>
        <row r="8">
          <cell r="A8">
            <v>7</v>
          </cell>
          <cell r="B8">
            <v>0</v>
          </cell>
          <cell r="C8">
            <v>0</v>
          </cell>
          <cell r="D8">
            <v>0</v>
          </cell>
          <cell r="E8">
            <v>0</v>
          </cell>
          <cell r="F8">
            <v>1</v>
          </cell>
          <cell r="G8">
            <v>2</v>
          </cell>
          <cell r="H8">
            <v>2</v>
          </cell>
          <cell r="I8">
            <v>0</v>
          </cell>
          <cell r="J8">
            <v>1</v>
          </cell>
          <cell r="K8">
            <v>0</v>
          </cell>
          <cell r="L8">
            <v>0</v>
          </cell>
          <cell r="M8">
            <v>0</v>
          </cell>
        </row>
        <row r="9">
          <cell r="A9">
            <v>8</v>
          </cell>
          <cell r="B9">
            <v>0</v>
          </cell>
          <cell r="C9">
            <v>0</v>
          </cell>
          <cell r="D9">
            <v>0</v>
          </cell>
          <cell r="E9">
            <v>0</v>
          </cell>
          <cell r="F9">
            <v>0</v>
          </cell>
          <cell r="G9">
            <v>1</v>
          </cell>
          <cell r="H9">
            <v>1</v>
          </cell>
          <cell r="I9">
            <v>1</v>
          </cell>
          <cell r="J9">
            <v>0</v>
          </cell>
          <cell r="K9">
            <v>0</v>
          </cell>
          <cell r="L9">
            <v>0</v>
          </cell>
          <cell r="M9">
            <v>0</v>
          </cell>
        </row>
        <row r="10">
          <cell r="A10">
            <v>9</v>
          </cell>
          <cell r="B10">
            <v>3</v>
          </cell>
          <cell r="C10">
            <v>2</v>
          </cell>
          <cell r="D10">
            <v>10</v>
          </cell>
          <cell r="E10">
            <v>12</v>
          </cell>
          <cell r="F10">
            <v>13</v>
          </cell>
          <cell r="G10">
            <v>32</v>
          </cell>
          <cell r="H10">
            <v>51</v>
          </cell>
          <cell r="I10">
            <v>38</v>
          </cell>
          <cell r="J10">
            <v>8</v>
          </cell>
          <cell r="K10">
            <v>2</v>
          </cell>
          <cell r="L10">
            <v>0</v>
          </cell>
          <cell r="M10">
            <v>6</v>
          </cell>
        </row>
      </sheetData>
      <sheetData sheetId="48">
        <row r="1">
          <cell r="A1" t="str">
            <v>triM4NumberWeekPreg</v>
          </cell>
          <cell r="B1" t="str">
            <v>col_1</v>
          </cell>
          <cell r="C1" t="str">
            <v>col_2</v>
          </cell>
          <cell r="D1" t="str">
            <v>col_3</v>
          </cell>
          <cell r="E1" t="str">
            <v>col_4</v>
          </cell>
        </row>
        <row r="2">
          <cell r="A2">
            <v>1</v>
          </cell>
          <cell r="B2">
            <v>0</v>
          </cell>
          <cell r="C2">
            <v>26</v>
          </cell>
          <cell r="D2">
            <v>23</v>
          </cell>
          <cell r="E2">
            <v>0</v>
          </cell>
        </row>
        <row r="3">
          <cell r="A3">
            <v>2</v>
          </cell>
          <cell r="B3">
            <v>2</v>
          </cell>
          <cell r="C3">
            <v>365</v>
          </cell>
          <cell r="D3">
            <v>279</v>
          </cell>
          <cell r="E3">
            <v>0</v>
          </cell>
        </row>
        <row r="4">
          <cell r="A4">
            <v>3</v>
          </cell>
          <cell r="B4">
            <v>1</v>
          </cell>
          <cell r="C4">
            <v>838</v>
          </cell>
          <cell r="D4">
            <v>744</v>
          </cell>
          <cell r="E4">
            <v>0</v>
          </cell>
        </row>
        <row r="5">
          <cell r="A5">
            <v>4</v>
          </cell>
          <cell r="B5">
            <v>0</v>
          </cell>
          <cell r="C5">
            <v>9361</v>
          </cell>
          <cell r="D5">
            <v>8417</v>
          </cell>
          <cell r="E5">
            <v>0</v>
          </cell>
        </row>
        <row r="6">
          <cell r="A6">
            <v>5</v>
          </cell>
          <cell r="B6">
            <v>3</v>
          </cell>
          <cell r="C6">
            <v>46202</v>
          </cell>
          <cell r="D6">
            <v>44544</v>
          </cell>
          <cell r="E6">
            <v>0</v>
          </cell>
        </row>
        <row r="7">
          <cell r="A7">
            <v>6</v>
          </cell>
          <cell r="B7">
            <v>0</v>
          </cell>
          <cell r="C7">
            <v>7260</v>
          </cell>
          <cell r="D7">
            <v>6931</v>
          </cell>
          <cell r="E7">
            <v>0</v>
          </cell>
        </row>
        <row r="8">
          <cell r="A8">
            <v>7</v>
          </cell>
          <cell r="B8">
            <v>0</v>
          </cell>
          <cell r="C8">
            <v>2</v>
          </cell>
          <cell r="D8">
            <v>4</v>
          </cell>
          <cell r="E8">
            <v>0</v>
          </cell>
        </row>
        <row r="9">
          <cell r="A9">
            <v>8</v>
          </cell>
          <cell r="B9">
            <v>0</v>
          </cell>
          <cell r="C9">
            <v>1</v>
          </cell>
          <cell r="D9">
            <v>2</v>
          </cell>
          <cell r="E9">
            <v>0</v>
          </cell>
        </row>
        <row r="10">
          <cell r="A10">
            <v>9</v>
          </cell>
          <cell r="B10">
            <v>0</v>
          </cell>
          <cell r="C10">
            <v>82</v>
          </cell>
          <cell r="D10">
            <v>95</v>
          </cell>
          <cell r="E10">
            <v>0</v>
          </cell>
        </row>
      </sheetData>
      <sheetData sheetId="49">
        <row r="1">
          <cell r="A1" t="str">
            <v>triM4NumberWeekPreg</v>
          </cell>
          <cell r="B1" t="str">
            <v>col_1</v>
          </cell>
          <cell r="C1" t="str">
            <v>col_2</v>
          </cell>
          <cell r="D1" t="str">
            <v>col_3</v>
          </cell>
          <cell r="E1" t="str">
            <v>col_4</v>
          </cell>
        </row>
        <row r="2">
          <cell r="A2">
            <v>1</v>
          </cell>
          <cell r="B2">
            <v>41</v>
          </cell>
          <cell r="C2">
            <v>1</v>
          </cell>
          <cell r="D2">
            <v>0</v>
          </cell>
          <cell r="E2">
            <v>4</v>
          </cell>
        </row>
        <row r="3">
          <cell r="A3">
            <v>2</v>
          </cell>
          <cell r="B3">
            <v>262</v>
          </cell>
          <cell r="C3">
            <v>75</v>
          </cell>
          <cell r="D3">
            <v>4</v>
          </cell>
          <cell r="E3">
            <v>230</v>
          </cell>
        </row>
        <row r="4">
          <cell r="A4">
            <v>3</v>
          </cell>
          <cell r="B4">
            <v>952</v>
          </cell>
          <cell r="C4">
            <v>246</v>
          </cell>
          <cell r="D4">
            <v>13</v>
          </cell>
          <cell r="E4">
            <v>110</v>
          </cell>
        </row>
        <row r="5">
          <cell r="A5">
            <v>4</v>
          </cell>
          <cell r="B5">
            <v>14646</v>
          </cell>
          <cell r="C5">
            <v>1474</v>
          </cell>
          <cell r="D5">
            <v>28</v>
          </cell>
          <cell r="E5">
            <v>120</v>
          </cell>
        </row>
        <row r="6">
          <cell r="A6">
            <v>5</v>
          </cell>
          <cell r="B6">
            <v>89814</v>
          </cell>
          <cell r="C6">
            <v>431</v>
          </cell>
          <cell r="D6">
            <v>4</v>
          </cell>
          <cell r="E6">
            <v>72</v>
          </cell>
        </row>
        <row r="7">
          <cell r="A7">
            <v>6</v>
          </cell>
          <cell r="B7">
            <v>14182</v>
          </cell>
          <cell r="C7">
            <v>2</v>
          </cell>
          <cell r="D7">
            <v>0</v>
          </cell>
          <cell r="E7">
            <v>4</v>
          </cell>
        </row>
        <row r="8">
          <cell r="A8">
            <v>7</v>
          </cell>
          <cell r="B8">
            <v>5</v>
          </cell>
          <cell r="C8">
            <v>1</v>
          </cell>
          <cell r="D8">
            <v>0</v>
          </cell>
          <cell r="E8">
            <v>0</v>
          </cell>
        </row>
        <row r="9">
          <cell r="A9">
            <v>8</v>
          </cell>
          <cell r="B9">
            <v>3</v>
          </cell>
          <cell r="C9">
            <v>0</v>
          </cell>
          <cell r="D9">
            <v>0</v>
          </cell>
          <cell r="E9">
            <v>0</v>
          </cell>
        </row>
        <row r="10">
          <cell r="A10">
            <v>9</v>
          </cell>
          <cell r="B10">
            <v>137</v>
          </cell>
          <cell r="C10">
            <v>10</v>
          </cell>
          <cell r="D10">
            <v>0</v>
          </cell>
          <cell r="E10">
            <v>24</v>
          </cell>
        </row>
      </sheetData>
      <sheetData sheetId="50">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9</v>
          </cell>
          <cell r="C2">
            <v>1</v>
          </cell>
          <cell r="D2">
            <v>2</v>
          </cell>
          <cell r="E2">
            <v>13</v>
          </cell>
          <cell r="F2">
            <v>14</v>
          </cell>
          <cell r="G2">
            <v>5</v>
          </cell>
          <cell r="H2">
            <v>0</v>
          </cell>
          <cell r="I2">
            <v>1</v>
          </cell>
          <cell r="J2">
            <v>1</v>
          </cell>
          <cell r="K2">
            <v>0</v>
          </cell>
          <cell r="L2">
            <v>0</v>
          </cell>
          <cell r="M2">
            <v>2</v>
          </cell>
          <cell r="N2">
            <v>0</v>
          </cell>
          <cell r="O2">
            <v>1</v>
          </cell>
        </row>
        <row r="3">
          <cell r="A3">
            <v>2</v>
          </cell>
          <cell r="B3">
            <v>289</v>
          </cell>
          <cell r="C3">
            <v>32</v>
          </cell>
          <cell r="D3">
            <v>18</v>
          </cell>
          <cell r="E3">
            <v>3</v>
          </cell>
          <cell r="F3">
            <v>5</v>
          </cell>
          <cell r="G3">
            <v>7</v>
          </cell>
          <cell r="H3">
            <v>4</v>
          </cell>
          <cell r="I3">
            <v>2</v>
          </cell>
          <cell r="J3">
            <v>2</v>
          </cell>
          <cell r="K3">
            <v>0</v>
          </cell>
          <cell r="L3">
            <v>2</v>
          </cell>
          <cell r="M3">
            <v>7</v>
          </cell>
          <cell r="N3">
            <v>8</v>
          </cell>
          <cell r="O3">
            <v>267</v>
          </cell>
        </row>
        <row r="4">
          <cell r="A4">
            <v>3</v>
          </cell>
          <cell r="B4">
            <v>273</v>
          </cell>
          <cell r="C4">
            <v>32</v>
          </cell>
          <cell r="D4">
            <v>3</v>
          </cell>
          <cell r="E4">
            <v>8</v>
          </cell>
          <cell r="F4">
            <v>19</v>
          </cell>
          <cell r="G4">
            <v>5</v>
          </cell>
          <cell r="H4">
            <v>7</v>
          </cell>
          <cell r="I4">
            <v>20</v>
          </cell>
          <cell r="J4">
            <v>12</v>
          </cell>
          <cell r="K4">
            <v>12</v>
          </cell>
          <cell r="L4">
            <v>22</v>
          </cell>
          <cell r="M4">
            <v>170</v>
          </cell>
          <cell r="N4">
            <v>211</v>
          </cell>
          <cell r="O4">
            <v>789</v>
          </cell>
        </row>
        <row r="5">
          <cell r="A5">
            <v>4</v>
          </cell>
          <cell r="B5">
            <v>496</v>
          </cell>
          <cell r="C5">
            <v>320</v>
          </cell>
          <cell r="D5">
            <v>474</v>
          </cell>
          <cell r="E5">
            <v>1954</v>
          </cell>
          <cell r="F5">
            <v>4501</v>
          </cell>
          <cell r="G5">
            <v>2852</v>
          </cell>
          <cell r="H5">
            <v>1624</v>
          </cell>
          <cell r="I5">
            <v>809</v>
          </cell>
          <cell r="J5">
            <v>432</v>
          </cell>
          <cell r="K5">
            <v>344</v>
          </cell>
          <cell r="L5">
            <v>356</v>
          </cell>
          <cell r="M5">
            <v>2364</v>
          </cell>
          <cell r="N5">
            <v>907</v>
          </cell>
          <cell r="O5">
            <v>345</v>
          </cell>
        </row>
        <row r="6">
          <cell r="A6">
            <v>5</v>
          </cell>
          <cell r="B6">
            <v>749</v>
          </cell>
          <cell r="C6">
            <v>1779</v>
          </cell>
          <cell r="D6">
            <v>4388</v>
          </cell>
          <cell r="E6">
            <v>22483</v>
          </cell>
          <cell r="F6">
            <v>38809</v>
          </cell>
          <cell r="G6">
            <v>14335</v>
          </cell>
          <cell r="H6">
            <v>5199</v>
          </cell>
          <cell r="I6">
            <v>1329</v>
          </cell>
          <cell r="J6">
            <v>457</v>
          </cell>
          <cell r="K6">
            <v>259</v>
          </cell>
          <cell r="L6">
            <v>193</v>
          </cell>
          <cell r="M6">
            <v>578</v>
          </cell>
          <cell r="N6">
            <v>93</v>
          </cell>
          <cell r="O6">
            <v>98</v>
          </cell>
        </row>
        <row r="7">
          <cell r="A7">
            <v>6</v>
          </cell>
          <cell r="B7">
            <v>157</v>
          </cell>
          <cell r="C7">
            <v>315</v>
          </cell>
          <cell r="D7">
            <v>724</v>
          </cell>
          <cell r="E7">
            <v>3352</v>
          </cell>
          <cell r="F7">
            <v>6328</v>
          </cell>
          <cell r="G7">
            <v>2102</v>
          </cell>
          <cell r="H7">
            <v>787</v>
          </cell>
          <cell r="I7">
            <v>224</v>
          </cell>
          <cell r="J7">
            <v>70</v>
          </cell>
          <cell r="K7">
            <v>32</v>
          </cell>
          <cell r="L7">
            <v>23</v>
          </cell>
          <cell r="M7">
            <v>58</v>
          </cell>
          <cell r="N7">
            <v>11</v>
          </cell>
          <cell r="O7">
            <v>8</v>
          </cell>
        </row>
        <row r="8">
          <cell r="A8">
            <v>7</v>
          </cell>
          <cell r="B8">
            <v>0</v>
          </cell>
          <cell r="C8">
            <v>0</v>
          </cell>
          <cell r="D8">
            <v>0</v>
          </cell>
          <cell r="E8">
            <v>1</v>
          </cell>
          <cell r="F8">
            <v>3</v>
          </cell>
          <cell r="G8">
            <v>0</v>
          </cell>
          <cell r="H8">
            <v>1</v>
          </cell>
          <cell r="I8">
            <v>0</v>
          </cell>
          <cell r="J8">
            <v>0</v>
          </cell>
          <cell r="K8">
            <v>0</v>
          </cell>
          <cell r="L8">
            <v>0</v>
          </cell>
          <cell r="M8">
            <v>1</v>
          </cell>
          <cell r="N8">
            <v>0</v>
          </cell>
          <cell r="O8">
            <v>0</v>
          </cell>
        </row>
        <row r="9">
          <cell r="A9">
            <v>8</v>
          </cell>
          <cell r="B9">
            <v>0</v>
          </cell>
          <cell r="C9">
            <v>0</v>
          </cell>
          <cell r="D9">
            <v>0</v>
          </cell>
          <cell r="E9">
            <v>0</v>
          </cell>
          <cell r="F9">
            <v>2</v>
          </cell>
          <cell r="G9">
            <v>1</v>
          </cell>
          <cell r="H9">
            <v>0</v>
          </cell>
          <cell r="I9">
            <v>0</v>
          </cell>
          <cell r="J9">
            <v>0</v>
          </cell>
          <cell r="K9">
            <v>0</v>
          </cell>
          <cell r="L9">
            <v>0</v>
          </cell>
          <cell r="M9">
            <v>0</v>
          </cell>
          <cell r="N9">
            <v>0</v>
          </cell>
          <cell r="O9">
            <v>0</v>
          </cell>
        </row>
        <row r="10">
          <cell r="A10">
            <v>9</v>
          </cell>
          <cell r="B10">
            <v>49</v>
          </cell>
          <cell r="C10">
            <v>5</v>
          </cell>
          <cell r="D10">
            <v>2</v>
          </cell>
          <cell r="E10">
            <v>31</v>
          </cell>
          <cell r="F10">
            <v>46</v>
          </cell>
          <cell r="G10">
            <v>21</v>
          </cell>
          <cell r="H10">
            <v>7</v>
          </cell>
          <cell r="I10">
            <v>9</v>
          </cell>
          <cell r="J10">
            <v>2</v>
          </cell>
          <cell r="K10">
            <v>0</v>
          </cell>
          <cell r="L10">
            <v>2</v>
          </cell>
          <cell r="M10">
            <v>1</v>
          </cell>
          <cell r="N10">
            <v>0</v>
          </cell>
          <cell r="O10">
            <v>2</v>
          </cell>
        </row>
      </sheetData>
      <sheetData sheetId="51">
        <row r="1">
          <cell r="A1" t="str">
            <v>triM4NumberWeekPreg</v>
          </cell>
          <cell r="B1" t="str">
            <v>col_1</v>
          </cell>
          <cell r="C1" t="str">
            <v>col_2</v>
          </cell>
          <cell r="D1" t="str">
            <v>col_3</v>
          </cell>
        </row>
        <row r="2">
          <cell r="A2">
            <v>1</v>
          </cell>
          <cell r="B2">
            <v>36</v>
          </cell>
          <cell r="C2">
            <v>8</v>
          </cell>
          <cell r="D2">
            <v>5</v>
          </cell>
        </row>
        <row r="3">
          <cell r="A3">
            <v>2</v>
          </cell>
          <cell r="B3">
            <v>161</v>
          </cell>
          <cell r="C3">
            <v>245</v>
          </cell>
          <cell r="D3">
            <v>240</v>
          </cell>
        </row>
        <row r="4">
          <cell r="A4">
            <v>3</v>
          </cell>
          <cell r="B4">
            <v>526</v>
          </cell>
          <cell r="C4">
            <v>932</v>
          </cell>
          <cell r="D4">
            <v>125</v>
          </cell>
        </row>
        <row r="5">
          <cell r="A5">
            <v>4</v>
          </cell>
          <cell r="B5">
            <v>11551</v>
          </cell>
          <cell r="C5">
            <v>6073</v>
          </cell>
          <cell r="D5">
            <v>154</v>
          </cell>
        </row>
        <row r="6">
          <cell r="A6">
            <v>5</v>
          </cell>
          <cell r="B6">
            <v>73549</v>
          </cell>
          <cell r="C6">
            <v>17032</v>
          </cell>
          <cell r="D6">
            <v>168</v>
          </cell>
        </row>
        <row r="7">
          <cell r="A7">
            <v>6</v>
          </cell>
          <cell r="B7">
            <v>11904</v>
          </cell>
          <cell r="C7">
            <v>2276</v>
          </cell>
          <cell r="D7">
            <v>11</v>
          </cell>
        </row>
        <row r="8">
          <cell r="A8">
            <v>7</v>
          </cell>
          <cell r="B8">
            <v>4</v>
          </cell>
          <cell r="C8">
            <v>2</v>
          </cell>
          <cell r="D8">
            <v>0</v>
          </cell>
        </row>
        <row r="9">
          <cell r="A9">
            <v>8</v>
          </cell>
          <cell r="B9">
            <v>3</v>
          </cell>
          <cell r="C9">
            <v>0</v>
          </cell>
          <cell r="D9">
            <v>0</v>
          </cell>
        </row>
        <row r="10">
          <cell r="A10">
            <v>9</v>
          </cell>
          <cell r="B10">
            <v>128</v>
          </cell>
          <cell r="C10">
            <v>45</v>
          </cell>
          <cell r="D10">
            <v>4</v>
          </cell>
        </row>
      </sheetData>
      <sheetData sheetId="52">
        <row r="1">
          <cell r="A1" t="str">
            <v>triM4NumberWeekPreg</v>
          </cell>
          <cell r="B1" t="str">
            <v>col_1</v>
          </cell>
          <cell r="C1" t="str">
            <v>col_2</v>
          </cell>
          <cell r="D1" t="str">
            <v>col_3</v>
          </cell>
        </row>
        <row r="2">
          <cell r="A2">
            <v>1</v>
          </cell>
          <cell r="B2">
            <v>4</v>
          </cell>
          <cell r="C2">
            <v>39</v>
          </cell>
          <cell r="D2">
            <v>3</v>
          </cell>
        </row>
        <row r="3">
          <cell r="A3">
            <v>2</v>
          </cell>
          <cell r="B3">
            <v>71</v>
          </cell>
          <cell r="C3">
            <v>484</v>
          </cell>
          <cell r="D3">
            <v>16</v>
          </cell>
        </row>
        <row r="4">
          <cell r="A4">
            <v>3</v>
          </cell>
          <cell r="B4">
            <v>141</v>
          </cell>
          <cell r="C4">
            <v>1165</v>
          </cell>
          <cell r="D4">
            <v>15</v>
          </cell>
        </row>
        <row r="5">
          <cell r="A5">
            <v>4</v>
          </cell>
          <cell r="B5">
            <v>2232</v>
          </cell>
          <cell r="C5">
            <v>13711</v>
          </cell>
          <cell r="D5">
            <v>325</v>
          </cell>
        </row>
        <row r="6">
          <cell r="A6">
            <v>5</v>
          </cell>
          <cell r="B6">
            <v>9617</v>
          </cell>
          <cell r="C6">
            <v>79165</v>
          </cell>
          <cell r="D6">
            <v>1539</v>
          </cell>
        </row>
        <row r="7">
          <cell r="A7">
            <v>6</v>
          </cell>
          <cell r="B7">
            <v>961</v>
          </cell>
          <cell r="C7">
            <v>13061</v>
          </cell>
          <cell r="D7">
            <v>166</v>
          </cell>
        </row>
        <row r="8">
          <cell r="A8">
            <v>7</v>
          </cell>
          <cell r="B8">
            <v>1</v>
          </cell>
          <cell r="C8">
            <v>5</v>
          </cell>
          <cell r="D8">
            <v>0</v>
          </cell>
        </row>
        <row r="9">
          <cell r="A9">
            <v>8</v>
          </cell>
          <cell r="B9">
            <v>0</v>
          </cell>
          <cell r="C9">
            <v>3</v>
          </cell>
          <cell r="D9">
            <v>0</v>
          </cell>
        </row>
        <row r="10">
          <cell r="A10">
            <v>9</v>
          </cell>
          <cell r="B10">
            <v>9</v>
          </cell>
          <cell r="C10">
            <v>52</v>
          </cell>
          <cell r="D10">
            <v>110</v>
          </cell>
        </row>
      </sheetData>
      <sheetData sheetId="53">
        <row r="1">
          <cell r="A1" t="str">
            <v>triM4NumberWeekPreg</v>
          </cell>
          <cell r="B1" t="str">
            <v>col_1</v>
          </cell>
          <cell r="C1" t="str">
            <v>col_2</v>
          </cell>
          <cell r="D1" t="str">
            <v>col_3</v>
          </cell>
        </row>
        <row r="2">
          <cell r="A2">
            <v>1</v>
          </cell>
          <cell r="B2">
            <v>29</v>
          </cell>
          <cell r="C2">
            <v>14</v>
          </cell>
          <cell r="D2">
            <v>3</v>
          </cell>
        </row>
        <row r="3">
          <cell r="A3">
            <v>2</v>
          </cell>
          <cell r="B3">
            <v>311</v>
          </cell>
          <cell r="C3">
            <v>246</v>
          </cell>
          <cell r="D3">
            <v>14</v>
          </cell>
        </row>
        <row r="4">
          <cell r="A4">
            <v>3</v>
          </cell>
          <cell r="B4">
            <v>745</v>
          </cell>
          <cell r="C4">
            <v>563</v>
          </cell>
          <cell r="D4">
            <v>13</v>
          </cell>
        </row>
        <row r="5">
          <cell r="A5">
            <v>4</v>
          </cell>
          <cell r="B5">
            <v>10348</v>
          </cell>
          <cell r="C5">
            <v>5743</v>
          </cell>
          <cell r="D5">
            <v>177</v>
          </cell>
        </row>
        <row r="6">
          <cell r="A6">
            <v>5</v>
          </cell>
          <cell r="B6">
            <v>61382</v>
          </cell>
          <cell r="C6">
            <v>28234</v>
          </cell>
          <cell r="D6">
            <v>705</v>
          </cell>
        </row>
        <row r="7">
          <cell r="A7">
            <v>6</v>
          </cell>
          <cell r="B7">
            <v>10403</v>
          </cell>
          <cell r="C7">
            <v>3727</v>
          </cell>
          <cell r="D7">
            <v>58</v>
          </cell>
        </row>
        <row r="8">
          <cell r="A8">
            <v>7</v>
          </cell>
          <cell r="B8">
            <v>6</v>
          </cell>
          <cell r="C8">
            <v>0</v>
          </cell>
          <cell r="D8">
            <v>0</v>
          </cell>
        </row>
        <row r="9">
          <cell r="A9">
            <v>8</v>
          </cell>
          <cell r="B9">
            <v>2</v>
          </cell>
          <cell r="C9">
            <v>1</v>
          </cell>
          <cell r="D9">
            <v>0</v>
          </cell>
        </row>
        <row r="10">
          <cell r="A10">
            <v>9</v>
          </cell>
          <cell r="B10">
            <v>46</v>
          </cell>
          <cell r="C10">
            <v>17</v>
          </cell>
          <cell r="D10">
            <v>108</v>
          </cell>
        </row>
      </sheetData>
      <sheetData sheetId="54">
        <row r="1">
          <cell r="A1" t="str">
            <v>triM4NumberWeekPreg</v>
          </cell>
          <cell r="B1" t="str">
            <v>col_1</v>
          </cell>
          <cell r="C1" t="str">
            <v>col_2</v>
          </cell>
          <cell r="D1" t="str">
            <v>col_3</v>
          </cell>
        </row>
        <row r="2">
          <cell r="A2">
            <v>1</v>
          </cell>
          <cell r="B2">
            <v>7</v>
          </cell>
          <cell r="C2">
            <v>36</v>
          </cell>
          <cell r="D2">
            <v>3</v>
          </cell>
        </row>
        <row r="3">
          <cell r="A3">
            <v>2</v>
          </cell>
          <cell r="B3">
            <v>151</v>
          </cell>
          <cell r="C3">
            <v>407</v>
          </cell>
          <cell r="D3">
            <v>13</v>
          </cell>
        </row>
        <row r="4">
          <cell r="A4">
            <v>3</v>
          </cell>
          <cell r="B4">
            <v>164</v>
          </cell>
          <cell r="C4">
            <v>1146</v>
          </cell>
          <cell r="D4">
            <v>11</v>
          </cell>
        </row>
        <row r="5">
          <cell r="A5">
            <v>4</v>
          </cell>
          <cell r="B5">
            <v>2998</v>
          </cell>
          <cell r="C5">
            <v>13132</v>
          </cell>
          <cell r="D5">
            <v>138</v>
          </cell>
        </row>
        <row r="6">
          <cell r="A6">
            <v>5</v>
          </cell>
          <cell r="B6">
            <v>20604</v>
          </cell>
          <cell r="C6">
            <v>69092</v>
          </cell>
          <cell r="D6">
            <v>625</v>
          </cell>
        </row>
        <row r="7">
          <cell r="A7">
            <v>6</v>
          </cell>
          <cell r="B7">
            <v>6936</v>
          </cell>
          <cell r="C7">
            <v>7196</v>
          </cell>
          <cell r="D7">
            <v>56</v>
          </cell>
        </row>
        <row r="8">
          <cell r="A8">
            <v>7</v>
          </cell>
          <cell r="B8">
            <v>2</v>
          </cell>
          <cell r="C8">
            <v>4</v>
          </cell>
          <cell r="D8">
            <v>0</v>
          </cell>
        </row>
        <row r="9">
          <cell r="A9">
            <v>8</v>
          </cell>
          <cell r="B9">
            <v>0</v>
          </cell>
          <cell r="C9">
            <v>3</v>
          </cell>
          <cell r="D9">
            <v>0</v>
          </cell>
        </row>
        <row r="10">
          <cell r="A10">
            <v>9</v>
          </cell>
          <cell r="B10">
            <v>7</v>
          </cell>
          <cell r="C10">
            <v>28</v>
          </cell>
          <cell r="D10">
            <v>136</v>
          </cell>
        </row>
      </sheetData>
      <sheetData sheetId="55">
        <row r="1">
          <cell r="A1" t="str">
            <v>triM4NumberWeekPreg</v>
          </cell>
          <cell r="B1" t="str">
            <v>col_1</v>
          </cell>
          <cell r="C1" t="str">
            <v>col_2</v>
          </cell>
        </row>
        <row r="2">
          <cell r="A2">
            <v>1</v>
          </cell>
          <cell r="B2">
            <v>5</v>
          </cell>
          <cell r="C2">
            <v>44</v>
          </cell>
        </row>
        <row r="3">
          <cell r="A3">
            <v>2</v>
          </cell>
          <cell r="B3">
            <v>239</v>
          </cell>
          <cell r="C3">
            <v>407</v>
          </cell>
        </row>
        <row r="4">
          <cell r="A4">
            <v>3</v>
          </cell>
          <cell r="B4">
            <v>124</v>
          </cell>
          <cell r="C4">
            <v>1459</v>
          </cell>
        </row>
        <row r="5">
          <cell r="A5">
            <v>4</v>
          </cell>
          <cell r="B5">
            <v>132</v>
          </cell>
          <cell r="C5">
            <v>17646</v>
          </cell>
        </row>
        <row r="6">
          <cell r="A6">
            <v>5</v>
          </cell>
          <cell r="B6">
            <v>77</v>
          </cell>
          <cell r="C6">
            <v>90672</v>
          </cell>
        </row>
        <row r="7">
          <cell r="A7">
            <v>6</v>
          </cell>
          <cell r="B7">
            <v>4</v>
          </cell>
          <cell r="C7">
            <v>14187</v>
          </cell>
        </row>
        <row r="8">
          <cell r="A8">
            <v>7</v>
          </cell>
          <cell r="B8">
            <v>0</v>
          </cell>
          <cell r="C8">
            <v>6</v>
          </cell>
        </row>
        <row r="9">
          <cell r="A9">
            <v>8</v>
          </cell>
          <cell r="B9">
            <v>0</v>
          </cell>
          <cell r="C9">
            <v>3</v>
          </cell>
        </row>
        <row r="10">
          <cell r="A10">
            <v>9</v>
          </cell>
          <cell r="B10">
            <v>1</v>
          </cell>
          <cell r="C10">
            <v>176</v>
          </cell>
        </row>
      </sheetData>
      <sheetData sheetId="56">
        <row r="1">
          <cell r="A1" t="str">
            <v>triAgeMama</v>
          </cell>
          <cell r="B1" t="str">
            <v>col_1</v>
          </cell>
          <cell r="C1" t="str">
            <v>col_2</v>
          </cell>
          <cell r="D1" t="str">
            <v>col_3</v>
          </cell>
        </row>
        <row r="2">
          <cell r="A2">
            <v>1</v>
          </cell>
          <cell r="B2">
            <v>8</v>
          </cell>
          <cell r="C2">
            <v>8</v>
          </cell>
          <cell r="D2">
            <v>19</v>
          </cell>
        </row>
        <row r="3">
          <cell r="A3">
            <v>2</v>
          </cell>
          <cell r="B3">
            <v>1228</v>
          </cell>
          <cell r="C3">
            <v>526</v>
          </cell>
          <cell r="D3">
            <v>1375</v>
          </cell>
        </row>
        <row r="4">
          <cell r="A4">
            <v>3</v>
          </cell>
          <cell r="B4">
            <v>8888</v>
          </cell>
          <cell r="C4">
            <v>3230</v>
          </cell>
          <cell r="D4">
            <v>6328</v>
          </cell>
        </row>
        <row r="5">
          <cell r="A5">
            <v>4</v>
          </cell>
          <cell r="B5">
            <v>24122</v>
          </cell>
          <cell r="C5">
            <v>7422</v>
          </cell>
          <cell r="D5">
            <v>12402</v>
          </cell>
        </row>
        <row r="6">
          <cell r="A6">
            <v>5</v>
          </cell>
          <cell r="B6">
            <v>20275</v>
          </cell>
          <cell r="C6">
            <v>8446</v>
          </cell>
          <cell r="D6">
            <v>10243</v>
          </cell>
        </row>
        <row r="7">
          <cell r="A7">
            <v>6</v>
          </cell>
          <cell r="B7">
            <v>6675</v>
          </cell>
          <cell r="C7">
            <v>4498</v>
          </cell>
          <cell r="D7">
            <v>4134</v>
          </cell>
        </row>
        <row r="8">
          <cell r="A8">
            <v>7</v>
          </cell>
          <cell r="B8">
            <v>1093</v>
          </cell>
          <cell r="C8">
            <v>1006</v>
          </cell>
          <cell r="D8">
            <v>854</v>
          </cell>
        </row>
        <row r="9">
          <cell r="A9">
            <v>8</v>
          </cell>
          <cell r="B9">
            <v>31</v>
          </cell>
          <cell r="C9">
            <v>52</v>
          </cell>
          <cell r="D9">
            <v>28</v>
          </cell>
        </row>
        <row r="10">
          <cell r="A10">
            <v>9</v>
          </cell>
          <cell r="B10">
            <v>2</v>
          </cell>
          <cell r="C10">
            <v>2</v>
          </cell>
          <cell r="D10">
            <v>0</v>
          </cell>
        </row>
        <row r="11">
          <cell r="A11">
            <v>10</v>
          </cell>
          <cell r="B11">
            <v>0</v>
          </cell>
          <cell r="C11">
            <v>0</v>
          </cell>
          <cell r="D11">
            <v>0</v>
          </cell>
        </row>
      </sheetData>
      <sheetData sheetId="57">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3</v>
          </cell>
          <cell r="C2">
            <v>3</v>
          </cell>
          <cell r="D2">
            <v>2</v>
          </cell>
          <cell r="E2">
            <v>0</v>
          </cell>
          <cell r="F2">
            <v>0</v>
          </cell>
          <cell r="G2">
            <v>8</v>
          </cell>
          <cell r="H2">
            <v>12</v>
          </cell>
          <cell r="I2">
            <v>1</v>
          </cell>
          <cell r="J2">
            <v>5</v>
          </cell>
          <cell r="K2">
            <v>1</v>
          </cell>
          <cell r="L2">
            <v>0</v>
          </cell>
        </row>
        <row r="3">
          <cell r="A3">
            <v>2</v>
          </cell>
          <cell r="B3">
            <v>237</v>
          </cell>
          <cell r="C3">
            <v>337</v>
          </cell>
          <cell r="D3">
            <v>421</v>
          </cell>
          <cell r="E3">
            <v>131</v>
          </cell>
          <cell r="F3">
            <v>102</v>
          </cell>
          <cell r="G3">
            <v>526</v>
          </cell>
          <cell r="H3">
            <v>692</v>
          </cell>
          <cell r="I3">
            <v>51</v>
          </cell>
          <cell r="J3">
            <v>414</v>
          </cell>
          <cell r="K3">
            <v>131</v>
          </cell>
          <cell r="L3">
            <v>87</v>
          </cell>
        </row>
        <row r="4">
          <cell r="A4">
            <v>3</v>
          </cell>
          <cell r="B4">
            <v>1857</v>
          </cell>
          <cell r="C4">
            <v>2074</v>
          </cell>
          <cell r="D4">
            <v>3171</v>
          </cell>
          <cell r="E4">
            <v>1123</v>
          </cell>
          <cell r="F4">
            <v>663</v>
          </cell>
          <cell r="G4">
            <v>3230</v>
          </cell>
          <cell r="H4">
            <v>2724</v>
          </cell>
          <cell r="I4">
            <v>209</v>
          </cell>
          <cell r="J4">
            <v>2032</v>
          </cell>
          <cell r="K4">
            <v>837</v>
          </cell>
          <cell r="L4">
            <v>526</v>
          </cell>
        </row>
        <row r="5">
          <cell r="A5">
            <v>4</v>
          </cell>
          <cell r="B5">
            <v>4862</v>
          </cell>
          <cell r="C5">
            <v>5644</v>
          </cell>
          <cell r="D5">
            <v>8276</v>
          </cell>
          <cell r="E5">
            <v>3082</v>
          </cell>
          <cell r="F5">
            <v>2258</v>
          </cell>
          <cell r="G5">
            <v>7422</v>
          </cell>
          <cell r="H5">
            <v>4775</v>
          </cell>
          <cell r="I5">
            <v>638</v>
          </cell>
          <cell r="J5">
            <v>4158</v>
          </cell>
          <cell r="K5">
            <v>1768</v>
          </cell>
          <cell r="L5">
            <v>1063</v>
          </cell>
        </row>
        <row r="6">
          <cell r="A6">
            <v>5</v>
          </cell>
          <cell r="B6">
            <v>3259</v>
          </cell>
          <cell r="C6">
            <v>4929</v>
          </cell>
          <cell r="D6">
            <v>7047</v>
          </cell>
          <cell r="E6">
            <v>2652</v>
          </cell>
          <cell r="F6">
            <v>2388</v>
          </cell>
          <cell r="G6">
            <v>8446</v>
          </cell>
          <cell r="H6">
            <v>3804</v>
          </cell>
          <cell r="I6">
            <v>635</v>
          </cell>
          <cell r="J6">
            <v>3612</v>
          </cell>
          <cell r="K6">
            <v>1413</v>
          </cell>
          <cell r="L6">
            <v>779</v>
          </cell>
        </row>
        <row r="7">
          <cell r="A7">
            <v>6</v>
          </cell>
          <cell r="B7">
            <v>953</v>
          </cell>
          <cell r="C7">
            <v>1638</v>
          </cell>
          <cell r="D7">
            <v>2454</v>
          </cell>
          <cell r="E7">
            <v>781</v>
          </cell>
          <cell r="F7">
            <v>849</v>
          </cell>
          <cell r="G7">
            <v>4498</v>
          </cell>
          <cell r="H7">
            <v>1647</v>
          </cell>
          <cell r="I7">
            <v>265</v>
          </cell>
          <cell r="J7">
            <v>1383</v>
          </cell>
          <cell r="K7">
            <v>541</v>
          </cell>
          <cell r="L7">
            <v>298</v>
          </cell>
        </row>
        <row r="8">
          <cell r="A8">
            <v>7</v>
          </cell>
          <cell r="B8">
            <v>155</v>
          </cell>
          <cell r="C8">
            <v>240</v>
          </cell>
          <cell r="D8">
            <v>450</v>
          </cell>
          <cell r="E8">
            <v>118</v>
          </cell>
          <cell r="F8">
            <v>130</v>
          </cell>
          <cell r="G8">
            <v>1006</v>
          </cell>
          <cell r="H8">
            <v>346</v>
          </cell>
          <cell r="I8">
            <v>62</v>
          </cell>
          <cell r="J8">
            <v>263</v>
          </cell>
          <cell r="K8">
            <v>115</v>
          </cell>
          <cell r="L8">
            <v>68</v>
          </cell>
        </row>
        <row r="9">
          <cell r="A9">
            <v>8</v>
          </cell>
          <cell r="B9">
            <v>9</v>
          </cell>
          <cell r="C9">
            <v>6</v>
          </cell>
          <cell r="D9">
            <v>9</v>
          </cell>
          <cell r="E9">
            <v>2</v>
          </cell>
          <cell r="F9">
            <v>5</v>
          </cell>
          <cell r="G9">
            <v>52</v>
          </cell>
          <cell r="H9">
            <v>11</v>
          </cell>
          <cell r="I9">
            <v>1</v>
          </cell>
          <cell r="J9">
            <v>13</v>
          </cell>
          <cell r="K9">
            <v>2</v>
          </cell>
          <cell r="L9">
            <v>1</v>
          </cell>
        </row>
        <row r="10">
          <cell r="A10">
            <v>9</v>
          </cell>
          <cell r="B10">
            <v>0</v>
          </cell>
          <cell r="C10">
            <v>0</v>
          </cell>
          <cell r="D10">
            <v>1</v>
          </cell>
          <cell r="E10">
            <v>1</v>
          </cell>
          <cell r="F10">
            <v>0</v>
          </cell>
          <cell r="G10">
            <v>2</v>
          </cell>
          <cell r="H10">
            <v>0</v>
          </cell>
          <cell r="I10">
            <v>0</v>
          </cell>
          <cell r="J10">
            <v>0</v>
          </cell>
          <cell r="K10">
            <v>0</v>
          </cell>
          <cell r="L10">
            <v>0</v>
          </cell>
        </row>
        <row r="11">
          <cell r="A11">
            <v>10</v>
          </cell>
          <cell r="B11">
            <v>0</v>
          </cell>
          <cell r="C11">
            <v>0</v>
          </cell>
          <cell r="D11">
            <v>0</v>
          </cell>
          <cell r="E11">
            <v>0</v>
          </cell>
          <cell r="F11">
            <v>0</v>
          </cell>
          <cell r="G11">
            <v>0</v>
          </cell>
          <cell r="H11">
            <v>0</v>
          </cell>
          <cell r="I11">
            <v>0</v>
          </cell>
          <cell r="J11">
            <v>0</v>
          </cell>
          <cell r="K11">
            <v>0</v>
          </cell>
          <cell r="L11">
            <v>0</v>
          </cell>
        </row>
      </sheetData>
      <sheetData sheetId="58">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2</v>
          </cell>
          <cell r="C2">
            <v>26</v>
          </cell>
          <cell r="D2">
            <v>0</v>
          </cell>
          <cell r="E2">
            <v>0</v>
          </cell>
          <cell r="F2">
            <v>0</v>
          </cell>
          <cell r="G2">
            <v>0</v>
          </cell>
          <cell r="H2">
            <v>0</v>
          </cell>
          <cell r="I2">
            <v>3</v>
          </cell>
          <cell r="J2">
            <v>2</v>
          </cell>
          <cell r="K2">
            <v>0</v>
          </cell>
          <cell r="L2">
            <v>2</v>
          </cell>
          <cell r="M2">
            <v>0</v>
          </cell>
          <cell r="N2">
            <v>0</v>
          </cell>
        </row>
        <row r="3">
          <cell r="A3">
            <v>2</v>
          </cell>
          <cell r="B3">
            <v>85</v>
          </cell>
          <cell r="C3">
            <v>2500</v>
          </cell>
          <cell r="D3">
            <v>5</v>
          </cell>
          <cell r="E3">
            <v>32</v>
          </cell>
          <cell r="F3">
            <v>3</v>
          </cell>
          <cell r="G3">
            <v>0</v>
          </cell>
          <cell r="H3">
            <v>15</v>
          </cell>
          <cell r="I3">
            <v>186</v>
          </cell>
          <cell r="J3">
            <v>118</v>
          </cell>
          <cell r="K3">
            <v>113</v>
          </cell>
          <cell r="L3">
            <v>34</v>
          </cell>
          <cell r="M3">
            <v>38</v>
          </cell>
          <cell r="N3">
            <v>0</v>
          </cell>
        </row>
        <row r="4">
          <cell r="A4">
            <v>3</v>
          </cell>
          <cell r="B4">
            <v>387</v>
          </cell>
          <cell r="C4">
            <v>14803</v>
          </cell>
          <cell r="D4">
            <v>20</v>
          </cell>
          <cell r="E4">
            <v>163</v>
          </cell>
          <cell r="F4">
            <v>8</v>
          </cell>
          <cell r="G4">
            <v>2</v>
          </cell>
          <cell r="H4">
            <v>233</v>
          </cell>
          <cell r="I4">
            <v>738</v>
          </cell>
          <cell r="J4">
            <v>466</v>
          </cell>
          <cell r="K4">
            <v>1173</v>
          </cell>
          <cell r="L4">
            <v>99</v>
          </cell>
          <cell r="M4">
            <v>348</v>
          </cell>
          <cell r="N4">
            <v>6</v>
          </cell>
        </row>
        <row r="5">
          <cell r="A5">
            <v>4</v>
          </cell>
          <cell r="B5">
            <v>641</v>
          </cell>
          <cell r="C5">
            <v>37582</v>
          </cell>
          <cell r="D5">
            <v>45</v>
          </cell>
          <cell r="E5">
            <v>460</v>
          </cell>
          <cell r="F5">
            <v>20</v>
          </cell>
          <cell r="G5">
            <v>4</v>
          </cell>
          <cell r="H5">
            <v>512</v>
          </cell>
          <cell r="I5">
            <v>1180</v>
          </cell>
          <cell r="J5">
            <v>535</v>
          </cell>
          <cell r="K5">
            <v>2082</v>
          </cell>
          <cell r="L5">
            <v>212</v>
          </cell>
          <cell r="M5">
            <v>671</v>
          </cell>
          <cell r="N5">
            <v>2</v>
          </cell>
        </row>
        <row r="6">
          <cell r="A6">
            <v>5</v>
          </cell>
          <cell r="B6">
            <v>598</v>
          </cell>
          <cell r="C6">
            <v>32784</v>
          </cell>
          <cell r="D6">
            <v>85</v>
          </cell>
          <cell r="E6">
            <v>526</v>
          </cell>
          <cell r="F6">
            <v>51</v>
          </cell>
          <cell r="G6">
            <v>7</v>
          </cell>
          <cell r="H6">
            <v>433</v>
          </cell>
          <cell r="I6">
            <v>1397</v>
          </cell>
          <cell r="J6">
            <v>420</v>
          </cell>
          <cell r="K6">
            <v>1810</v>
          </cell>
          <cell r="L6">
            <v>261</v>
          </cell>
          <cell r="M6">
            <v>576</v>
          </cell>
          <cell r="N6">
            <v>16</v>
          </cell>
        </row>
        <row r="7">
          <cell r="A7">
            <v>6</v>
          </cell>
          <cell r="B7">
            <v>278</v>
          </cell>
          <cell r="C7">
            <v>11872</v>
          </cell>
          <cell r="D7">
            <v>52</v>
          </cell>
          <cell r="E7">
            <v>289</v>
          </cell>
          <cell r="F7">
            <v>37</v>
          </cell>
          <cell r="G7">
            <v>3</v>
          </cell>
          <cell r="H7">
            <v>223</v>
          </cell>
          <cell r="I7">
            <v>899</v>
          </cell>
          <cell r="J7">
            <v>221</v>
          </cell>
          <cell r="K7">
            <v>996</v>
          </cell>
          <cell r="L7">
            <v>170</v>
          </cell>
          <cell r="M7">
            <v>259</v>
          </cell>
          <cell r="N7">
            <v>8</v>
          </cell>
        </row>
        <row r="8">
          <cell r="A8">
            <v>7</v>
          </cell>
          <cell r="B8">
            <v>58</v>
          </cell>
          <cell r="C8">
            <v>2224</v>
          </cell>
          <cell r="D8">
            <v>12</v>
          </cell>
          <cell r="E8">
            <v>49</v>
          </cell>
          <cell r="F8">
            <v>11</v>
          </cell>
          <cell r="G8">
            <v>1</v>
          </cell>
          <cell r="H8">
            <v>68</v>
          </cell>
          <cell r="I8">
            <v>163</v>
          </cell>
          <cell r="J8">
            <v>48</v>
          </cell>
          <cell r="K8">
            <v>235</v>
          </cell>
          <cell r="L8">
            <v>31</v>
          </cell>
          <cell r="M8">
            <v>53</v>
          </cell>
          <cell r="N8">
            <v>0</v>
          </cell>
        </row>
        <row r="9">
          <cell r="A9">
            <v>8</v>
          </cell>
          <cell r="B9">
            <v>4</v>
          </cell>
          <cell r="C9">
            <v>79</v>
          </cell>
          <cell r="D9">
            <v>1</v>
          </cell>
          <cell r="E9">
            <v>3</v>
          </cell>
          <cell r="F9">
            <v>2</v>
          </cell>
          <cell r="G9">
            <v>0</v>
          </cell>
          <cell r="H9">
            <v>2</v>
          </cell>
          <cell r="I9">
            <v>7</v>
          </cell>
          <cell r="J9">
            <v>0</v>
          </cell>
          <cell r="K9">
            <v>9</v>
          </cell>
          <cell r="L9">
            <v>1</v>
          </cell>
          <cell r="M9">
            <v>3</v>
          </cell>
          <cell r="N9">
            <v>0</v>
          </cell>
        </row>
        <row r="10">
          <cell r="A10">
            <v>9</v>
          </cell>
          <cell r="B10">
            <v>0</v>
          </cell>
          <cell r="C10">
            <v>3</v>
          </cell>
          <cell r="D10">
            <v>0</v>
          </cell>
          <cell r="E10">
            <v>0</v>
          </cell>
          <cell r="F10">
            <v>0</v>
          </cell>
          <cell r="G10">
            <v>0</v>
          </cell>
          <cell r="H10">
            <v>0</v>
          </cell>
          <cell r="I10">
            <v>1</v>
          </cell>
          <cell r="J10">
            <v>0</v>
          </cell>
          <cell r="K10">
            <v>0</v>
          </cell>
          <cell r="L10">
            <v>0</v>
          </cell>
          <cell r="M10">
            <v>0</v>
          </cell>
          <cell r="N10">
            <v>0</v>
          </cell>
        </row>
        <row r="11">
          <cell r="A11">
            <v>10</v>
          </cell>
          <cell r="B11">
            <v>0</v>
          </cell>
          <cell r="C11">
            <v>0</v>
          </cell>
          <cell r="D11">
            <v>0</v>
          </cell>
          <cell r="E11">
            <v>0</v>
          </cell>
          <cell r="F11">
            <v>0</v>
          </cell>
          <cell r="G11">
            <v>0</v>
          </cell>
          <cell r="H11">
            <v>0</v>
          </cell>
          <cell r="I11">
            <v>0</v>
          </cell>
          <cell r="J11">
            <v>0</v>
          </cell>
          <cell r="K11">
            <v>0</v>
          </cell>
          <cell r="L11">
            <v>0</v>
          </cell>
          <cell r="M11">
            <v>0</v>
          </cell>
          <cell r="N11">
            <v>0</v>
          </cell>
        </row>
      </sheetData>
      <sheetData sheetId="59">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0</v>
          </cell>
          <cell r="C2">
            <v>2</v>
          </cell>
          <cell r="D2">
            <v>0</v>
          </cell>
          <cell r="E2">
            <v>5</v>
          </cell>
          <cell r="F2">
            <v>13</v>
          </cell>
          <cell r="G2">
            <v>7</v>
          </cell>
          <cell r="H2">
            <v>3</v>
          </cell>
          <cell r="I2">
            <v>0</v>
          </cell>
          <cell r="J2">
            <v>1</v>
          </cell>
          <cell r="K2">
            <v>1</v>
          </cell>
          <cell r="L2">
            <v>1</v>
          </cell>
          <cell r="M2">
            <v>2</v>
          </cell>
        </row>
        <row r="3">
          <cell r="A3">
            <v>2</v>
          </cell>
          <cell r="B3">
            <v>22</v>
          </cell>
          <cell r="C3">
            <v>68</v>
          </cell>
          <cell r="D3">
            <v>153</v>
          </cell>
          <cell r="E3">
            <v>580</v>
          </cell>
          <cell r="F3">
            <v>1055</v>
          </cell>
          <cell r="G3">
            <v>762</v>
          </cell>
          <cell r="H3">
            <v>252</v>
          </cell>
          <cell r="I3">
            <v>115</v>
          </cell>
          <cell r="J3">
            <v>42</v>
          </cell>
          <cell r="K3">
            <v>17</v>
          </cell>
          <cell r="L3">
            <v>13</v>
          </cell>
          <cell r="M3">
            <v>50</v>
          </cell>
        </row>
        <row r="4">
          <cell r="A4">
            <v>3</v>
          </cell>
          <cell r="B4">
            <v>77</v>
          </cell>
          <cell r="C4">
            <v>367</v>
          </cell>
          <cell r="D4">
            <v>891</v>
          </cell>
          <cell r="E4">
            <v>3248</v>
          </cell>
          <cell r="F4">
            <v>6543</v>
          </cell>
          <cell r="G4">
            <v>4455</v>
          </cell>
          <cell r="H4">
            <v>1664</v>
          </cell>
          <cell r="I4">
            <v>577</v>
          </cell>
          <cell r="J4">
            <v>235</v>
          </cell>
          <cell r="K4">
            <v>92</v>
          </cell>
          <cell r="L4">
            <v>54</v>
          </cell>
          <cell r="M4">
            <v>243</v>
          </cell>
        </row>
        <row r="5">
          <cell r="A5">
            <v>4</v>
          </cell>
          <cell r="B5">
            <v>192</v>
          </cell>
          <cell r="C5">
            <v>770</v>
          </cell>
          <cell r="D5">
            <v>1621</v>
          </cell>
          <cell r="E5">
            <v>6772</v>
          </cell>
          <cell r="F5">
            <v>15894</v>
          </cell>
          <cell r="G5">
            <v>11128</v>
          </cell>
          <cell r="H5">
            <v>4372</v>
          </cell>
          <cell r="I5">
            <v>1579</v>
          </cell>
          <cell r="J5">
            <v>543</v>
          </cell>
          <cell r="K5">
            <v>248</v>
          </cell>
          <cell r="L5">
            <v>162</v>
          </cell>
          <cell r="M5">
            <v>665</v>
          </cell>
        </row>
        <row r="6">
          <cell r="A6">
            <v>5</v>
          </cell>
          <cell r="B6">
            <v>215</v>
          </cell>
          <cell r="C6">
            <v>668</v>
          </cell>
          <cell r="D6">
            <v>1414</v>
          </cell>
          <cell r="E6">
            <v>6478</v>
          </cell>
          <cell r="F6">
            <v>13869</v>
          </cell>
          <cell r="G6">
            <v>9459</v>
          </cell>
          <cell r="H6">
            <v>3912</v>
          </cell>
          <cell r="I6">
            <v>1458</v>
          </cell>
          <cell r="J6">
            <v>541</v>
          </cell>
          <cell r="K6">
            <v>228</v>
          </cell>
          <cell r="L6">
            <v>166</v>
          </cell>
          <cell r="M6">
            <v>556</v>
          </cell>
        </row>
        <row r="7">
          <cell r="A7">
            <v>6</v>
          </cell>
          <cell r="B7">
            <v>75</v>
          </cell>
          <cell r="C7">
            <v>309</v>
          </cell>
          <cell r="D7">
            <v>573</v>
          </cell>
          <cell r="E7">
            <v>2534</v>
          </cell>
          <cell r="F7">
            <v>4931</v>
          </cell>
          <cell r="G7">
            <v>3556</v>
          </cell>
          <cell r="H7">
            <v>1799</v>
          </cell>
          <cell r="I7">
            <v>729</v>
          </cell>
          <cell r="J7">
            <v>267</v>
          </cell>
          <cell r="K7">
            <v>121</v>
          </cell>
          <cell r="L7">
            <v>82</v>
          </cell>
          <cell r="M7">
            <v>331</v>
          </cell>
        </row>
        <row r="8">
          <cell r="A8">
            <v>7</v>
          </cell>
          <cell r="B8">
            <v>17</v>
          </cell>
          <cell r="C8">
            <v>57</v>
          </cell>
          <cell r="D8">
            <v>100</v>
          </cell>
          <cell r="E8">
            <v>429</v>
          </cell>
          <cell r="F8">
            <v>855</v>
          </cell>
          <cell r="G8">
            <v>649</v>
          </cell>
          <cell r="H8">
            <v>412</v>
          </cell>
          <cell r="I8">
            <v>194</v>
          </cell>
          <cell r="J8">
            <v>82</v>
          </cell>
          <cell r="K8">
            <v>31</v>
          </cell>
          <cell r="L8">
            <v>20</v>
          </cell>
          <cell r="M8">
            <v>107</v>
          </cell>
        </row>
        <row r="9">
          <cell r="A9">
            <v>8</v>
          </cell>
          <cell r="B9">
            <v>1</v>
          </cell>
          <cell r="C9">
            <v>1</v>
          </cell>
          <cell r="D9">
            <v>8</v>
          </cell>
          <cell r="E9">
            <v>9</v>
          </cell>
          <cell r="F9">
            <v>28</v>
          </cell>
          <cell r="G9">
            <v>23</v>
          </cell>
          <cell r="H9">
            <v>17</v>
          </cell>
          <cell r="I9">
            <v>5</v>
          </cell>
          <cell r="J9">
            <v>5</v>
          </cell>
          <cell r="K9">
            <v>3</v>
          </cell>
          <cell r="L9">
            <v>2</v>
          </cell>
          <cell r="M9">
            <v>9</v>
          </cell>
        </row>
        <row r="10">
          <cell r="A10">
            <v>9</v>
          </cell>
          <cell r="B10">
            <v>0</v>
          </cell>
          <cell r="C10">
            <v>0</v>
          </cell>
          <cell r="D10">
            <v>0</v>
          </cell>
          <cell r="E10">
            <v>0</v>
          </cell>
          <cell r="F10">
            <v>0</v>
          </cell>
          <cell r="G10">
            <v>2</v>
          </cell>
          <cell r="H10">
            <v>0</v>
          </cell>
          <cell r="I10">
            <v>0</v>
          </cell>
          <cell r="J10">
            <v>1</v>
          </cell>
          <cell r="K10">
            <v>0</v>
          </cell>
          <cell r="L10">
            <v>0</v>
          </cell>
          <cell r="M10">
            <v>1</v>
          </cell>
        </row>
        <row r="11">
          <cell r="A11">
            <v>10</v>
          </cell>
          <cell r="B11">
            <v>0</v>
          </cell>
          <cell r="C11">
            <v>0</v>
          </cell>
          <cell r="D11">
            <v>0</v>
          </cell>
          <cell r="E11">
            <v>0</v>
          </cell>
          <cell r="F11">
            <v>0</v>
          </cell>
          <cell r="G11">
            <v>0</v>
          </cell>
          <cell r="H11">
            <v>0</v>
          </cell>
          <cell r="I11">
            <v>0</v>
          </cell>
          <cell r="J11">
            <v>0</v>
          </cell>
          <cell r="K11">
            <v>0</v>
          </cell>
          <cell r="L11">
            <v>0</v>
          </cell>
          <cell r="M11">
            <v>0</v>
          </cell>
        </row>
      </sheetData>
      <sheetData sheetId="60">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0</v>
          </cell>
          <cell r="C2">
            <v>0</v>
          </cell>
          <cell r="D2">
            <v>0</v>
          </cell>
          <cell r="E2">
            <v>7</v>
          </cell>
          <cell r="F2">
            <v>27</v>
          </cell>
          <cell r="G2">
            <v>1</v>
          </cell>
          <cell r="H2">
            <v>0</v>
          </cell>
          <cell r="I2">
            <v>0</v>
          </cell>
          <cell r="J2">
            <v>0</v>
          </cell>
        </row>
        <row r="3">
          <cell r="A3">
            <v>2</v>
          </cell>
          <cell r="B3">
            <v>2</v>
          </cell>
          <cell r="C3">
            <v>17</v>
          </cell>
          <cell r="D3">
            <v>39</v>
          </cell>
          <cell r="E3">
            <v>457</v>
          </cell>
          <cell r="F3">
            <v>2306</v>
          </cell>
          <cell r="G3">
            <v>297</v>
          </cell>
          <cell r="H3">
            <v>0</v>
          </cell>
          <cell r="I3">
            <v>0</v>
          </cell>
          <cell r="J3">
            <v>11</v>
          </cell>
        </row>
        <row r="4">
          <cell r="A4">
            <v>3</v>
          </cell>
          <cell r="B4">
            <v>2</v>
          </cell>
          <cell r="C4">
            <v>84</v>
          </cell>
          <cell r="D4">
            <v>183</v>
          </cell>
          <cell r="E4">
            <v>2453</v>
          </cell>
          <cell r="F4">
            <v>13652</v>
          </cell>
          <cell r="G4">
            <v>2037</v>
          </cell>
          <cell r="H4">
            <v>1</v>
          </cell>
          <cell r="I4">
            <v>2</v>
          </cell>
          <cell r="J4">
            <v>32</v>
          </cell>
        </row>
        <row r="5">
          <cell r="A5">
            <v>4</v>
          </cell>
          <cell r="B5">
            <v>19</v>
          </cell>
          <cell r="C5">
            <v>201</v>
          </cell>
          <cell r="D5">
            <v>435</v>
          </cell>
          <cell r="E5">
            <v>5618</v>
          </cell>
          <cell r="F5">
            <v>32489</v>
          </cell>
          <cell r="G5">
            <v>5123</v>
          </cell>
          <cell r="H5">
            <v>4</v>
          </cell>
          <cell r="I5">
            <v>0</v>
          </cell>
          <cell r="J5">
            <v>57</v>
          </cell>
        </row>
        <row r="6">
          <cell r="A6">
            <v>5</v>
          </cell>
          <cell r="B6">
            <v>16</v>
          </cell>
          <cell r="C6">
            <v>171</v>
          </cell>
          <cell r="D6">
            <v>424</v>
          </cell>
          <cell r="E6">
            <v>4940</v>
          </cell>
          <cell r="F6">
            <v>28717</v>
          </cell>
          <cell r="G6">
            <v>4649</v>
          </cell>
          <cell r="H6">
            <v>0</v>
          </cell>
          <cell r="I6">
            <v>0</v>
          </cell>
          <cell r="J6">
            <v>47</v>
          </cell>
        </row>
        <row r="7">
          <cell r="A7">
            <v>6</v>
          </cell>
          <cell r="B7">
            <v>7</v>
          </cell>
          <cell r="C7">
            <v>76</v>
          </cell>
          <cell r="D7">
            <v>180</v>
          </cell>
          <cell r="E7">
            <v>2255</v>
          </cell>
          <cell r="F7">
            <v>11009</v>
          </cell>
          <cell r="G7">
            <v>1758</v>
          </cell>
          <cell r="H7">
            <v>1</v>
          </cell>
          <cell r="I7">
            <v>1</v>
          </cell>
          <cell r="J7">
            <v>20</v>
          </cell>
        </row>
        <row r="8">
          <cell r="A8">
            <v>7</v>
          </cell>
          <cell r="B8">
            <v>0</v>
          </cell>
          <cell r="C8">
            <v>21</v>
          </cell>
          <cell r="D8">
            <v>60</v>
          </cell>
          <cell r="E8">
            <v>508</v>
          </cell>
          <cell r="F8">
            <v>2050</v>
          </cell>
          <cell r="G8">
            <v>311</v>
          </cell>
          <cell r="H8">
            <v>0</v>
          </cell>
          <cell r="I8">
            <v>0</v>
          </cell>
          <cell r="J8">
            <v>3</v>
          </cell>
        </row>
        <row r="9">
          <cell r="A9">
            <v>8</v>
          </cell>
          <cell r="B9">
            <v>0</v>
          </cell>
          <cell r="C9">
            <v>1</v>
          </cell>
          <cell r="D9">
            <v>0</v>
          </cell>
          <cell r="E9">
            <v>28</v>
          </cell>
          <cell r="F9">
            <v>69</v>
          </cell>
          <cell r="G9">
            <v>12</v>
          </cell>
          <cell r="H9">
            <v>0</v>
          </cell>
          <cell r="I9">
            <v>0</v>
          </cell>
          <cell r="J9">
            <v>1</v>
          </cell>
        </row>
        <row r="10">
          <cell r="A10">
            <v>9</v>
          </cell>
          <cell r="B10">
            <v>0</v>
          </cell>
          <cell r="C10">
            <v>0</v>
          </cell>
          <cell r="D10">
            <v>0</v>
          </cell>
          <cell r="E10">
            <v>2</v>
          </cell>
          <cell r="F10">
            <v>2</v>
          </cell>
          <cell r="G10">
            <v>0</v>
          </cell>
          <cell r="H10">
            <v>0</v>
          </cell>
          <cell r="I10">
            <v>0</v>
          </cell>
          <cell r="J10">
            <v>0</v>
          </cell>
        </row>
        <row r="11">
          <cell r="A11">
            <v>10</v>
          </cell>
          <cell r="B11">
            <v>0</v>
          </cell>
          <cell r="C11">
            <v>0</v>
          </cell>
          <cell r="D11">
            <v>0</v>
          </cell>
          <cell r="E11">
            <v>0</v>
          </cell>
          <cell r="F11">
            <v>0</v>
          </cell>
          <cell r="G11">
            <v>0</v>
          </cell>
          <cell r="H11">
            <v>0</v>
          </cell>
          <cell r="I11">
            <v>0</v>
          </cell>
          <cell r="J11">
            <v>0</v>
          </cell>
        </row>
      </sheetData>
      <sheetData sheetId="61">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0</v>
          </cell>
          <cell r="C2">
            <v>0</v>
          </cell>
          <cell r="D2">
            <v>0</v>
          </cell>
          <cell r="E2">
            <v>0</v>
          </cell>
          <cell r="F2">
            <v>2</v>
          </cell>
          <cell r="G2">
            <v>10</v>
          </cell>
          <cell r="H2">
            <v>17</v>
          </cell>
          <cell r="I2">
            <v>5</v>
          </cell>
          <cell r="J2">
            <v>1</v>
          </cell>
          <cell r="K2">
            <v>0</v>
          </cell>
          <cell r="L2">
            <v>0</v>
          </cell>
          <cell r="M2">
            <v>0</v>
          </cell>
        </row>
        <row r="3">
          <cell r="A3">
            <v>2</v>
          </cell>
          <cell r="B3">
            <v>4</v>
          </cell>
          <cell r="C3">
            <v>18</v>
          </cell>
          <cell r="D3">
            <v>21</v>
          </cell>
          <cell r="E3">
            <v>55</v>
          </cell>
          <cell r="F3">
            <v>198</v>
          </cell>
          <cell r="G3">
            <v>780</v>
          </cell>
          <cell r="H3">
            <v>1340</v>
          </cell>
          <cell r="I3">
            <v>617</v>
          </cell>
          <cell r="J3">
            <v>112</v>
          </cell>
          <cell r="K3">
            <v>6</v>
          </cell>
          <cell r="L3">
            <v>0</v>
          </cell>
          <cell r="M3">
            <v>2</v>
          </cell>
        </row>
        <row r="4">
          <cell r="A4">
            <v>3</v>
          </cell>
          <cell r="B4">
            <v>12</v>
          </cell>
          <cell r="C4">
            <v>99</v>
          </cell>
          <cell r="D4">
            <v>133</v>
          </cell>
          <cell r="E4">
            <v>239</v>
          </cell>
          <cell r="F4">
            <v>968</v>
          </cell>
          <cell r="G4">
            <v>3853</v>
          </cell>
          <cell r="H4">
            <v>7645</v>
          </cell>
          <cell r="I4">
            <v>4576</v>
          </cell>
          <cell r="J4">
            <v>1022</v>
          </cell>
          <cell r="K4">
            <v>102</v>
          </cell>
          <cell r="L4">
            <v>11</v>
          </cell>
          <cell r="M4">
            <v>2</v>
          </cell>
        </row>
        <row r="5">
          <cell r="A5">
            <v>4</v>
          </cell>
          <cell r="B5">
            <v>52</v>
          </cell>
          <cell r="C5">
            <v>197</v>
          </cell>
          <cell r="D5">
            <v>281</v>
          </cell>
          <cell r="E5">
            <v>614</v>
          </cell>
          <cell r="F5">
            <v>2031</v>
          </cell>
          <cell r="G5">
            <v>7879</v>
          </cell>
          <cell r="H5">
            <v>17798</v>
          </cell>
          <cell r="I5">
            <v>12527</v>
          </cell>
          <cell r="J5">
            <v>2954</v>
          </cell>
          <cell r="K5">
            <v>323</v>
          </cell>
          <cell r="L5">
            <v>24</v>
          </cell>
          <cell r="M5">
            <v>3</v>
          </cell>
        </row>
        <row r="6">
          <cell r="A6">
            <v>5</v>
          </cell>
          <cell r="B6">
            <v>47</v>
          </cell>
          <cell r="C6">
            <v>185</v>
          </cell>
          <cell r="D6">
            <v>292</v>
          </cell>
          <cell r="E6">
            <v>534</v>
          </cell>
          <cell r="F6">
            <v>1654</v>
          </cell>
          <cell r="G6">
            <v>6863</v>
          </cell>
          <cell r="H6">
            <v>15159</v>
          </cell>
          <cell r="I6">
            <v>11558</v>
          </cell>
          <cell r="J6">
            <v>3083</v>
          </cell>
          <cell r="K6">
            <v>351</v>
          </cell>
          <cell r="L6">
            <v>40</v>
          </cell>
          <cell r="M6">
            <v>1</v>
          </cell>
        </row>
        <row r="7">
          <cell r="A7">
            <v>6</v>
          </cell>
          <cell r="B7">
            <v>20</v>
          </cell>
          <cell r="C7">
            <v>82</v>
          </cell>
          <cell r="D7">
            <v>138</v>
          </cell>
          <cell r="E7">
            <v>295</v>
          </cell>
          <cell r="F7">
            <v>836</v>
          </cell>
          <cell r="G7">
            <v>2925</v>
          </cell>
          <cell r="H7">
            <v>5746</v>
          </cell>
          <cell r="I7">
            <v>4306</v>
          </cell>
          <cell r="J7">
            <v>1212</v>
          </cell>
          <cell r="K7">
            <v>131</v>
          </cell>
          <cell r="L7">
            <v>18</v>
          </cell>
          <cell r="M7">
            <v>2</v>
          </cell>
        </row>
        <row r="8">
          <cell r="A8">
            <v>7</v>
          </cell>
          <cell r="B8">
            <v>3</v>
          </cell>
          <cell r="C8">
            <v>25</v>
          </cell>
          <cell r="D8">
            <v>38</v>
          </cell>
          <cell r="E8">
            <v>65</v>
          </cell>
          <cell r="F8">
            <v>226</v>
          </cell>
          <cell r="G8">
            <v>574</v>
          </cell>
          <cell r="H8">
            <v>1096</v>
          </cell>
          <cell r="I8">
            <v>756</v>
          </cell>
          <cell r="J8">
            <v>227</v>
          </cell>
          <cell r="K8">
            <v>30</v>
          </cell>
          <cell r="L8">
            <v>2</v>
          </cell>
          <cell r="M8">
            <v>0</v>
          </cell>
        </row>
        <row r="9">
          <cell r="A9">
            <v>8</v>
          </cell>
          <cell r="B9">
            <v>2</v>
          </cell>
          <cell r="C9">
            <v>0</v>
          </cell>
          <cell r="D9">
            <v>2</v>
          </cell>
          <cell r="E9">
            <v>4</v>
          </cell>
          <cell r="F9">
            <v>18</v>
          </cell>
          <cell r="G9">
            <v>25</v>
          </cell>
          <cell r="H9">
            <v>34</v>
          </cell>
          <cell r="I9">
            <v>31</v>
          </cell>
          <cell r="J9">
            <v>8</v>
          </cell>
          <cell r="K9">
            <v>0</v>
          </cell>
          <cell r="L9">
            <v>0</v>
          </cell>
          <cell r="M9">
            <v>0</v>
          </cell>
        </row>
        <row r="10">
          <cell r="A10">
            <v>9</v>
          </cell>
          <cell r="B10">
            <v>0</v>
          </cell>
          <cell r="C10">
            <v>0</v>
          </cell>
          <cell r="D10">
            <v>0</v>
          </cell>
          <cell r="E10">
            <v>0</v>
          </cell>
          <cell r="F10">
            <v>2</v>
          </cell>
          <cell r="G10">
            <v>2</v>
          </cell>
          <cell r="H10">
            <v>0</v>
          </cell>
          <cell r="I10">
            <v>0</v>
          </cell>
          <cell r="J10">
            <v>0</v>
          </cell>
          <cell r="K10">
            <v>1</v>
          </cell>
          <cell r="L10">
            <v>0</v>
          </cell>
          <cell r="M10">
            <v>0</v>
          </cell>
        </row>
        <row r="11">
          <cell r="A11">
            <v>10</v>
          </cell>
          <cell r="B11">
            <v>0</v>
          </cell>
          <cell r="C11">
            <v>0</v>
          </cell>
          <cell r="D11">
            <v>0</v>
          </cell>
          <cell r="E11">
            <v>0</v>
          </cell>
          <cell r="F11">
            <v>0</v>
          </cell>
          <cell r="G11">
            <v>0</v>
          </cell>
          <cell r="H11">
            <v>0</v>
          </cell>
          <cell r="I11">
            <v>0</v>
          </cell>
          <cell r="J11">
            <v>0</v>
          </cell>
          <cell r="K11">
            <v>0</v>
          </cell>
          <cell r="L11">
            <v>0</v>
          </cell>
          <cell r="M11">
            <v>0</v>
          </cell>
        </row>
      </sheetData>
      <sheetData sheetId="62">
        <row r="1">
          <cell r="A1" t="str">
            <v>triAgeMama</v>
          </cell>
          <cell r="B1" t="str">
            <v>col_1</v>
          </cell>
          <cell r="C1" t="str">
            <v>col_2</v>
          </cell>
          <cell r="D1" t="str">
            <v>col_3</v>
          </cell>
          <cell r="E1" t="str">
            <v>col_4</v>
          </cell>
        </row>
        <row r="2">
          <cell r="A2">
            <v>1</v>
          </cell>
          <cell r="B2">
            <v>0</v>
          </cell>
          <cell r="C2">
            <v>19</v>
          </cell>
          <cell r="D2">
            <v>16</v>
          </cell>
          <cell r="E2">
            <v>0</v>
          </cell>
        </row>
        <row r="3">
          <cell r="A3">
            <v>2</v>
          </cell>
          <cell r="B3">
            <v>0</v>
          </cell>
          <cell r="C3">
            <v>1640</v>
          </cell>
          <cell r="D3">
            <v>1513</v>
          </cell>
          <cell r="E3">
            <v>0</v>
          </cell>
        </row>
        <row r="4">
          <cell r="A4">
            <v>3</v>
          </cell>
          <cell r="B4">
            <v>1</v>
          </cell>
          <cell r="C4">
            <v>9625</v>
          </cell>
          <cell r="D4">
            <v>9036</v>
          </cell>
          <cell r="E4">
            <v>0</v>
          </cell>
        </row>
        <row r="5">
          <cell r="A5">
            <v>4</v>
          </cell>
          <cell r="B5">
            <v>1</v>
          </cell>
          <cell r="C5">
            <v>22805</v>
          </cell>
          <cell r="D5">
            <v>21877</v>
          </cell>
          <cell r="E5">
            <v>0</v>
          </cell>
        </row>
        <row r="6">
          <cell r="A6">
            <v>5</v>
          </cell>
          <cell r="B6">
            <v>3</v>
          </cell>
          <cell r="C6">
            <v>20349</v>
          </cell>
          <cell r="D6">
            <v>19415</v>
          </cell>
          <cell r="E6">
            <v>0</v>
          </cell>
        </row>
        <row r="7">
          <cell r="A7">
            <v>6</v>
          </cell>
          <cell r="B7">
            <v>0</v>
          </cell>
          <cell r="C7">
            <v>8056</v>
          </cell>
          <cell r="D7">
            <v>7655</v>
          </cell>
          <cell r="E7">
            <v>0</v>
          </cell>
        </row>
        <row r="8">
          <cell r="A8">
            <v>7</v>
          </cell>
          <cell r="B8">
            <v>1</v>
          </cell>
          <cell r="C8">
            <v>1582</v>
          </cell>
          <cell r="D8">
            <v>1459</v>
          </cell>
          <cell r="E8">
            <v>0</v>
          </cell>
        </row>
        <row r="9">
          <cell r="A9">
            <v>8</v>
          </cell>
          <cell r="B9">
            <v>0</v>
          </cell>
          <cell r="C9">
            <v>60</v>
          </cell>
          <cell r="D9">
            <v>64</v>
          </cell>
          <cell r="E9">
            <v>0</v>
          </cell>
        </row>
        <row r="10">
          <cell r="A10">
            <v>9</v>
          </cell>
          <cell r="B10">
            <v>0</v>
          </cell>
          <cell r="C10">
            <v>1</v>
          </cell>
          <cell r="D10">
            <v>4</v>
          </cell>
          <cell r="E10">
            <v>0</v>
          </cell>
        </row>
        <row r="11">
          <cell r="A11">
            <v>10</v>
          </cell>
          <cell r="B11">
            <v>0</v>
          </cell>
          <cell r="C11">
            <v>0</v>
          </cell>
          <cell r="D11">
            <v>0</v>
          </cell>
          <cell r="E11">
            <v>0</v>
          </cell>
        </row>
      </sheetData>
      <sheetData sheetId="63">
        <row r="1">
          <cell r="A1" t="str">
            <v>triAgeMama</v>
          </cell>
          <cell r="B1" t="str">
            <v>col_1</v>
          </cell>
          <cell r="C1" t="str">
            <v>col_2</v>
          </cell>
          <cell r="D1" t="str">
            <v>col_3</v>
          </cell>
          <cell r="E1" t="str">
            <v>col_4</v>
          </cell>
        </row>
        <row r="2">
          <cell r="A2">
            <v>1</v>
          </cell>
          <cell r="B2">
            <v>35</v>
          </cell>
          <cell r="C2">
            <v>0</v>
          </cell>
          <cell r="D2">
            <v>0</v>
          </cell>
          <cell r="E2">
            <v>0</v>
          </cell>
        </row>
        <row r="3">
          <cell r="A3">
            <v>2</v>
          </cell>
          <cell r="B3">
            <v>3092</v>
          </cell>
          <cell r="C3">
            <v>23</v>
          </cell>
          <cell r="D3">
            <v>0</v>
          </cell>
          <cell r="E3">
            <v>14</v>
          </cell>
        </row>
        <row r="4">
          <cell r="A4">
            <v>3</v>
          </cell>
          <cell r="B4">
            <v>18141</v>
          </cell>
          <cell r="C4">
            <v>206</v>
          </cell>
          <cell r="D4">
            <v>7</v>
          </cell>
          <cell r="E4">
            <v>92</v>
          </cell>
        </row>
        <row r="5">
          <cell r="A5">
            <v>4</v>
          </cell>
          <cell r="B5">
            <v>43027</v>
          </cell>
          <cell r="C5">
            <v>728</v>
          </cell>
          <cell r="D5">
            <v>10</v>
          </cell>
          <cell r="E5">
            <v>181</v>
          </cell>
        </row>
        <row r="6">
          <cell r="A6">
            <v>5</v>
          </cell>
          <cell r="B6">
            <v>37986</v>
          </cell>
          <cell r="C6">
            <v>792</v>
          </cell>
          <cell r="D6">
            <v>16</v>
          </cell>
          <cell r="E6">
            <v>170</v>
          </cell>
        </row>
        <row r="7">
          <cell r="A7">
            <v>6</v>
          </cell>
          <cell r="B7">
            <v>14826</v>
          </cell>
          <cell r="C7">
            <v>390</v>
          </cell>
          <cell r="D7">
            <v>14</v>
          </cell>
          <cell r="E7">
            <v>77</v>
          </cell>
        </row>
        <row r="8">
          <cell r="A8">
            <v>7</v>
          </cell>
          <cell r="B8">
            <v>2837</v>
          </cell>
          <cell r="C8">
            <v>87</v>
          </cell>
          <cell r="D8">
            <v>2</v>
          </cell>
          <cell r="E8">
            <v>27</v>
          </cell>
        </row>
        <row r="9">
          <cell r="A9">
            <v>8</v>
          </cell>
          <cell r="B9">
            <v>96</v>
          </cell>
          <cell r="C9">
            <v>13</v>
          </cell>
          <cell r="D9">
            <v>0</v>
          </cell>
          <cell r="E9">
            <v>2</v>
          </cell>
        </row>
        <row r="10">
          <cell r="A10">
            <v>9</v>
          </cell>
          <cell r="B10">
            <v>2</v>
          </cell>
          <cell r="C10">
            <v>1</v>
          </cell>
          <cell r="D10">
            <v>0</v>
          </cell>
          <cell r="E10">
            <v>1</v>
          </cell>
        </row>
        <row r="11">
          <cell r="A11">
            <v>10</v>
          </cell>
          <cell r="B11">
            <v>0</v>
          </cell>
          <cell r="C11">
            <v>0</v>
          </cell>
          <cell r="D11">
            <v>0</v>
          </cell>
          <cell r="E11">
            <v>0</v>
          </cell>
        </row>
      </sheetData>
      <sheetData sheetId="64">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1</v>
          </cell>
          <cell r="C2">
            <v>1</v>
          </cell>
          <cell r="D2">
            <v>0</v>
          </cell>
          <cell r="E2">
            <v>8</v>
          </cell>
          <cell r="F2">
            <v>12</v>
          </cell>
          <cell r="G2">
            <v>4</v>
          </cell>
          <cell r="H2">
            <v>2</v>
          </cell>
          <cell r="I2">
            <v>0</v>
          </cell>
          <cell r="J2">
            <v>2</v>
          </cell>
          <cell r="K2">
            <v>0</v>
          </cell>
          <cell r="L2">
            <v>0</v>
          </cell>
          <cell r="M2">
            <v>3</v>
          </cell>
          <cell r="N2">
            <v>0</v>
          </cell>
          <cell r="O2">
            <v>2</v>
          </cell>
        </row>
        <row r="3">
          <cell r="A3">
            <v>2</v>
          </cell>
          <cell r="B3">
            <v>63</v>
          </cell>
          <cell r="C3">
            <v>70</v>
          </cell>
          <cell r="D3">
            <v>200</v>
          </cell>
          <cell r="E3">
            <v>823</v>
          </cell>
          <cell r="F3">
            <v>1225</v>
          </cell>
          <cell r="G3">
            <v>369</v>
          </cell>
          <cell r="H3">
            <v>114</v>
          </cell>
          <cell r="I3">
            <v>64</v>
          </cell>
          <cell r="J3">
            <v>29</v>
          </cell>
          <cell r="K3">
            <v>15</v>
          </cell>
          <cell r="L3">
            <v>23</v>
          </cell>
          <cell r="M3">
            <v>77</v>
          </cell>
          <cell r="N3">
            <v>39</v>
          </cell>
          <cell r="O3">
            <v>42</v>
          </cell>
        </row>
        <row r="4">
          <cell r="A4">
            <v>3</v>
          </cell>
          <cell r="B4">
            <v>326</v>
          </cell>
          <cell r="C4">
            <v>406</v>
          </cell>
          <cell r="D4">
            <v>1072</v>
          </cell>
          <cell r="E4">
            <v>4592</v>
          </cell>
          <cell r="F4">
            <v>7494</v>
          </cell>
          <cell r="G4">
            <v>2488</v>
          </cell>
          <cell r="H4">
            <v>847</v>
          </cell>
          <cell r="I4">
            <v>296</v>
          </cell>
          <cell r="J4">
            <v>142</v>
          </cell>
          <cell r="K4">
            <v>102</v>
          </cell>
          <cell r="L4">
            <v>77</v>
          </cell>
          <cell r="M4">
            <v>463</v>
          </cell>
          <cell r="N4">
            <v>169</v>
          </cell>
          <cell r="O4">
            <v>188</v>
          </cell>
        </row>
        <row r="5">
          <cell r="A5">
            <v>4</v>
          </cell>
          <cell r="B5">
            <v>658</v>
          </cell>
          <cell r="C5">
            <v>862</v>
          </cell>
          <cell r="D5">
            <v>1889</v>
          </cell>
          <cell r="E5">
            <v>9504</v>
          </cell>
          <cell r="F5">
            <v>18592</v>
          </cell>
          <cell r="G5">
            <v>7009</v>
          </cell>
          <cell r="H5">
            <v>2661</v>
          </cell>
          <cell r="I5">
            <v>791</v>
          </cell>
          <cell r="J5">
            <v>332</v>
          </cell>
          <cell r="K5">
            <v>229</v>
          </cell>
          <cell r="L5">
            <v>208</v>
          </cell>
          <cell r="M5">
            <v>1049</v>
          </cell>
          <cell r="N5">
            <v>423</v>
          </cell>
          <cell r="O5">
            <v>476</v>
          </cell>
        </row>
        <row r="6">
          <cell r="A6">
            <v>5</v>
          </cell>
          <cell r="B6">
            <v>630</v>
          </cell>
          <cell r="C6">
            <v>735</v>
          </cell>
          <cell r="D6">
            <v>1658</v>
          </cell>
          <cell r="E6">
            <v>8908</v>
          </cell>
          <cell r="F6">
            <v>15800</v>
          </cell>
          <cell r="G6">
            <v>6303</v>
          </cell>
          <cell r="H6">
            <v>2573</v>
          </cell>
          <cell r="I6">
            <v>737</v>
          </cell>
          <cell r="J6">
            <v>291</v>
          </cell>
          <cell r="K6">
            <v>178</v>
          </cell>
          <cell r="L6">
            <v>183</v>
          </cell>
          <cell r="M6">
            <v>924</v>
          </cell>
          <cell r="N6">
            <v>354</v>
          </cell>
          <cell r="O6">
            <v>493</v>
          </cell>
        </row>
        <row r="7">
          <cell r="A7">
            <v>6</v>
          </cell>
          <cell r="B7">
            <v>263</v>
          </cell>
          <cell r="C7">
            <v>354</v>
          </cell>
          <cell r="D7">
            <v>663</v>
          </cell>
          <cell r="E7">
            <v>3417</v>
          </cell>
          <cell r="F7">
            <v>5595</v>
          </cell>
          <cell r="G7">
            <v>2580</v>
          </cell>
          <cell r="H7">
            <v>1154</v>
          </cell>
          <cell r="I7">
            <v>412</v>
          </cell>
          <cell r="J7">
            <v>140</v>
          </cell>
          <cell r="K7">
            <v>95</v>
          </cell>
          <cell r="L7">
            <v>86</v>
          </cell>
          <cell r="M7">
            <v>517</v>
          </cell>
          <cell r="N7">
            <v>202</v>
          </cell>
          <cell r="O7">
            <v>233</v>
          </cell>
        </row>
        <row r="8">
          <cell r="A8">
            <v>7</v>
          </cell>
          <cell r="B8">
            <v>74</v>
          </cell>
          <cell r="C8">
            <v>53</v>
          </cell>
          <cell r="D8">
            <v>124</v>
          </cell>
          <cell r="E8">
            <v>578</v>
          </cell>
          <cell r="F8">
            <v>975</v>
          </cell>
          <cell r="G8">
            <v>551</v>
          </cell>
          <cell r="H8">
            <v>269</v>
          </cell>
          <cell r="I8">
            <v>88</v>
          </cell>
          <cell r="J8">
            <v>34</v>
          </cell>
          <cell r="K8">
            <v>25</v>
          </cell>
          <cell r="L8">
            <v>21</v>
          </cell>
          <cell r="M8">
            <v>137</v>
          </cell>
          <cell r="N8">
            <v>41</v>
          </cell>
          <cell r="O8">
            <v>72</v>
          </cell>
        </row>
        <row r="9">
          <cell r="A9">
            <v>8</v>
          </cell>
          <cell r="B9">
            <v>6</v>
          </cell>
          <cell r="C9">
            <v>3</v>
          </cell>
          <cell r="D9">
            <v>5</v>
          </cell>
          <cell r="E9">
            <v>15</v>
          </cell>
          <cell r="F9">
            <v>34</v>
          </cell>
          <cell r="G9">
            <v>23</v>
          </cell>
          <cell r="H9">
            <v>9</v>
          </cell>
          <cell r="I9">
            <v>6</v>
          </cell>
          <cell r="J9">
            <v>4</v>
          </cell>
          <cell r="K9">
            <v>2</v>
          </cell>
          <cell r="L9">
            <v>0</v>
          </cell>
          <cell r="M9">
            <v>11</v>
          </cell>
          <cell r="N9">
            <v>2</v>
          </cell>
          <cell r="O9">
            <v>4</v>
          </cell>
        </row>
        <row r="10">
          <cell r="A10">
            <v>9</v>
          </cell>
          <cell r="B10">
            <v>1</v>
          </cell>
          <cell r="C10">
            <v>0</v>
          </cell>
          <cell r="D10">
            <v>0</v>
          </cell>
          <cell r="E10">
            <v>0</v>
          </cell>
          <cell r="F10">
            <v>0</v>
          </cell>
          <cell r="G10">
            <v>1</v>
          </cell>
          <cell r="H10">
            <v>0</v>
          </cell>
          <cell r="I10">
            <v>0</v>
          </cell>
          <cell r="J10">
            <v>2</v>
          </cell>
          <cell r="K10">
            <v>1</v>
          </cell>
          <cell r="L10">
            <v>0</v>
          </cell>
          <cell r="M10">
            <v>0</v>
          </cell>
          <cell r="N10">
            <v>0</v>
          </cell>
          <cell r="O10">
            <v>0</v>
          </cell>
        </row>
        <row r="11">
          <cell r="A11">
            <v>10</v>
          </cell>
          <cell r="B11">
            <v>0</v>
          </cell>
          <cell r="C11">
            <v>0</v>
          </cell>
          <cell r="D11">
            <v>0</v>
          </cell>
          <cell r="E11">
            <v>0</v>
          </cell>
          <cell r="F11">
            <v>0</v>
          </cell>
          <cell r="G11">
            <v>0</v>
          </cell>
          <cell r="H11">
            <v>0</v>
          </cell>
          <cell r="I11">
            <v>0</v>
          </cell>
          <cell r="J11">
            <v>0</v>
          </cell>
          <cell r="K11">
            <v>0</v>
          </cell>
          <cell r="L11">
            <v>0</v>
          </cell>
          <cell r="M11">
            <v>0</v>
          </cell>
          <cell r="N11">
            <v>0</v>
          </cell>
          <cell r="O11">
            <v>0</v>
          </cell>
        </row>
      </sheetData>
      <sheetData sheetId="65">
        <row r="1">
          <cell r="A1" t="str">
            <v>triAgeMama</v>
          </cell>
          <cell r="B1" t="str">
            <v>col_1</v>
          </cell>
          <cell r="C1" t="str">
            <v>col_2</v>
          </cell>
          <cell r="D1" t="str">
            <v>col_3</v>
          </cell>
        </row>
        <row r="2">
          <cell r="A2">
            <v>1</v>
          </cell>
          <cell r="B2">
            <v>28</v>
          </cell>
          <cell r="C2">
            <v>7</v>
          </cell>
          <cell r="D2">
            <v>0</v>
          </cell>
        </row>
        <row r="3">
          <cell r="A3">
            <v>2</v>
          </cell>
          <cell r="B3">
            <v>2703</v>
          </cell>
          <cell r="C3">
            <v>431</v>
          </cell>
          <cell r="D3">
            <v>19</v>
          </cell>
        </row>
        <row r="4">
          <cell r="A4">
            <v>3</v>
          </cell>
          <cell r="B4">
            <v>15372</v>
          </cell>
          <cell r="C4">
            <v>3181</v>
          </cell>
          <cell r="D4">
            <v>109</v>
          </cell>
        </row>
        <row r="5">
          <cell r="A5">
            <v>4</v>
          </cell>
          <cell r="B5">
            <v>35767</v>
          </cell>
          <cell r="C5">
            <v>8687</v>
          </cell>
          <cell r="D5">
            <v>229</v>
          </cell>
        </row>
        <row r="6">
          <cell r="A6">
            <v>5</v>
          </cell>
          <cell r="B6">
            <v>30687</v>
          </cell>
          <cell r="C6">
            <v>8869</v>
          </cell>
          <cell r="D6">
            <v>211</v>
          </cell>
        </row>
        <row r="7">
          <cell r="A7">
            <v>6</v>
          </cell>
          <cell r="B7">
            <v>11286</v>
          </cell>
          <cell r="C7">
            <v>4320</v>
          </cell>
          <cell r="D7">
            <v>105</v>
          </cell>
        </row>
        <row r="8">
          <cell r="A8">
            <v>7</v>
          </cell>
          <cell r="B8">
            <v>1963</v>
          </cell>
          <cell r="C8">
            <v>1049</v>
          </cell>
          <cell r="D8">
            <v>30</v>
          </cell>
        </row>
        <row r="9">
          <cell r="A9">
            <v>8</v>
          </cell>
          <cell r="B9">
            <v>56</v>
          </cell>
          <cell r="C9">
            <v>65</v>
          </cell>
          <cell r="D9">
            <v>3</v>
          </cell>
        </row>
        <row r="10">
          <cell r="A10">
            <v>9</v>
          </cell>
          <cell r="B10">
            <v>0</v>
          </cell>
          <cell r="C10">
            <v>4</v>
          </cell>
          <cell r="D10">
            <v>1</v>
          </cell>
        </row>
        <row r="11">
          <cell r="A11">
            <v>10</v>
          </cell>
          <cell r="B11">
            <v>0</v>
          </cell>
          <cell r="C11">
            <v>0</v>
          </cell>
          <cell r="D11">
            <v>0</v>
          </cell>
        </row>
      </sheetData>
      <sheetData sheetId="66">
        <row r="1">
          <cell r="A1" t="str">
            <v>triAgeMama</v>
          </cell>
          <cell r="B1" t="str">
            <v>col_1</v>
          </cell>
          <cell r="C1" t="str">
            <v>col_2</v>
          </cell>
          <cell r="D1" t="str">
            <v>col_3</v>
          </cell>
        </row>
        <row r="2">
          <cell r="A2">
            <v>1</v>
          </cell>
          <cell r="B2">
            <v>0</v>
          </cell>
          <cell r="C2">
            <v>35</v>
          </cell>
          <cell r="D2">
            <v>0</v>
          </cell>
        </row>
        <row r="3">
          <cell r="A3">
            <v>2</v>
          </cell>
          <cell r="B3">
            <v>71</v>
          </cell>
          <cell r="C3">
            <v>2984</v>
          </cell>
          <cell r="D3">
            <v>74</v>
          </cell>
        </row>
        <row r="4">
          <cell r="A4">
            <v>3</v>
          </cell>
          <cell r="B4">
            <v>1055</v>
          </cell>
          <cell r="C4">
            <v>17059</v>
          </cell>
          <cell r="D4">
            <v>332</v>
          </cell>
        </row>
        <row r="5">
          <cell r="A5">
            <v>4</v>
          </cell>
          <cell r="B5">
            <v>3645</v>
          </cell>
          <cell r="C5">
            <v>39600</v>
          </cell>
          <cell r="D5">
            <v>701</v>
          </cell>
        </row>
        <row r="6">
          <cell r="A6">
            <v>5</v>
          </cell>
          <cell r="B6">
            <v>5028</v>
          </cell>
          <cell r="C6">
            <v>33244</v>
          </cell>
          <cell r="D6">
            <v>692</v>
          </cell>
        </row>
        <row r="7">
          <cell r="A7">
            <v>6</v>
          </cell>
          <cell r="B7">
            <v>2630</v>
          </cell>
          <cell r="C7">
            <v>12362</v>
          </cell>
          <cell r="D7">
            <v>315</v>
          </cell>
        </row>
        <row r="8">
          <cell r="A8">
            <v>7</v>
          </cell>
          <cell r="B8">
            <v>576</v>
          </cell>
          <cell r="C8">
            <v>2318</v>
          </cell>
          <cell r="D8">
            <v>59</v>
          </cell>
        </row>
        <row r="9">
          <cell r="A9">
            <v>8</v>
          </cell>
          <cell r="B9">
            <v>28</v>
          </cell>
          <cell r="C9">
            <v>82</v>
          </cell>
          <cell r="D9">
            <v>1</v>
          </cell>
        </row>
        <row r="10">
          <cell r="A10">
            <v>9</v>
          </cell>
          <cell r="B10">
            <v>3</v>
          </cell>
          <cell r="C10">
            <v>1</v>
          </cell>
          <cell r="D10">
            <v>0</v>
          </cell>
        </row>
        <row r="11">
          <cell r="A11">
            <v>10</v>
          </cell>
          <cell r="B11">
            <v>0</v>
          </cell>
          <cell r="C11">
            <v>0</v>
          </cell>
          <cell r="D11">
            <v>0</v>
          </cell>
        </row>
      </sheetData>
      <sheetData sheetId="67">
        <row r="1">
          <cell r="A1" t="str">
            <v>triAgeMama</v>
          </cell>
          <cell r="B1" t="str">
            <v>col_1</v>
          </cell>
          <cell r="C1" t="str">
            <v>col_2</v>
          </cell>
          <cell r="D1" t="str">
            <v>col_3</v>
          </cell>
        </row>
        <row r="2">
          <cell r="A2">
            <v>1</v>
          </cell>
          <cell r="B2">
            <v>24</v>
          </cell>
          <cell r="C2">
            <v>10</v>
          </cell>
          <cell r="D2">
            <v>1</v>
          </cell>
        </row>
        <row r="3">
          <cell r="A3">
            <v>2</v>
          </cell>
          <cell r="B3">
            <v>2292</v>
          </cell>
          <cell r="C3">
            <v>797</v>
          </cell>
          <cell r="D3">
            <v>40</v>
          </cell>
        </row>
        <row r="4">
          <cell r="A4">
            <v>3</v>
          </cell>
          <cell r="B4">
            <v>13266</v>
          </cell>
          <cell r="C4">
            <v>4985</v>
          </cell>
          <cell r="D4">
            <v>195</v>
          </cell>
        </row>
        <row r="5">
          <cell r="A5">
            <v>4</v>
          </cell>
          <cell r="B5">
            <v>30165</v>
          </cell>
          <cell r="C5">
            <v>13406</v>
          </cell>
          <cell r="D5">
            <v>375</v>
          </cell>
        </row>
        <row r="6">
          <cell r="A6">
            <v>5</v>
          </cell>
          <cell r="B6">
            <v>25595</v>
          </cell>
          <cell r="C6">
            <v>13054</v>
          </cell>
          <cell r="D6">
            <v>315</v>
          </cell>
        </row>
        <row r="7">
          <cell r="A7">
            <v>6</v>
          </cell>
          <cell r="B7">
            <v>9948</v>
          </cell>
          <cell r="C7">
            <v>5228</v>
          </cell>
          <cell r="D7">
            <v>131</v>
          </cell>
        </row>
        <row r="8">
          <cell r="A8">
            <v>7</v>
          </cell>
          <cell r="B8">
            <v>1910</v>
          </cell>
          <cell r="C8">
            <v>1023</v>
          </cell>
          <cell r="D8">
            <v>20</v>
          </cell>
        </row>
        <row r="9">
          <cell r="A9">
            <v>8</v>
          </cell>
          <cell r="B9">
            <v>69</v>
          </cell>
          <cell r="C9">
            <v>41</v>
          </cell>
          <cell r="D9">
            <v>1</v>
          </cell>
        </row>
        <row r="10">
          <cell r="A10">
            <v>9</v>
          </cell>
          <cell r="B10">
            <v>3</v>
          </cell>
          <cell r="C10">
            <v>1</v>
          </cell>
          <cell r="D10">
            <v>0</v>
          </cell>
        </row>
        <row r="11">
          <cell r="A11">
            <v>10</v>
          </cell>
          <cell r="B11">
            <v>0</v>
          </cell>
          <cell r="C11">
            <v>0</v>
          </cell>
          <cell r="D11">
            <v>0</v>
          </cell>
        </row>
      </sheetData>
      <sheetData sheetId="68">
        <row r="1">
          <cell r="A1" t="str">
            <v>triAgeMama</v>
          </cell>
          <cell r="B1" t="str">
            <v>col_1</v>
          </cell>
          <cell r="C1" t="str">
            <v>col_2</v>
          </cell>
          <cell r="D1" t="str">
            <v>col_3</v>
          </cell>
        </row>
        <row r="2">
          <cell r="A2">
            <v>1</v>
          </cell>
          <cell r="B2">
            <v>6</v>
          </cell>
          <cell r="C2">
            <v>29</v>
          </cell>
          <cell r="D2">
            <v>0</v>
          </cell>
        </row>
        <row r="3">
          <cell r="A3">
            <v>2</v>
          </cell>
          <cell r="B3">
            <v>838</v>
          </cell>
          <cell r="C3">
            <v>2238</v>
          </cell>
          <cell r="D3">
            <v>53</v>
          </cell>
        </row>
        <row r="4">
          <cell r="A4">
            <v>3</v>
          </cell>
          <cell r="B4">
            <v>4834</v>
          </cell>
          <cell r="C4">
            <v>13429</v>
          </cell>
          <cell r="D4">
            <v>183</v>
          </cell>
        </row>
        <row r="5">
          <cell r="A5">
            <v>4</v>
          </cell>
          <cell r="B5">
            <v>10736</v>
          </cell>
          <cell r="C5">
            <v>32864</v>
          </cell>
          <cell r="D5">
            <v>346</v>
          </cell>
        </row>
        <row r="6">
          <cell r="A6">
            <v>5</v>
          </cell>
          <cell r="B6">
            <v>9542</v>
          </cell>
          <cell r="C6">
            <v>29153</v>
          </cell>
          <cell r="D6">
            <v>269</v>
          </cell>
        </row>
        <row r="7">
          <cell r="A7">
            <v>6</v>
          </cell>
          <cell r="B7">
            <v>3999</v>
          </cell>
          <cell r="C7">
            <v>11196</v>
          </cell>
          <cell r="D7">
            <v>112</v>
          </cell>
        </row>
        <row r="8">
          <cell r="A8">
            <v>7</v>
          </cell>
          <cell r="B8">
            <v>885</v>
          </cell>
          <cell r="C8">
            <v>2050</v>
          </cell>
          <cell r="D8">
            <v>18</v>
          </cell>
        </row>
        <row r="9">
          <cell r="A9">
            <v>8</v>
          </cell>
          <cell r="B9">
            <v>28</v>
          </cell>
          <cell r="C9">
            <v>82</v>
          </cell>
          <cell r="D9">
            <v>1</v>
          </cell>
        </row>
        <row r="10">
          <cell r="A10">
            <v>9</v>
          </cell>
          <cell r="B10">
            <v>1</v>
          </cell>
          <cell r="C10">
            <v>3</v>
          </cell>
          <cell r="D10">
            <v>0</v>
          </cell>
        </row>
        <row r="11">
          <cell r="A11">
            <v>10</v>
          </cell>
          <cell r="B11">
            <v>0</v>
          </cell>
          <cell r="C11">
            <v>0</v>
          </cell>
          <cell r="D11">
            <v>0</v>
          </cell>
        </row>
      </sheetData>
      <sheetData sheetId="69">
        <row r="1">
          <cell r="A1" t="str">
            <v>triAgeMama</v>
          </cell>
          <cell r="B1" t="str">
            <v>col_1</v>
          </cell>
          <cell r="C1" t="str">
            <v>col_2</v>
          </cell>
        </row>
        <row r="2">
          <cell r="A2">
            <v>1</v>
          </cell>
          <cell r="B2">
            <v>0</v>
          </cell>
          <cell r="C2">
            <v>35</v>
          </cell>
        </row>
        <row r="3">
          <cell r="A3">
            <v>2</v>
          </cell>
          <cell r="B3">
            <v>14</v>
          </cell>
          <cell r="C3">
            <v>3139</v>
          </cell>
        </row>
        <row r="4">
          <cell r="A4">
            <v>3</v>
          </cell>
          <cell r="B4">
            <v>92</v>
          </cell>
          <cell r="C4">
            <v>18570</v>
          </cell>
        </row>
        <row r="5">
          <cell r="A5">
            <v>4</v>
          </cell>
          <cell r="B5">
            <v>185</v>
          </cell>
          <cell r="C5">
            <v>44498</v>
          </cell>
        </row>
        <row r="6">
          <cell r="A6">
            <v>5</v>
          </cell>
          <cell r="B6">
            <v>174</v>
          </cell>
          <cell r="C6">
            <v>39593</v>
          </cell>
        </row>
        <row r="7">
          <cell r="A7">
            <v>6</v>
          </cell>
          <cell r="B7">
            <v>84</v>
          </cell>
          <cell r="C7">
            <v>15627</v>
          </cell>
        </row>
        <row r="8">
          <cell r="A8">
            <v>7</v>
          </cell>
          <cell r="B8">
            <v>29</v>
          </cell>
          <cell r="C8">
            <v>3013</v>
          </cell>
        </row>
        <row r="9">
          <cell r="A9">
            <v>8</v>
          </cell>
          <cell r="B9">
            <v>3</v>
          </cell>
          <cell r="C9">
            <v>121</v>
          </cell>
        </row>
        <row r="10">
          <cell r="A10">
            <v>9</v>
          </cell>
          <cell r="B10">
            <v>1</v>
          </cell>
          <cell r="C10">
            <v>4</v>
          </cell>
        </row>
        <row r="11">
          <cell r="A11">
            <v>10</v>
          </cell>
          <cell r="B11">
            <v>0</v>
          </cell>
          <cell r="C11">
            <v>0</v>
          </cell>
        </row>
      </sheetData>
      <sheetData sheetId="70">
        <row r="1">
          <cell r="A1" t="str">
            <v>triM4WeightBirth</v>
          </cell>
          <cell r="B1" t="str">
            <v>col_1</v>
          </cell>
          <cell r="C1" t="str">
            <v>col_2</v>
          </cell>
          <cell r="D1" t="str">
            <v>col_3</v>
          </cell>
        </row>
        <row r="2">
          <cell r="A2">
            <v>1</v>
          </cell>
          <cell r="B2">
            <v>92</v>
          </cell>
          <cell r="C2">
            <v>27</v>
          </cell>
          <cell r="D2">
            <v>21</v>
          </cell>
        </row>
        <row r="3">
          <cell r="A3">
            <v>2</v>
          </cell>
          <cell r="B3">
            <v>291</v>
          </cell>
          <cell r="C3">
            <v>159</v>
          </cell>
          <cell r="D3">
            <v>156</v>
          </cell>
        </row>
        <row r="4">
          <cell r="A4">
            <v>3</v>
          </cell>
          <cell r="B4">
            <v>411</v>
          </cell>
          <cell r="C4">
            <v>231</v>
          </cell>
          <cell r="D4">
            <v>263</v>
          </cell>
        </row>
        <row r="5">
          <cell r="A5">
            <v>4</v>
          </cell>
          <cell r="B5">
            <v>837</v>
          </cell>
          <cell r="C5">
            <v>386</v>
          </cell>
          <cell r="D5">
            <v>583</v>
          </cell>
        </row>
        <row r="6">
          <cell r="A6">
            <v>5</v>
          </cell>
          <cell r="B6">
            <v>2673</v>
          </cell>
          <cell r="C6">
            <v>1189</v>
          </cell>
          <cell r="D6">
            <v>2073</v>
          </cell>
        </row>
        <row r="7">
          <cell r="A7">
            <v>6</v>
          </cell>
          <cell r="B7">
            <v>10733</v>
          </cell>
          <cell r="C7">
            <v>4519</v>
          </cell>
          <cell r="D7">
            <v>7659</v>
          </cell>
        </row>
        <row r="8">
          <cell r="A8">
            <v>7</v>
          </cell>
          <cell r="B8">
            <v>24215</v>
          </cell>
          <cell r="C8">
            <v>10115</v>
          </cell>
          <cell r="D8">
            <v>14505</v>
          </cell>
        </row>
        <row r="9">
          <cell r="A9">
            <v>8</v>
          </cell>
          <cell r="B9">
            <v>18534</v>
          </cell>
          <cell r="C9">
            <v>7123</v>
          </cell>
          <cell r="D9">
            <v>8719</v>
          </cell>
        </row>
        <row r="10">
          <cell r="A10">
            <v>9</v>
          </cell>
          <cell r="B10">
            <v>5028</v>
          </cell>
          <cell r="C10">
            <v>1775</v>
          </cell>
          <cell r="D10">
            <v>1816</v>
          </cell>
        </row>
        <row r="11">
          <cell r="A11">
            <v>10</v>
          </cell>
          <cell r="B11">
            <v>579</v>
          </cell>
          <cell r="C11">
            <v>198</v>
          </cell>
          <cell r="D11">
            <v>167</v>
          </cell>
        </row>
        <row r="12">
          <cell r="A12">
            <v>11</v>
          </cell>
          <cell r="B12">
            <v>49</v>
          </cell>
          <cell r="C12">
            <v>24</v>
          </cell>
          <cell r="D12">
            <v>22</v>
          </cell>
        </row>
        <row r="13">
          <cell r="A13">
            <v>12</v>
          </cell>
          <cell r="B13">
            <v>2</v>
          </cell>
          <cell r="C13">
            <v>1</v>
          </cell>
          <cell r="D13">
            <v>7</v>
          </cell>
        </row>
      </sheetData>
      <sheetData sheetId="71">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13</v>
          </cell>
          <cell r="C2">
            <v>23</v>
          </cell>
          <cell r="D2">
            <v>36</v>
          </cell>
          <cell r="E2">
            <v>9</v>
          </cell>
          <cell r="F2">
            <v>11</v>
          </cell>
          <cell r="G2">
            <v>27</v>
          </cell>
          <cell r="H2">
            <v>5</v>
          </cell>
          <cell r="I2">
            <v>1</v>
          </cell>
          <cell r="J2">
            <v>12</v>
          </cell>
          <cell r="K2">
            <v>1</v>
          </cell>
          <cell r="L2">
            <v>2</v>
          </cell>
        </row>
        <row r="3">
          <cell r="A3">
            <v>2</v>
          </cell>
          <cell r="B3">
            <v>66</v>
          </cell>
          <cell r="C3">
            <v>55</v>
          </cell>
          <cell r="D3">
            <v>95</v>
          </cell>
          <cell r="E3">
            <v>19</v>
          </cell>
          <cell r="F3">
            <v>56</v>
          </cell>
          <cell r="G3">
            <v>159</v>
          </cell>
          <cell r="H3">
            <v>57</v>
          </cell>
          <cell r="I3">
            <v>2</v>
          </cell>
          <cell r="J3">
            <v>65</v>
          </cell>
          <cell r="K3">
            <v>23</v>
          </cell>
          <cell r="L3">
            <v>9</v>
          </cell>
        </row>
        <row r="4">
          <cell r="A4">
            <v>3</v>
          </cell>
          <cell r="B4">
            <v>79</v>
          </cell>
          <cell r="C4">
            <v>76</v>
          </cell>
          <cell r="D4">
            <v>142</v>
          </cell>
          <cell r="E4">
            <v>37</v>
          </cell>
          <cell r="F4">
            <v>77</v>
          </cell>
          <cell r="G4">
            <v>231</v>
          </cell>
          <cell r="H4">
            <v>125</v>
          </cell>
          <cell r="I4">
            <v>3</v>
          </cell>
          <cell r="J4">
            <v>91</v>
          </cell>
          <cell r="K4">
            <v>42</v>
          </cell>
          <cell r="L4">
            <v>2</v>
          </cell>
        </row>
        <row r="5">
          <cell r="A5">
            <v>4</v>
          </cell>
          <cell r="B5">
            <v>143</v>
          </cell>
          <cell r="C5">
            <v>195</v>
          </cell>
          <cell r="D5">
            <v>261</v>
          </cell>
          <cell r="E5">
            <v>112</v>
          </cell>
          <cell r="F5">
            <v>126</v>
          </cell>
          <cell r="G5">
            <v>386</v>
          </cell>
          <cell r="H5">
            <v>236</v>
          </cell>
          <cell r="I5">
            <v>20</v>
          </cell>
          <cell r="J5">
            <v>232</v>
          </cell>
          <cell r="K5">
            <v>68</v>
          </cell>
          <cell r="L5">
            <v>27</v>
          </cell>
        </row>
        <row r="6">
          <cell r="A6">
            <v>5</v>
          </cell>
          <cell r="B6">
            <v>517</v>
          </cell>
          <cell r="C6">
            <v>623</v>
          </cell>
          <cell r="D6">
            <v>843</v>
          </cell>
          <cell r="E6">
            <v>405</v>
          </cell>
          <cell r="F6">
            <v>285</v>
          </cell>
          <cell r="G6">
            <v>1189</v>
          </cell>
          <cell r="H6">
            <v>899</v>
          </cell>
          <cell r="I6">
            <v>89</v>
          </cell>
          <cell r="J6">
            <v>697</v>
          </cell>
          <cell r="K6">
            <v>256</v>
          </cell>
          <cell r="L6">
            <v>132</v>
          </cell>
        </row>
        <row r="7">
          <cell r="A7">
            <v>6</v>
          </cell>
          <cell r="B7">
            <v>1933</v>
          </cell>
          <cell r="C7">
            <v>2589</v>
          </cell>
          <cell r="D7">
            <v>3635</v>
          </cell>
          <cell r="E7">
            <v>1483</v>
          </cell>
          <cell r="F7">
            <v>1093</v>
          </cell>
          <cell r="G7">
            <v>4519</v>
          </cell>
          <cell r="H7">
            <v>3132</v>
          </cell>
          <cell r="I7">
            <v>393</v>
          </cell>
          <cell r="J7">
            <v>2491</v>
          </cell>
          <cell r="K7">
            <v>1045</v>
          </cell>
          <cell r="L7">
            <v>598</v>
          </cell>
        </row>
        <row r="8">
          <cell r="A8">
            <v>7</v>
          </cell>
          <cell r="B8">
            <v>4421</v>
          </cell>
          <cell r="C8">
            <v>5849</v>
          </cell>
          <cell r="D8">
            <v>8396</v>
          </cell>
          <cell r="E8">
            <v>3009</v>
          </cell>
          <cell r="F8">
            <v>2540</v>
          </cell>
          <cell r="G8">
            <v>10115</v>
          </cell>
          <cell r="H8">
            <v>5726</v>
          </cell>
          <cell r="I8">
            <v>730</v>
          </cell>
          <cell r="J8">
            <v>4940</v>
          </cell>
          <cell r="K8">
            <v>1942</v>
          </cell>
          <cell r="L8">
            <v>1167</v>
          </cell>
        </row>
        <row r="9">
          <cell r="A9">
            <v>8</v>
          </cell>
          <cell r="B9">
            <v>3376</v>
          </cell>
          <cell r="C9">
            <v>4472</v>
          </cell>
          <cell r="D9">
            <v>6617</v>
          </cell>
          <cell r="E9">
            <v>2277</v>
          </cell>
          <cell r="F9">
            <v>1792</v>
          </cell>
          <cell r="G9">
            <v>7123</v>
          </cell>
          <cell r="H9">
            <v>3353</v>
          </cell>
          <cell r="I9">
            <v>515</v>
          </cell>
          <cell r="J9">
            <v>2929</v>
          </cell>
          <cell r="K9">
            <v>1217</v>
          </cell>
          <cell r="L9">
            <v>705</v>
          </cell>
        </row>
        <row r="10">
          <cell r="A10">
            <v>9</v>
          </cell>
          <cell r="B10">
            <v>905</v>
          </cell>
          <cell r="C10">
            <v>1086</v>
          </cell>
          <cell r="D10">
            <v>1899</v>
          </cell>
          <cell r="E10">
            <v>613</v>
          </cell>
          <cell r="F10">
            <v>525</v>
          </cell>
          <cell r="G10">
            <v>1775</v>
          </cell>
          <cell r="H10">
            <v>644</v>
          </cell>
          <cell r="I10">
            <v>123</v>
          </cell>
          <cell r="J10">
            <v>585</v>
          </cell>
          <cell r="K10">
            <v>278</v>
          </cell>
          <cell r="L10">
            <v>186</v>
          </cell>
        </row>
        <row r="11">
          <cell r="A11">
            <v>10</v>
          </cell>
          <cell r="B11">
            <v>89</v>
          </cell>
          <cell r="C11">
            <v>130</v>
          </cell>
          <cell r="D11">
            <v>241</v>
          </cell>
          <cell r="E11">
            <v>70</v>
          </cell>
          <cell r="F11">
            <v>49</v>
          </cell>
          <cell r="G11">
            <v>198</v>
          </cell>
          <cell r="H11">
            <v>56</v>
          </cell>
          <cell r="I11">
            <v>10</v>
          </cell>
          <cell r="J11">
            <v>50</v>
          </cell>
          <cell r="K11">
            <v>29</v>
          </cell>
          <cell r="L11">
            <v>22</v>
          </cell>
        </row>
        <row r="12">
          <cell r="A12">
            <v>11</v>
          </cell>
          <cell r="B12">
            <v>10</v>
          </cell>
          <cell r="C12">
            <v>13</v>
          </cell>
          <cell r="D12">
            <v>16</v>
          </cell>
          <cell r="E12">
            <v>4</v>
          </cell>
          <cell r="F12">
            <v>6</v>
          </cell>
          <cell r="G12">
            <v>24</v>
          </cell>
          <cell r="H12">
            <v>9</v>
          </cell>
          <cell r="I12">
            <v>1</v>
          </cell>
          <cell r="J12">
            <v>6</v>
          </cell>
          <cell r="K12">
            <v>5</v>
          </cell>
          <cell r="L12">
            <v>1</v>
          </cell>
        </row>
        <row r="13">
          <cell r="A13">
            <v>12</v>
          </cell>
          <cell r="B13">
            <v>0</v>
          </cell>
          <cell r="C13">
            <v>1</v>
          </cell>
          <cell r="D13">
            <v>1</v>
          </cell>
          <cell r="E13">
            <v>0</v>
          </cell>
          <cell r="F13">
            <v>0</v>
          </cell>
          <cell r="G13">
            <v>1</v>
          </cell>
          <cell r="H13">
            <v>6</v>
          </cell>
          <cell r="I13">
            <v>0</v>
          </cell>
          <cell r="J13">
            <v>0</v>
          </cell>
          <cell r="K13">
            <v>0</v>
          </cell>
          <cell r="L13">
            <v>1</v>
          </cell>
        </row>
      </sheetData>
      <sheetData sheetId="72">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2</v>
          </cell>
          <cell r="C2">
            <v>114</v>
          </cell>
          <cell r="D2">
            <v>1</v>
          </cell>
          <cell r="E2">
            <v>2</v>
          </cell>
          <cell r="F2">
            <v>0</v>
          </cell>
          <cell r="G2">
            <v>0</v>
          </cell>
          <cell r="H2">
            <v>1</v>
          </cell>
          <cell r="I2">
            <v>5</v>
          </cell>
          <cell r="J2">
            <v>2</v>
          </cell>
          <cell r="K2">
            <v>8</v>
          </cell>
          <cell r="L2">
            <v>1</v>
          </cell>
          <cell r="M2">
            <v>4</v>
          </cell>
          <cell r="N2">
            <v>0</v>
          </cell>
        </row>
        <row r="3">
          <cell r="A3">
            <v>2</v>
          </cell>
          <cell r="B3">
            <v>8</v>
          </cell>
          <cell r="C3">
            <v>496</v>
          </cell>
          <cell r="D3">
            <v>1</v>
          </cell>
          <cell r="E3">
            <v>6</v>
          </cell>
          <cell r="F3">
            <v>0</v>
          </cell>
          <cell r="G3">
            <v>2</v>
          </cell>
          <cell r="H3">
            <v>9</v>
          </cell>
          <cell r="I3">
            <v>22</v>
          </cell>
          <cell r="J3">
            <v>7</v>
          </cell>
          <cell r="K3">
            <v>43</v>
          </cell>
          <cell r="L3">
            <v>2</v>
          </cell>
          <cell r="M3">
            <v>10</v>
          </cell>
          <cell r="N3">
            <v>0</v>
          </cell>
        </row>
        <row r="4">
          <cell r="A4">
            <v>3</v>
          </cell>
          <cell r="B4">
            <v>15</v>
          </cell>
          <cell r="C4">
            <v>726</v>
          </cell>
          <cell r="D4">
            <v>2</v>
          </cell>
          <cell r="E4">
            <v>12</v>
          </cell>
          <cell r="F4">
            <v>2</v>
          </cell>
          <cell r="G4">
            <v>0</v>
          </cell>
          <cell r="H4">
            <v>13</v>
          </cell>
          <cell r="I4">
            <v>41</v>
          </cell>
          <cell r="J4">
            <v>11</v>
          </cell>
          <cell r="K4">
            <v>59</v>
          </cell>
          <cell r="L4">
            <v>7</v>
          </cell>
          <cell r="M4">
            <v>17</v>
          </cell>
          <cell r="N4">
            <v>0</v>
          </cell>
        </row>
        <row r="5">
          <cell r="A5">
            <v>4</v>
          </cell>
          <cell r="B5">
            <v>30</v>
          </cell>
          <cell r="C5">
            <v>1530</v>
          </cell>
          <cell r="D5">
            <v>3</v>
          </cell>
          <cell r="E5">
            <v>13</v>
          </cell>
          <cell r="F5">
            <v>1</v>
          </cell>
          <cell r="G5">
            <v>0</v>
          </cell>
          <cell r="H5">
            <v>18</v>
          </cell>
          <cell r="I5">
            <v>63</v>
          </cell>
          <cell r="J5">
            <v>17</v>
          </cell>
          <cell r="K5">
            <v>95</v>
          </cell>
          <cell r="L5">
            <v>13</v>
          </cell>
          <cell r="M5">
            <v>21</v>
          </cell>
          <cell r="N5">
            <v>2</v>
          </cell>
        </row>
        <row r="6">
          <cell r="A6">
            <v>5</v>
          </cell>
          <cell r="B6">
            <v>89</v>
          </cell>
          <cell r="C6">
            <v>5038</v>
          </cell>
          <cell r="D6">
            <v>9</v>
          </cell>
          <cell r="E6">
            <v>74</v>
          </cell>
          <cell r="F6">
            <v>2</v>
          </cell>
          <cell r="G6">
            <v>2</v>
          </cell>
          <cell r="H6">
            <v>62</v>
          </cell>
          <cell r="I6">
            <v>205</v>
          </cell>
          <cell r="J6">
            <v>71</v>
          </cell>
          <cell r="K6">
            <v>239</v>
          </cell>
          <cell r="L6">
            <v>45</v>
          </cell>
          <cell r="M6">
            <v>98</v>
          </cell>
          <cell r="N6">
            <v>1</v>
          </cell>
        </row>
        <row r="7">
          <cell r="A7">
            <v>6</v>
          </cell>
          <cell r="B7">
            <v>389</v>
          </cell>
          <cell r="C7">
            <v>19086</v>
          </cell>
          <cell r="D7">
            <v>43</v>
          </cell>
          <cell r="E7">
            <v>303</v>
          </cell>
          <cell r="F7">
            <v>26</v>
          </cell>
          <cell r="G7">
            <v>2</v>
          </cell>
          <cell r="H7">
            <v>257</v>
          </cell>
          <cell r="I7">
            <v>901</v>
          </cell>
          <cell r="J7">
            <v>305</v>
          </cell>
          <cell r="K7">
            <v>1075</v>
          </cell>
          <cell r="L7">
            <v>139</v>
          </cell>
          <cell r="M7">
            <v>379</v>
          </cell>
          <cell r="N7">
            <v>6</v>
          </cell>
        </row>
        <row r="8">
          <cell r="A8">
            <v>7</v>
          </cell>
          <cell r="B8">
            <v>820</v>
          </cell>
          <cell r="C8">
            <v>40337</v>
          </cell>
          <cell r="D8">
            <v>92</v>
          </cell>
          <cell r="E8">
            <v>646</v>
          </cell>
          <cell r="F8">
            <v>49</v>
          </cell>
          <cell r="G8">
            <v>7</v>
          </cell>
          <cell r="H8">
            <v>566</v>
          </cell>
          <cell r="I8">
            <v>1867</v>
          </cell>
          <cell r="J8">
            <v>741</v>
          </cell>
          <cell r="K8">
            <v>2540</v>
          </cell>
          <cell r="L8">
            <v>321</v>
          </cell>
          <cell r="M8">
            <v>836</v>
          </cell>
          <cell r="N8">
            <v>13</v>
          </cell>
        </row>
        <row r="9">
          <cell r="A9">
            <v>8</v>
          </cell>
          <cell r="B9">
            <v>565</v>
          </cell>
          <cell r="C9">
            <v>28504</v>
          </cell>
          <cell r="D9">
            <v>65</v>
          </cell>
          <cell r="E9">
            <v>394</v>
          </cell>
          <cell r="F9">
            <v>43</v>
          </cell>
          <cell r="G9">
            <v>3</v>
          </cell>
          <cell r="H9">
            <v>426</v>
          </cell>
          <cell r="I9">
            <v>1212</v>
          </cell>
          <cell r="J9">
            <v>521</v>
          </cell>
          <cell r="K9">
            <v>1907</v>
          </cell>
          <cell r="L9">
            <v>236</v>
          </cell>
          <cell r="M9">
            <v>493</v>
          </cell>
          <cell r="N9">
            <v>7</v>
          </cell>
        </row>
        <row r="10">
          <cell r="A10">
            <v>9</v>
          </cell>
          <cell r="B10">
            <v>151</v>
          </cell>
          <cell r="C10">
            <v>7053</v>
          </cell>
          <cell r="D10">
            <v>9</v>
          </cell>
          <cell r="E10">
            <v>89</v>
          </cell>
          <cell r="F10">
            <v>11</v>
          </cell>
          <cell r="G10">
            <v>1</v>
          </cell>
          <cell r="H10">
            <v>148</v>
          </cell>
          <cell r="I10">
            <v>303</v>
          </cell>
          <cell r="J10">
            <v>137</v>
          </cell>
          <cell r="K10">
            <v>547</v>
          </cell>
          <cell r="L10">
            <v>59</v>
          </cell>
          <cell r="M10">
            <v>108</v>
          </cell>
          <cell r="N10">
            <v>3</v>
          </cell>
        </row>
        <row r="11">
          <cell r="A11">
            <v>10</v>
          </cell>
          <cell r="B11">
            <v>15</v>
          </cell>
          <cell r="C11">
            <v>783</v>
          </cell>
          <cell r="D11">
            <v>2</v>
          </cell>
          <cell r="E11">
            <v>8</v>
          </cell>
          <cell r="F11">
            <v>1</v>
          </cell>
          <cell r="G11">
            <v>0</v>
          </cell>
          <cell r="H11">
            <v>16</v>
          </cell>
          <cell r="I11">
            <v>34</v>
          </cell>
          <cell r="J11">
            <v>26</v>
          </cell>
          <cell r="K11">
            <v>48</v>
          </cell>
          <cell r="L11">
            <v>4</v>
          </cell>
          <cell r="M11">
            <v>7</v>
          </cell>
          <cell r="N11">
            <v>0</v>
          </cell>
        </row>
        <row r="12">
          <cell r="A12">
            <v>11</v>
          </cell>
          <cell r="B12">
            <v>3</v>
          </cell>
          <cell r="C12">
            <v>76</v>
          </cell>
          <cell r="D12">
            <v>0</v>
          </cell>
          <cell r="E12">
            <v>1</v>
          </cell>
          <cell r="F12">
            <v>0</v>
          </cell>
          <cell r="G12">
            <v>0</v>
          </cell>
          <cell r="H12">
            <v>2</v>
          </cell>
          <cell r="I12">
            <v>5</v>
          </cell>
          <cell r="J12">
            <v>2</v>
          </cell>
          <cell r="K12">
            <v>3</v>
          </cell>
          <cell r="L12">
            <v>1</v>
          </cell>
          <cell r="M12">
            <v>2</v>
          </cell>
          <cell r="N12">
            <v>0</v>
          </cell>
        </row>
        <row r="13">
          <cell r="A13">
            <v>12</v>
          </cell>
          <cell r="B13">
            <v>1</v>
          </cell>
          <cell r="C13">
            <v>7</v>
          </cell>
          <cell r="D13">
            <v>0</v>
          </cell>
          <cell r="E13">
            <v>0</v>
          </cell>
          <cell r="F13">
            <v>0</v>
          </cell>
          <cell r="G13">
            <v>0</v>
          </cell>
          <cell r="H13">
            <v>0</v>
          </cell>
          <cell r="I13">
            <v>2</v>
          </cell>
          <cell r="J13">
            <v>0</v>
          </cell>
          <cell r="K13">
            <v>0</v>
          </cell>
          <cell r="L13">
            <v>0</v>
          </cell>
          <cell r="M13">
            <v>0</v>
          </cell>
          <cell r="N13">
            <v>0</v>
          </cell>
        </row>
      </sheetData>
      <sheetData sheetId="73">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8</v>
          </cell>
          <cell r="C2">
            <v>27</v>
          </cell>
          <cell r="D2">
            <v>21</v>
          </cell>
          <cell r="E2">
            <v>8</v>
          </cell>
          <cell r="F2">
            <v>19</v>
          </cell>
          <cell r="G2">
            <v>21</v>
          </cell>
          <cell r="H2">
            <v>7</v>
          </cell>
          <cell r="I2">
            <v>5</v>
          </cell>
          <cell r="J2">
            <v>6</v>
          </cell>
          <cell r="K2">
            <v>2</v>
          </cell>
          <cell r="L2">
            <v>1</v>
          </cell>
          <cell r="M2">
            <v>15</v>
          </cell>
        </row>
        <row r="3">
          <cell r="A3">
            <v>2</v>
          </cell>
          <cell r="B3">
            <v>8</v>
          </cell>
          <cell r="C3">
            <v>78</v>
          </cell>
          <cell r="D3">
            <v>70</v>
          </cell>
          <cell r="E3">
            <v>31</v>
          </cell>
          <cell r="F3">
            <v>39</v>
          </cell>
          <cell r="G3">
            <v>51</v>
          </cell>
          <cell r="H3">
            <v>43</v>
          </cell>
          <cell r="I3">
            <v>51</v>
          </cell>
          <cell r="J3">
            <v>28</v>
          </cell>
          <cell r="K3">
            <v>21</v>
          </cell>
          <cell r="L3">
            <v>28</v>
          </cell>
          <cell r="M3">
            <v>158</v>
          </cell>
        </row>
        <row r="4">
          <cell r="A4">
            <v>3</v>
          </cell>
          <cell r="B4">
            <v>29</v>
          </cell>
          <cell r="C4">
            <v>48</v>
          </cell>
          <cell r="D4">
            <v>54</v>
          </cell>
          <cell r="E4">
            <v>35</v>
          </cell>
          <cell r="F4">
            <v>56</v>
          </cell>
          <cell r="G4">
            <v>90</v>
          </cell>
          <cell r="H4">
            <v>92</v>
          </cell>
          <cell r="I4">
            <v>72</v>
          </cell>
          <cell r="J4">
            <v>60</v>
          </cell>
          <cell r="K4">
            <v>54</v>
          </cell>
          <cell r="L4">
            <v>47</v>
          </cell>
          <cell r="M4">
            <v>268</v>
          </cell>
        </row>
        <row r="5">
          <cell r="A5">
            <v>4</v>
          </cell>
          <cell r="B5">
            <v>36</v>
          </cell>
          <cell r="C5">
            <v>50</v>
          </cell>
          <cell r="D5">
            <v>52</v>
          </cell>
          <cell r="E5">
            <v>76</v>
          </cell>
          <cell r="F5">
            <v>165</v>
          </cell>
          <cell r="G5">
            <v>269</v>
          </cell>
          <cell r="H5">
            <v>237</v>
          </cell>
          <cell r="I5">
            <v>217</v>
          </cell>
          <cell r="J5">
            <v>133</v>
          </cell>
          <cell r="K5">
            <v>92</v>
          </cell>
          <cell r="L5">
            <v>80</v>
          </cell>
          <cell r="M5">
            <v>399</v>
          </cell>
        </row>
        <row r="6">
          <cell r="A6">
            <v>5</v>
          </cell>
          <cell r="B6">
            <v>37</v>
          </cell>
          <cell r="C6">
            <v>110</v>
          </cell>
          <cell r="D6">
            <v>145</v>
          </cell>
          <cell r="E6">
            <v>337</v>
          </cell>
          <cell r="F6">
            <v>1103</v>
          </cell>
          <cell r="G6">
            <v>1258</v>
          </cell>
          <cell r="H6">
            <v>909</v>
          </cell>
          <cell r="I6">
            <v>661</v>
          </cell>
          <cell r="J6">
            <v>354</v>
          </cell>
          <cell r="K6">
            <v>206</v>
          </cell>
          <cell r="L6">
            <v>163</v>
          </cell>
          <cell r="M6">
            <v>652</v>
          </cell>
        </row>
        <row r="7">
          <cell r="A7">
            <v>6</v>
          </cell>
          <cell r="B7">
            <v>101</v>
          </cell>
          <cell r="C7">
            <v>376</v>
          </cell>
          <cell r="D7">
            <v>784</v>
          </cell>
          <cell r="E7">
            <v>3346</v>
          </cell>
          <cell r="F7">
            <v>7635</v>
          </cell>
          <cell r="G7">
            <v>5781</v>
          </cell>
          <cell r="H7">
            <v>2705</v>
          </cell>
          <cell r="I7">
            <v>1048</v>
          </cell>
          <cell r="J7">
            <v>405</v>
          </cell>
          <cell r="K7">
            <v>173</v>
          </cell>
          <cell r="L7">
            <v>116</v>
          </cell>
          <cell r="M7">
            <v>441</v>
          </cell>
        </row>
        <row r="8">
          <cell r="A8">
            <v>7</v>
          </cell>
          <cell r="B8">
            <v>205</v>
          </cell>
          <cell r="C8">
            <v>777</v>
          </cell>
          <cell r="D8">
            <v>1913</v>
          </cell>
          <cell r="E8">
            <v>8722</v>
          </cell>
          <cell r="F8">
            <v>18259</v>
          </cell>
          <cell r="G8">
            <v>12104</v>
          </cell>
          <cell r="H8">
            <v>4521</v>
          </cell>
          <cell r="I8">
            <v>1413</v>
          </cell>
          <cell r="J8">
            <v>445</v>
          </cell>
          <cell r="K8">
            <v>151</v>
          </cell>
          <cell r="L8">
            <v>74</v>
          </cell>
          <cell r="M8">
            <v>251</v>
          </cell>
        </row>
        <row r="9">
          <cell r="A9">
            <v>8</v>
          </cell>
          <cell r="B9">
            <v>145</v>
          </cell>
          <cell r="C9">
            <v>621</v>
          </cell>
          <cell r="D9">
            <v>1379</v>
          </cell>
          <cell r="E9">
            <v>5950</v>
          </cell>
          <cell r="F9">
            <v>12762</v>
          </cell>
          <cell r="G9">
            <v>8560</v>
          </cell>
          <cell r="H9">
            <v>3285</v>
          </cell>
          <cell r="I9">
            <v>1114</v>
          </cell>
          <cell r="J9">
            <v>307</v>
          </cell>
          <cell r="K9">
            <v>88</v>
          </cell>
          <cell r="L9">
            <v>49</v>
          </cell>
          <cell r="M9">
            <v>116</v>
          </cell>
        </row>
        <row r="10">
          <cell r="A10">
            <v>9</v>
          </cell>
          <cell r="B10">
            <v>39</v>
          </cell>
          <cell r="C10">
            <v>162</v>
          </cell>
          <cell r="D10">
            <v>337</v>
          </cell>
          <cell r="E10">
            <v>1454</v>
          </cell>
          <cell r="F10">
            <v>3066</v>
          </cell>
          <cell r="G10">
            <v>2068</v>
          </cell>
          <cell r="H10">
            <v>961</v>
          </cell>
          <cell r="I10">
            <v>341</v>
          </cell>
          <cell r="J10">
            <v>118</v>
          </cell>
          <cell r="K10">
            <v>37</v>
          </cell>
          <cell r="L10">
            <v>13</v>
          </cell>
          <cell r="M10">
            <v>23</v>
          </cell>
        </row>
        <row r="11">
          <cell r="A11">
            <v>10</v>
          </cell>
          <cell r="B11">
            <v>2</v>
          </cell>
          <cell r="C11">
            <v>13</v>
          </cell>
          <cell r="D11">
            <v>35</v>
          </cell>
          <cell r="E11">
            <v>143</v>
          </cell>
          <cell r="F11">
            <v>287</v>
          </cell>
          <cell r="G11">
            <v>261</v>
          </cell>
          <cell r="H11">
            <v>116</v>
          </cell>
          <cell r="I11">
            <v>52</v>
          </cell>
          <cell r="J11">
            <v>21</v>
          </cell>
          <cell r="K11">
            <v>2</v>
          </cell>
          <cell r="L11">
            <v>6</v>
          </cell>
          <cell r="M11">
            <v>6</v>
          </cell>
        </row>
        <row r="12">
          <cell r="A12">
            <v>11</v>
          </cell>
          <cell r="B12">
            <v>0</v>
          </cell>
          <cell r="C12">
            <v>4</v>
          </cell>
          <cell r="D12">
            <v>1</v>
          </cell>
          <cell r="E12">
            <v>6</v>
          </cell>
          <cell r="F12">
            <v>21</v>
          </cell>
          <cell r="G12">
            <v>30</v>
          </cell>
          <cell r="H12">
            <v>17</v>
          </cell>
          <cell r="I12">
            <v>13</v>
          </cell>
          <cell r="J12">
            <v>3</v>
          </cell>
          <cell r="K12">
            <v>0</v>
          </cell>
          <cell r="L12">
            <v>0</v>
          </cell>
          <cell r="M12">
            <v>0</v>
          </cell>
        </row>
        <row r="13">
          <cell r="A13">
            <v>12</v>
          </cell>
          <cell r="B13">
            <v>1</v>
          </cell>
          <cell r="C13">
            <v>1</v>
          </cell>
          <cell r="D13">
            <v>0</v>
          </cell>
          <cell r="E13">
            <v>2</v>
          </cell>
          <cell r="F13">
            <v>0</v>
          </cell>
          <cell r="G13">
            <v>1</v>
          </cell>
          <cell r="H13">
            <v>0</v>
          </cell>
          <cell r="I13">
            <v>0</v>
          </cell>
          <cell r="J13">
            <v>0</v>
          </cell>
          <cell r="K13">
            <v>0</v>
          </cell>
          <cell r="L13">
            <v>0</v>
          </cell>
          <cell r="M13">
            <v>5</v>
          </cell>
        </row>
      </sheetData>
      <sheetData sheetId="74">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9</v>
          </cell>
          <cell r="C2">
            <v>69</v>
          </cell>
          <cell r="D2">
            <v>13</v>
          </cell>
          <cell r="E2">
            <v>5</v>
          </cell>
          <cell r="F2">
            <v>35</v>
          </cell>
          <cell r="G2">
            <v>6</v>
          </cell>
          <cell r="H2">
            <v>0</v>
          </cell>
          <cell r="I2">
            <v>0</v>
          </cell>
          <cell r="J2">
            <v>3</v>
          </cell>
        </row>
        <row r="3">
          <cell r="A3">
            <v>2</v>
          </cell>
          <cell r="B3">
            <v>2</v>
          </cell>
          <cell r="C3">
            <v>450</v>
          </cell>
          <cell r="D3">
            <v>143</v>
          </cell>
          <cell r="E3">
            <v>9</v>
          </cell>
          <cell r="F3">
            <v>0</v>
          </cell>
          <cell r="G3">
            <v>0</v>
          </cell>
          <cell r="H3">
            <v>0</v>
          </cell>
          <cell r="I3">
            <v>0</v>
          </cell>
          <cell r="J3">
            <v>2</v>
          </cell>
        </row>
        <row r="4">
          <cell r="A4">
            <v>3</v>
          </cell>
          <cell r="B4">
            <v>1</v>
          </cell>
          <cell r="C4">
            <v>119</v>
          </cell>
          <cell r="D4">
            <v>630</v>
          </cell>
          <cell r="E4">
            <v>136</v>
          </cell>
          <cell r="F4">
            <v>8</v>
          </cell>
          <cell r="G4">
            <v>1</v>
          </cell>
          <cell r="H4">
            <v>0</v>
          </cell>
          <cell r="I4">
            <v>0</v>
          </cell>
          <cell r="J4">
            <v>10</v>
          </cell>
        </row>
        <row r="5">
          <cell r="A5">
            <v>4</v>
          </cell>
          <cell r="B5">
            <v>0</v>
          </cell>
          <cell r="C5">
            <v>1</v>
          </cell>
          <cell r="D5">
            <v>615</v>
          </cell>
          <cell r="E5">
            <v>1102</v>
          </cell>
          <cell r="F5">
            <v>75</v>
          </cell>
          <cell r="G5">
            <v>1</v>
          </cell>
          <cell r="H5">
            <v>0</v>
          </cell>
          <cell r="I5">
            <v>0</v>
          </cell>
          <cell r="J5">
            <v>12</v>
          </cell>
        </row>
        <row r="6">
          <cell r="A6">
            <v>5</v>
          </cell>
          <cell r="B6">
            <v>1</v>
          </cell>
          <cell r="C6">
            <v>3</v>
          </cell>
          <cell r="D6">
            <v>156</v>
          </cell>
          <cell r="E6">
            <v>4112</v>
          </cell>
          <cell r="F6">
            <v>1615</v>
          </cell>
          <cell r="G6">
            <v>34</v>
          </cell>
          <cell r="H6">
            <v>1</v>
          </cell>
          <cell r="I6">
            <v>0</v>
          </cell>
          <cell r="J6">
            <v>13</v>
          </cell>
        </row>
        <row r="7">
          <cell r="A7">
            <v>6</v>
          </cell>
          <cell r="B7">
            <v>7</v>
          </cell>
          <cell r="C7">
            <v>2</v>
          </cell>
          <cell r="D7">
            <v>14</v>
          </cell>
          <cell r="E7">
            <v>6741</v>
          </cell>
          <cell r="F7">
            <v>15242</v>
          </cell>
          <cell r="G7">
            <v>870</v>
          </cell>
          <cell r="H7">
            <v>2</v>
          </cell>
          <cell r="I7">
            <v>1</v>
          </cell>
          <cell r="J7">
            <v>32</v>
          </cell>
        </row>
        <row r="8">
          <cell r="A8">
            <v>7</v>
          </cell>
          <cell r="B8">
            <v>14</v>
          </cell>
          <cell r="C8">
            <v>0</v>
          </cell>
          <cell r="D8">
            <v>7</v>
          </cell>
          <cell r="E8">
            <v>4466</v>
          </cell>
          <cell r="F8">
            <v>39549</v>
          </cell>
          <cell r="G8">
            <v>4745</v>
          </cell>
          <cell r="H8">
            <v>2</v>
          </cell>
          <cell r="I8">
            <v>1</v>
          </cell>
          <cell r="J8">
            <v>51</v>
          </cell>
        </row>
        <row r="9">
          <cell r="A9">
            <v>8</v>
          </cell>
          <cell r="B9">
            <v>10</v>
          </cell>
          <cell r="C9">
            <v>0</v>
          </cell>
          <cell r="D9">
            <v>2</v>
          </cell>
          <cell r="E9">
            <v>1032</v>
          </cell>
          <cell r="F9">
            <v>27199</v>
          </cell>
          <cell r="G9">
            <v>6094</v>
          </cell>
          <cell r="H9">
            <v>0</v>
          </cell>
          <cell r="I9">
            <v>1</v>
          </cell>
          <cell r="J9">
            <v>38</v>
          </cell>
        </row>
        <row r="10">
          <cell r="A10">
            <v>9</v>
          </cell>
          <cell r="B10">
            <v>4</v>
          </cell>
          <cell r="C10">
            <v>1</v>
          </cell>
          <cell r="D10">
            <v>1</v>
          </cell>
          <cell r="E10">
            <v>149</v>
          </cell>
          <cell r="F10">
            <v>6310</v>
          </cell>
          <cell r="G10">
            <v>2145</v>
          </cell>
          <cell r="H10">
            <v>1</v>
          </cell>
          <cell r="I10">
            <v>0</v>
          </cell>
          <cell r="J10">
            <v>8</v>
          </cell>
        </row>
        <row r="11">
          <cell r="A11">
            <v>10</v>
          </cell>
          <cell r="B11">
            <v>1</v>
          </cell>
          <cell r="C11">
            <v>0</v>
          </cell>
          <cell r="D11">
            <v>1</v>
          </cell>
          <cell r="E11">
            <v>21</v>
          </cell>
          <cell r="F11">
            <v>648</v>
          </cell>
          <cell r="G11">
            <v>271</v>
          </cell>
          <cell r="H11">
            <v>0</v>
          </cell>
          <cell r="I11">
            <v>0</v>
          </cell>
          <cell r="J11">
            <v>2</v>
          </cell>
        </row>
        <row r="12">
          <cell r="A12">
            <v>11</v>
          </cell>
          <cell r="B12">
            <v>0</v>
          </cell>
          <cell r="C12">
            <v>0</v>
          </cell>
          <cell r="D12">
            <v>0</v>
          </cell>
          <cell r="E12">
            <v>5</v>
          </cell>
          <cell r="F12">
            <v>66</v>
          </cell>
          <cell r="G12">
            <v>24</v>
          </cell>
          <cell r="H12">
            <v>0</v>
          </cell>
          <cell r="I12">
            <v>0</v>
          </cell>
          <cell r="J12">
            <v>0</v>
          </cell>
        </row>
        <row r="13">
          <cell r="A13">
            <v>12</v>
          </cell>
          <cell r="B13">
            <v>0</v>
          </cell>
          <cell r="C13">
            <v>1</v>
          </cell>
          <cell r="D13">
            <v>1</v>
          </cell>
          <cell r="E13">
            <v>0</v>
          </cell>
          <cell r="F13">
            <v>2</v>
          </cell>
          <cell r="G13">
            <v>0</v>
          </cell>
          <cell r="H13">
            <v>0</v>
          </cell>
          <cell r="I13">
            <v>0</v>
          </cell>
          <cell r="J13">
            <v>6</v>
          </cell>
        </row>
      </sheetData>
      <sheetData sheetId="75">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4</v>
          </cell>
          <cell r="D2">
            <v>12</v>
          </cell>
          <cell r="E2">
            <v>52</v>
          </cell>
          <cell r="F2">
            <v>47</v>
          </cell>
          <cell r="G2">
            <v>20</v>
          </cell>
          <cell r="H2">
            <v>3</v>
          </cell>
          <cell r="I2">
            <v>2</v>
          </cell>
          <cell r="J2">
            <v>0</v>
          </cell>
          <cell r="K2">
            <v>0</v>
          </cell>
        </row>
        <row r="3">
          <cell r="A3">
            <v>2</v>
          </cell>
          <cell r="B3">
            <v>0</v>
          </cell>
          <cell r="C3">
            <v>18</v>
          </cell>
          <cell r="D3">
            <v>99</v>
          </cell>
          <cell r="E3">
            <v>197</v>
          </cell>
          <cell r="F3">
            <v>185</v>
          </cell>
          <cell r="G3">
            <v>82</v>
          </cell>
          <cell r="H3">
            <v>25</v>
          </cell>
          <cell r="I3">
            <v>0</v>
          </cell>
          <cell r="J3">
            <v>0</v>
          </cell>
          <cell r="K3">
            <v>0</v>
          </cell>
        </row>
        <row r="4">
          <cell r="A4">
            <v>3</v>
          </cell>
          <cell r="B4">
            <v>0</v>
          </cell>
          <cell r="C4">
            <v>21</v>
          </cell>
          <cell r="D4">
            <v>133</v>
          </cell>
          <cell r="E4">
            <v>281</v>
          </cell>
          <cell r="F4">
            <v>292</v>
          </cell>
          <cell r="G4">
            <v>138</v>
          </cell>
          <cell r="H4">
            <v>38</v>
          </cell>
          <cell r="I4">
            <v>2</v>
          </cell>
          <cell r="J4">
            <v>0</v>
          </cell>
          <cell r="K4">
            <v>0</v>
          </cell>
        </row>
        <row r="5">
          <cell r="A5">
            <v>4</v>
          </cell>
          <cell r="B5">
            <v>0</v>
          </cell>
          <cell r="C5">
            <v>55</v>
          </cell>
          <cell r="D5">
            <v>239</v>
          </cell>
          <cell r="E5">
            <v>614</v>
          </cell>
          <cell r="F5">
            <v>534</v>
          </cell>
          <cell r="G5">
            <v>295</v>
          </cell>
          <cell r="H5">
            <v>65</v>
          </cell>
          <cell r="I5">
            <v>4</v>
          </cell>
          <cell r="J5">
            <v>0</v>
          </cell>
          <cell r="K5">
            <v>0</v>
          </cell>
        </row>
        <row r="6">
          <cell r="A6">
            <v>5</v>
          </cell>
          <cell r="B6">
            <v>2</v>
          </cell>
          <cell r="C6">
            <v>198</v>
          </cell>
          <cell r="D6">
            <v>968</v>
          </cell>
          <cell r="E6">
            <v>2031</v>
          </cell>
          <cell r="F6">
            <v>1654</v>
          </cell>
          <cell r="G6">
            <v>836</v>
          </cell>
          <cell r="H6">
            <v>226</v>
          </cell>
          <cell r="I6">
            <v>18</v>
          </cell>
          <cell r="J6">
            <v>2</v>
          </cell>
          <cell r="K6">
            <v>0</v>
          </cell>
        </row>
        <row r="7">
          <cell r="A7">
            <v>6</v>
          </cell>
          <cell r="B7">
            <v>10</v>
          </cell>
          <cell r="C7">
            <v>780</v>
          </cell>
          <cell r="D7">
            <v>3853</v>
          </cell>
          <cell r="E7">
            <v>7879</v>
          </cell>
          <cell r="F7">
            <v>6863</v>
          </cell>
          <cell r="G7">
            <v>2925</v>
          </cell>
          <cell r="H7">
            <v>574</v>
          </cell>
          <cell r="I7">
            <v>25</v>
          </cell>
          <cell r="J7">
            <v>2</v>
          </cell>
          <cell r="K7">
            <v>0</v>
          </cell>
        </row>
        <row r="8">
          <cell r="A8">
            <v>7</v>
          </cell>
          <cell r="B8">
            <v>17</v>
          </cell>
          <cell r="C8">
            <v>1340</v>
          </cell>
          <cell r="D8">
            <v>7645</v>
          </cell>
          <cell r="E8">
            <v>17798</v>
          </cell>
          <cell r="F8">
            <v>15159</v>
          </cell>
          <cell r="G8">
            <v>5746</v>
          </cell>
          <cell r="H8">
            <v>1096</v>
          </cell>
          <cell r="I8">
            <v>34</v>
          </cell>
          <cell r="J8">
            <v>0</v>
          </cell>
          <cell r="K8">
            <v>0</v>
          </cell>
        </row>
        <row r="9">
          <cell r="A9">
            <v>8</v>
          </cell>
          <cell r="B9">
            <v>5</v>
          </cell>
          <cell r="C9">
            <v>617</v>
          </cell>
          <cell r="D9">
            <v>4576</v>
          </cell>
          <cell r="E9">
            <v>12527</v>
          </cell>
          <cell r="F9">
            <v>11558</v>
          </cell>
          <cell r="G9">
            <v>4306</v>
          </cell>
          <cell r="H9">
            <v>756</v>
          </cell>
          <cell r="I9">
            <v>31</v>
          </cell>
          <cell r="J9">
            <v>0</v>
          </cell>
          <cell r="K9">
            <v>0</v>
          </cell>
        </row>
        <row r="10">
          <cell r="A10">
            <v>9</v>
          </cell>
          <cell r="B10">
            <v>1</v>
          </cell>
          <cell r="C10">
            <v>112</v>
          </cell>
          <cell r="D10">
            <v>1022</v>
          </cell>
          <cell r="E10">
            <v>2954</v>
          </cell>
          <cell r="F10">
            <v>3083</v>
          </cell>
          <cell r="G10">
            <v>1212</v>
          </cell>
          <cell r="H10">
            <v>227</v>
          </cell>
          <cell r="I10">
            <v>8</v>
          </cell>
          <cell r="J10">
            <v>0</v>
          </cell>
          <cell r="K10">
            <v>0</v>
          </cell>
        </row>
        <row r="11">
          <cell r="A11">
            <v>10</v>
          </cell>
          <cell r="B11">
            <v>0</v>
          </cell>
          <cell r="C11">
            <v>6</v>
          </cell>
          <cell r="D11">
            <v>102</v>
          </cell>
          <cell r="E11">
            <v>323</v>
          </cell>
          <cell r="F11">
            <v>351</v>
          </cell>
          <cell r="G11">
            <v>131</v>
          </cell>
          <cell r="H11">
            <v>30</v>
          </cell>
          <cell r="I11">
            <v>0</v>
          </cell>
          <cell r="J11">
            <v>1</v>
          </cell>
          <cell r="K11">
            <v>0</v>
          </cell>
        </row>
        <row r="12">
          <cell r="A12">
            <v>11</v>
          </cell>
          <cell r="B12">
            <v>0</v>
          </cell>
          <cell r="C12">
            <v>0</v>
          </cell>
          <cell r="D12">
            <v>11</v>
          </cell>
          <cell r="E12">
            <v>24</v>
          </cell>
          <cell r="F12">
            <v>40</v>
          </cell>
          <cell r="G12">
            <v>18</v>
          </cell>
          <cell r="H12">
            <v>2</v>
          </cell>
          <cell r="I12">
            <v>0</v>
          </cell>
          <cell r="J12">
            <v>0</v>
          </cell>
          <cell r="K12">
            <v>0</v>
          </cell>
        </row>
        <row r="13">
          <cell r="A13">
            <v>12</v>
          </cell>
          <cell r="B13">
            <v>0</v>
          </cell>
          <cell r="C13">
            <v>2</v>
          </cell>
          <cell r="D13">
            <v>2</v>
          </cell>
          <cell r="E13">
            <v>3</v>
          </cell>
          <cell r="F13">
            <v>1</v>
          </cell>
          <cell r="G13">
            <v>2</v>
          </cell>
          <cell r="H13">
            <v>0</v>
          </cell>
          <cell r="I13">
            <v>0</v>
          </cell>
          <cell r="J13">
            <v>0</v>
          </cell>
          <cell r="K13">
            <v>0</v>
          </cell>
        </row>
      </sheetData>
      <sheetData sheetId="76">
        <row r="1">
          <cell r="A1" t="str">
            <v>triM4WeightBirth</v>
          </cell>
          <cell r="B1" t="str">
            <v>col_1</v>
          </cell>
          <cell r="C1" t="str">
            <v>col_2</v>
          </cell>
          <cell r="D1" t="str">
            <v>col_3</v>
          </cell>
          <cell r="E1" t="str">
            <v>col_4</v>
          </cell>
        </row>
        <row r="2">
          <cell r="A2">
            <v>1</v>
          </cell>
          <cell r="B2">
            <v>3</v>
          </cell>
          <cell r="C2">
            <v>80</v>
          </cell>
          <cell r="D2">
            <v>57</v>
          </cell>
          <cell r="E2">
            <v>0</v>
          </cell>
        </row>
        <row r="3">
          <cell r="A3">
            <v>2</v>
          </cell>
          <cell r="B3">
            <v>0</v>
          </cell>
          <cell r="C3">
            <v>321</v>
          </cell>
          <cell r="D3">
            <v>285</v>
          </cell>
          <cell r="E3">
            <v>0</v>
          </cell>
        </row>
        <row r="4">
          <cell r="A4">
            <v>3</v>
          </cell>
          <cell r="B4">
            <v>1</v>
          </cell>
          <cell r="C4">
            <v>453</v>
          </cell>
          <cell r="D4">
            <v>451</v>
          </cell>
          <cell r="E4">
            <v>0</v>
          </cell>
        </row>
        <row r="5">
          <cell r="A5">
            <v>4</v>
          </cell>
          <cell r="B5">
            <v>0</v>
          </cell>
          <cell r="C5">
            <v>838</v>
          </cell>
          <cell r="D5">
            <v>968</v>
          </cell>
          <cell r="E5">
            <v>0</v>
          </cell>
        </row>
        <row r="6">
          <cell r="A6">
            <v>5</v>
          </cell>
          <cell r="B6">
            <v>0</v>
          </cell>
          <cell r="C6">
            <v>2656</v>
          </cell>
          <cell r="D6">
            <v>3279</v>
          </cell>
          <cell r="E6">
            <v>0</v>
          </cell>
        </row>
        <row r="7">
          <cell r="A7">
            <v>6</v>
          </cell>
          <cell r="B7">
            <v>0</v>
          </cell>
          <cell r="C7">
            <v>9881</v>
          </cell>
          <cell r="D7">
            <v>13030</v>
          </cell>
          <cell r="E7">
            <v>0</v>
          </cell>
        </row>
        <row r="8">
          <cell r="A8">
            <v>7</v>
          </cell>
          <cell r="B8">
            <v>0</v>
          </cell>
          <cell r="C8">
            <v>23951</v>
          </cell>
          <cell r="D8">
            <v>24884</v>
          </cell>
          <cell r="E8">
            <v>0</v>
          </cell>
        </row>
        <row r="9">
          <cell r="A9">
            <v>8</v>
          </cell>
          <cell r="B9">
            <v>1</v>
          </cell>
          <cell r="C9">
            <v>19558</v>
          </cell>
          <cell r="D9">
            <v>14817</v>
          </cell>
          <cell r="E9">
            <v>0</v>
          </cell>
        </row>
        <row r="10">
          <cell r="A10">
            <v>9</v>
          </cell>
          <cell r="B10">
            <v>1</v>
          </cell>
          <cell r="C10">
            <v>5659</v>
          </cell>
          <cell r="D10">
            <v>2959</v>
          </cell>
          <cell r="E10">
            <v>0</v>
          </cell>
        </row>
        <row r="11">
          <cell r="A11">
            <v>10</v>
          </cell>
          <cell r="B11">
            <v>0</v>
          </cell>
          <cell r="C11">
            <v>670</v>
          </cell>
          <cell r="D11">
            <v>274</v>
          </cell>
          <cell r="E11">
            <v>0</v>
          </cell>
        </row>
        <row r="12">
          <cell r="A12">
            <v>11</v>
          </cell>
          <cell r="B12">
            <v>0</v>
          </cell>
          <cell r="C12">
            <v>65</v>
          </cell>
          <cell r="D12">
            <v>30</v>
          </cell>
          <cell r="E12">
            <v>0</v>
          </cell>
        </row>
        <row r="13">
          <cell r="A13">
            <v>12</v>
          </cell>
          <cell r="B13">
            <v>0</v>
          </cell>
          <cell r="C13">
            <v>5</v>
          </cell>
          <cell r="D13">
            <v>5</v>
          </cell>
          <cell r="E13">
            <v>0</v>
          </cell>
        </row>
      </sheetData>
      <sheetData sheetId="77">
        <row r="1">
          <cell r="A1" t="str">
            <v>triM4WeightBirth</v>
          </cell>
          <cell r="B1" t="str">
            <v>col_1</v>
          </cell>
          <cell r="C1" t="str">
            <v>col_2</v>
          </cell>
          <cell r="D1" t="str">
            <v>col_3</v>
          </cell>
          <cell r="E1" t="str">
            <v>col_4</v>
          </cell>
        </row>
        <row r="2">
          <cell r="A2">
            <v>1</v>
          </cell>
          <cell r="B2">
            <v>68</v>
          </cell>
          <cell r="C2">
            <v>12</v>
          </cell>
          <cell r="D2">
            <v>1</v>
          </cell>
          <cell r="E2">
            <v>59</v>
          </cell>
        </row>
        <row r="3">
          <cell r="A3">
            <v>2</v>
          </cell>
          <cell r="B3">
            <v>268</v>
          </cell>
          <cell r="C3">
            <v>152</v>
          </cell>
          <cell r="D3">
            <v>8</v>
          </cell>
          <cell r="E3">
            <v>178</v>
          </cell>
        </row>
        <row r="4">
          <cell r="A4">
            <v>3</v>
          </cell>
          <cell r="B4">
            <v>516</v>
          </cell>
          <cell r="C4">
            <v>280</v>
          </cell>
          <cell r="D4">
            <v>19</v>
          </cell>
          <cell r="E4">
            <v>90</v>
          </cell>
        </row>
        <row r="5">
          <cell r="A5">
            <v>4</v>
          </cell>
          <cell r="B5">
            <v>1092</v>
          </cell>
          <cell r="C5">
            <v>626</v>
          </cell>
          <cell r="D5">
            <v>35</v>
          </cell>
          <cell r="E5">
            <v>53</v>
          </cell>
        </row>
        <row r="6">
          <cell r="A6">
            <v>5</v>
          </cell>
          <cell r="B6">
            <v>4382</v>
          </cell>
          <cell r="C6">
            <v>1451</v>
          </cell>
          <cell r="D6">
            <v>34</v>
          </cell>
          <cell r="E6">
            <v>68</v>
          </cell>
        </row>
        <row r="7">
          <cell r="A7">
            <v>6</v>
          </cell>
          <cell r="B7">
            <v>21399</v>
          </cell>
          <cell r="C7">
            <v>1440</v>
          </cell>
          <cell r="D7">
            <v>17</v>
          </cell>
          <cell r="E7">
            <v>55</v>
          </cell>
        </row>
        <row r="8">
          <cell r="A8">
            <v>7</v>
          </cell>
          <cell r="B8">
            <v>48362</v>
          </cell>
          <cell r="C8">
            <v>425</v>
          </cell>
          <cell r="D8">
            <v>0</v>
          </cell>
          <cell r="E8">
            <v>48</v>
          </cell>
        </row>
        <row r="9">
          <cell r="A9">
            <v>8</v>
          </cell>
          <cell r="B9">
            <v>34313</v>
          </cell>
          <cell r="C9">
            <v>43</v>
          </cell>
          <cell r="D9">
            <v>2</v>
          </cell>
          <cell r="E9">
            <v>18</v>
          </cell>
        </row>
        <row r="10">
          <cell r="A10">
            <v>9</v>
          </cell>
          <cell r="B10">
            <v>8611</v>
          </cell>
          <cell r="C10">
            <v>3</v>
          </cell>
          <cell r="D10">
            <v>0</v>
          </cell>
          <cell r="E10">
            <v>5</v>
          </cell>
        </row>
        <row r="11">
          <cell r="A11">
            <v>10</v>
          </cell>
          <cell r="B11">
            <v>941</v>
          </cell>
          <cell r="C11">
            <v>1</v>
          </cell>
          <cell r="D11">
            <v>0</v>
          </cell>
          <cell r="E11">
            <v>2</v>
          </cell>
        </row>
        <row r="12">
          <cell r="A12">
            <v>11</v>
          </cell>
          <cell r="B12">
            <v>95</v>
          </cell>
          <cell r="C12">
            <v>0</v>
          </cell>
          <cell r="D12">
            <v>0</v>
          </cell>
          <cell r="E12">
            <v>0</v>
          </cell>
        </row>
        <row r="13">
          <cell r="A13">
            <v>12</v>
          </cell>
          <cell r="B13">
            <v>8</v>
          </cell>
          <cell r="C13">
            <v>1</v>
          </cell>
          <cell r="D13">
            <v>0</v>
          </cell>
          <cell r="E13">
            <v>1</v>
          </cell>
        </row>
      </sheetData>
      <sheetData sheetId="78">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77</v>
          </cell>
          <cell r="C2">
            <v>8</v>
          </cell>
          <cell r="D2">
            <v>4</v>
          </cell>
          <cell r="E2">
            <v>7</v>
          </cell>
          <cell r="F2">
            <v>19</v>
          </cell>
          <cell r="G2">
            <v>6</v>
          </cell>
          <cell r="H2">
            <v>3</v>
          </cell>
          <cell r="I2">
            <v>2</v>
          </cell>
          <cell r="J2">
            <v>1</v>
          </cell>
          <cell r="K2">
            <v>0</v>
          </cell>
          <cell r="L2">
            <v>0</v>
          </cell>
          <cell r="M2">
            <v>3</v>
          </cell>
          <cell r="N2">
            <v>1</v>
          </cell>
          <cell r="O2">
            <v>9</v>
          </cell>
        </row>
        <row r="3">
          <cell r="A3">
            <v>2</v>
          </cell>
          <cell r="B3">
            <v>239</v>
          </cell>
          <cell r="C3">
            <v>27</v>
          </cell>
          <cell r="D3">
            <v>15</v>
          </cell>
          <cell r="E3">
            <v>3</v>
          </cell>
          <cell r="F3">
            <v>5</v>
          </cell>
          <cell r="G3">
            <v>4</v>
          </cell>
          <cell r="H3">
            <v>3</v>
          </cell>
          <cell r="I3">
            <v>2</v>
          </cell>
          <cell r="J3">
            <v>3</v>
          </cell>
          <cell r="K3">
            <v>0</v>
          </cell>
          <cell r="L3">
            <v>2</v>
          </cell>
          <cell r="M3">
            <v>6</v>
          </cell>
          <cell r="N3">
            <v>9</v>
          </cell>
          <cell r="O3">
            <v>288</v>
          </cell>
        </row>
        <row r="4">
          <cell r="A4">
            <v>3</v>
          </cell>
          <cell r="B4">
            <v>195</v>
          </cell>
          <cell r="C4">
            <v>21</v>
          </cell>
          <cell r="D4">
            <v>1</v>
          </cell>
          <cell r="E4">
            <v>4</v>
          </cell>
          <cell r="F4">
            <v>4</v>
          </cell>
          <cell r="G4">
            <v>2</v>
          </cell>
          <cell r="H4">
            <v>1</v>
          </cell>
          <cell r="I4">
            <v>2</v>
          </cell>
          <cell r="J4">
            <v>1</v>
          </cell>
          <cell r="K4">
            <v>2</v>
          </cell>
          <cell r="L4">
            <v>2</v>
          </cell>
          <cell r="M4">
            <v>74</v>
          </cell>
          <cell r="N4">
            <v>98</v>
          </cell>
          <cell r="O4">
            <v>498</v>
          </cell>
        </row>
        <row r="5">
          <cell r="A5">
            <v>4</v>
          </cell>
          <cell r="B5">
            <v>204</v>
          </cell>
          <cell r="C5">
            <v>37</v>
          </cell>
          <cell r="D5">
            <v>14</v>
          </cell>
          <cell r="E5">
            <v>16</v>
          </cell>
          <cell r="F5">
            <v>21</v>
          </cell>
          <cell r="G5">
            <v>26</v>
          </cell>
          <cell r="H5">
            <v>26</v>
          </cell>
          <cell r="I5">
            <v>35</v>
          </cell>
          <cell r="J5">
            <v>34</v>
          </cell>
          <cell r="K5">
            <v>26</v>
          </cell>
          <cell r="L5">
            <v>39</v>
          </cell>
          <cell r="M5">
            <v>430</v>
          </cell>
          <cell r="N5">
            <v>491</v>
          </cell>
          <cell r="O5">
            <v>407</v>
          </cell>
        </row>
        <row r="6">
          <cell r="A6">
            <v>5</v>
          </cell>
          <cell r="B6">
            <v>203</v>
          </cell>
          <cell r="C6">
            <v>87</v>
          </cell>
          <cell r="D6">
            <v>71</v>
          </cell>
          <cell r="E6">
            <v>267</v>
          </cell>
          <cell r="F6">
            <v>818</v>
          </cell>
          <cell r="G6">
            <v>697</v>
          </cell>
          <cell r="H6">
            <v>466</v>
          </cell>
          <cell r="I6">
            <v>366</v>
          </cell>
          <cell r="J6">
            <v>254</v>
          </cell>
          <cell r="K6">
            <v>231</v>
          </cell>
          <cell r="L6">
            <v>237</v>
          </cell>
          <cell r="M6">
            <v>1622</v>
          </cell>
          <cell r="N6">
            <v>460</v>
          </cell>
          <cell r="O6">
            <v>156</v>
          </cell>
        </row>
        <row r="7">
          <cell r="A7">
            <v>6</v>
          </cell>
          <cell r="B7">
            <v>276</v>
          </cell>
          <cell r="C7">
            <v>426</v>
          </cell>
          <cell r="D7">
            <v>931</v>
          </cell>
          <cell r="E7">
            <v>4571</v>
          </cell>
          <cell r="F7">
            <v>8884</v>
          </cell>
          <cell r="G7">
            <v>4057</v>
          </cell>
          <cell r="H7">
            <v>1727</v>
          </cell>
          <cell r="I7">
            <v>621</v>
          </cell>
          <cell r="J7">
            <v>250</v>
          </cell>
          <cell r="K7">
            <v>160</v>
          </cell>
          <cell r="L7">
            <v>166</v>
          </cell>
          <cell r="M7">
            <v>664</v>
          </cell>
          <cell r="N7">
            <v>100</v>
          </cell>
          <cell r="O7">
            <v>78</v>
          </cell>
        </row>
        <row r="8">
          <cell r="A8">
            <v>7</v>
          </cell>
          <cell r="B8">
            <v>419</v>
          </cell>
          <cell r="C8">
            <v>946</v>
          </cell>
          <cell r="D8">
            <v>2402</v>
          </cell>
          <cell r="E8">
            <v>12156</v>
          </cell>
          <cell r="F8">
            <v>21125</v>
          </cell>
          <cell r="G8">
            <v>7601</v>
          </cell>
          <cell r="H8">
            <v>2712</v>
          </cell>
          <cell r="I8">
            <v>706</v>
          </cell>
          <cell r="J8">
            <v>212</v>
          </cell>
          <cell r="K8">
            <v>129</v>
          </cell>
          <cell r="L8">
            <v>87</v>
          </cell>
          <cell r="M8">
            <v>232</v>
          </cell>
          <cell r="N8">
            <v>50</v>
          </cell>
          <cell r="O8">
            <v>58</v>
          </cell>
        </row>
        <row r="9">
          <cell r="A9">
            <v>8</v>
          </cell>
          <cell r="B9">
            <v>317</v>
          </cell>
          <cell r="C9">
            <v>709</v>
          </cell>
          <cell r="D9">
            <v>1730</v>
          </cell>
          <cell r="E9">
            <v>8556</v>
          </cell>
          <cell r="F9">
            <v>14898</v>
          </cell>
          <cell r="G9">
            <v>5288</v>
          </cell>
          <cell r="H9">
            <v>2002</v>
          </cell>
          <cell r="I9">
            <v>470</v>
          </cell>
          <cell r="J9">
            <v>155</v>
          </cell>
          <cell r="K9">
            <v>72</v>
          </cell>
          <cell r="L9">
            <v>48</v>
          </cell>
          <cell r="M9">
            <v>107</v>
          </cell>
          <cell r="N9">
            <v>14</v>
          </cell>
          <cell r="O9">
            <v>10</v>
          </cell>
        </row>
        <row r="10">
          <cell r="A10">
            <v>9</v>
          </cell>
          <cell r="B10">
            <v>73</v>
          </cell>
          <cell r="C10">
            <v>204</v>
          </cell>
          <cell r="D10">
            <v>396</v>
          </cell>
          <cell r="E10">
            <v>2061</v>
          </cell>
          <cell r="F10">
            <v>3560</v>
          </cell>
          <cell r="G10">
            <v>1448</v>
          </cell>
          <cell r="H10">
            <v>576</v>
          </cell>
          <cell r="I10">
            <v>168</v>
          </cell>
          <cell r="J10">
            <v>57</v>
          </cell>
          <cell r="K10">
            <v>23</v>
          </cell>
          <cell r="L10">
            <v>11</v>
          </cell>
          <cell r="M10">
            <v>33</v>
          </cell>
          <cell r="N10">
            <v>4</v>
          </cell>
          <cell r="O10">
            <v>5</v>
          </cell>
        </row>
        <row r="11">
          <cell r="A11">
            <v>10</v>
          </cell>
          <cell r="B11">
            <v>11</v>
          </cell>
          <cell r="C11">
            <v>15</v>
          </cell>
          <cell r="D11">
            <v>44</v>
          </cell>
          <cell r="E11">
            <v>196</v>
          </cell>
          <cell r="F11">
            <v>359</v>
          </cell>
          <cell r="G11">
            <v>177</v>
          </cell>
          <cell r="H11">
            <v>96</v>
          </cell>
          <cell r="I11">
            <v>18</v>
          </cell>
          <cell r="J11">
            <v>8</v>
          </cell>
          <cell r="K11">
            <v>4</v>
          </cell>
          <cell r="L11">
            <v>5</v>
          </cell>
          <cell r="M11">
            <v>8</v>
          </cell>
          <cell r="N11">
            <v>3</v>
          </cell>
          <cell r="O11">
            <v>0</v>
          </cell>
        </row>
        <row r="12">
          <cell r="A12">
            <v>11</v>
          </cell>
          <cell r="B12">
            <v>0</v>
          </cell>
          <cell r="C12">
            <v>4</v>
          </cell>
          <cell r="D12">
            <v>3</v>
          </cell>
          <cell r="E12">
            <v>7</v>
          </cell>
          <cell r="F12">
            <v>34</v>
          </cell>
          <cell r="G12">
            <v>22</v>
          </cell>
          <cell r="H12">
            <v>17</v>
          </cell>
          <cell r="I12">
            <v>4</v>
          </cell>
          <cell r="J12">
            <v>1</v>
          </cell>
          <cell r="K12">
            <v>0</v>
          </cell>
          <cell r="L12">
            <v>1</v>
          </cell>
          <cell r="M12">
            <v>1</v>
          </cell>
          <cell r="N12">
            <v>0</v>
          </cell>
          <cell r="O12">
            <v>1</v>
          </cell>
        </row>
        <row r="13">
          <cell r="A13">
            <v>12</v>
          </cell>
          <cell r="B13">
            <v>8</v>
          </cell>
          <cell r="C13">
            <v>0</v>
          </cell>
          <cell r="D13">
            <v>0</v>
          </cell>
          <cell r="E13">
            <v>1</v>
          </cell>
          <cell r="F13">
            <v>0</v>
          </cell>
          <cell r="G13">
            <v>0</v>
          </cell>
          <cell r="H13">
            <v>0</v>
          </cell>
          <cell r="I13">
            <v>0</v>
          </cell>
          <cell r="J13">
            <v>0</v>
          </cell>
          <cell r="K13">
            <v>0</v>
          </cell>
          <cell r="L13">
            <v>0</v>
          </cell>
          <cell r="M13">
            <v>1</v>
          </cell>
          <cell r="N13">
            <v>0</v>
          </cell>
          <cell r="O13">
            <v>0</v>
          </cell>
        </row>
      </sheetData>
      <sheetData sheetId="79">
        <row r="1">
          <cell r="A1" t="str">
            <v>triM4WeightBirth</v>
          </cell>
          <cell r="B1" t="str">
            <v>col_1</v>
          </cell>
          <cell r="C1" t="str">
            <v>col_2</v>
          </cell>
          <cell r="D1" t="str">
            <v>col_3</v>
          </cell>
        </row>
        <row r="2">
          <cell r="A2">
            <v>1</v>
          </cell>
          <cell r="B2">
            <v>42</v>
          </cell>
          <cell r="C2">
            <v>30</v>
          </cell>
          <cell r="D2">
            <v>68</v>
          </cell>
        </row>
        <row r="3">
          <cell r="A3">
            <v>2</v>
          </cell>
          <cell r="B3">
            <v>121</v>
          </cell>
          <cell r="C3">
            <v>297</v>
          </cell>
          <cell r="D3">
            <v>188</v>
          </cell>
        </row>
        <row r="4">
          <cell r="A4">
            <v>3</v>
          </cell>
          <cell r="B4">
            <v>232</v>
          </cell>
          <cell r="C4">
            <v>577</v>
          </cell>
          <cell r="D4">
            <v>96</v>
          </cell>
        </row>
        <row r="5">
          <cell r="A5">
            <v>4</v>
          </cell>
          <cell r="B5">
            <v>717</v>
          </cell>
          <cell r="C5">
            <v>1029</v>
          </cell>
          <cell r="D5">
            <v>60</v>
          </cell>
        </row>
        <row r="6">
          <cell r="A6">
            <v>5</v>
          </cell>
          <cell r="B6">
            <v>3558</v>
          </cell>
          <cell r="C6">
            <v>2290</v>
          </cell>
          <cell r="D6">
            <v>87</v>
          </cell>
        </row>
        <row r="7">
          <cell r="A7">
            <v>6</v>
          </cell>
          <cell r="B7">
            <v>17422</v>
          </cell>
          <cell r="C7">
            <v>5413</v>
          </cell>
          <cell r="D7">
            <v>76</v>
          </cell>
        </row>
        <row r="8">
          <cell r="A8">
            <v>7</v>
          </cell>
          <cell r="B8">
            <v>39783</v>
          </cell>
          <cell r="C8">
            <v>8971</v>
          </cell>
          <cell r="D8">
            <v>81</v>
          </cell>
        </row>
        <row r="9">
          <cell r="A9">
            <v>8</v>
          </cell>
          <cell r="B9">
            <v>28362</v>
          </cell>
          <cell r="C9">
            <v>5973</v>
          </cell>
          <cell r="D9">
            <v>41</v>
          </cell>
        </row>
        <row r="10">
          <cell r="A10">
            <v>9</v>
          </cell>
          <cell r="B10">
            <v>6887</v>
          </cell>
          <cell r="C10">
            <v>1726</v>
          </cell>
          <cell r="D10">
            <v>6</v>
          </cell>
        </row>
        <row r="11">
          <cell r="A11">
            <v>10</v>
          </cell>
          <cell r="B11">
            <v>679</v>
          </cell>
          <cell r="C11">
            <v>262</v>
          </cell>
          <cell r="D11">
            <v>3</v>
          </cell>
        </row>
        <row r="12">
          <cell r="A12">
            <v>11</v>
          </cell>
          <cell r="B12">
            <v>55</v>
          </cell>
          <cell r="C12">
            <v>40</v>
          </cell>
          <cell r="D12">
            <v>0</v>
          </cell>
        </row>
        <row r="13">
          <cell r="A13">
            <v>12</v>
          </cell>
          <cell r="B13">
            <v>4</v>
          </cell>
          <cell r="C13">
            <v>5</v>
          </cell>
          <cell r="D13">
            <v>1</v>
          </cell>
        </row>
      </sheetData>
      <sheetData sheetId="80">
        <row r="1">
          <cell r="A1" t="str">
            <v>triM4WeightBirth</v>
          </cell>
          <cell r="B1" t="str">
            <v>col_1</v>
          </cell>
          <cell r="C1" t="str">
            <v>col_2</v>
          </cell>
          <cell r="D1" t="str">
            <v>col_3</v>
          </cell>
        </row>
        <row r="2">
          <cell r="A2">
            <v>1</v>
          </cell>
          <cell r="B2">
            <v>16</v>
          </cell>
          <cell r="C2">
            <v>116</v>
          </cell>
          <cell r="D2">
            <v>8</v>
          </cell>
        </row>
        <row r="3">
          <cell r="A3">
            <v>2</v>
          </cell>
          <cell r="B3">
            <v>55</v>
          </cell>
          <cell r="C3">
            <v>535</v>
          </cell>
          <cell r="D3">
            <v>16</v>
          </cell>
        </row>
        <row r="4">
          <cell r="A4">
            <v>3</v>
          </cell>
          <cell r="B4">
            <v>101</v>
          </cell>
          <cell r="C4">
            <v>781</v>
          </cell>
          <cell r="D4">
            <v>23</v>
          </cell>
        </row>
        <row r="5">
          <cell r="A5">
            <v>4</v>
          </cell>
          <cell r="B5">
            <v>206</v>
          </cell>
          <cell r="C5">
            <v>1570</v>
          </cell>
          <cell r="D5">
            <v>30</v>
          </cell>
        </row>
        <row r="6">
          <cell r="A6">
            <v>5</v>
          </cell>
          <cell r="B6">
            <v>714</v>
          </cell>
          <cell r="C6">
            <v>5089</v>
          </cell>
          <cell r="D6">
            <v>132</v>
          </cell>
        </row>
        <row r="7">
          <cell r="A7">
            <v>6</v>
          </cell>
          <cell r="B7">
            <v>2590</v>
          </cell>
          <cell r="C7">
            <v>19906</v>
          </cell>
          <cell r="D7">
            <v>415</v>
          </cell>
        </row>
        <row r="8">
          <cell r="A8">
            <v>7</v>
          </cell>
          <cell r="B8">
            <v>5153</v>
          </cell>
          <cell r="C8">
            <v>42812</v>
          </cell>
          <cell r="D8">
            <v>870</v>
          </cell>
        </row>
        <row r="9">
          <cell r="A9">
            <v>8</v>
          </cell>
          <cell r="B9">
            <v>3412</v>
          </cell>
          <cell r="C9">
            <v>30413</v>
          </cell>
          <cell r="D9">
            <v>551</v>
          </cell>
        </row>
        <row r="10">
          <cell r="A10">
            <v>9</v>
          </cell>
          <cell r="B10">
            <v>905</v>
          </cell>
          <cell r="C10">
            <v>7576</v>
          </cell>
          <cell r="D10">
            <v>138</v>
          </cell>
        </row>
        <row r="11">
          <cell r="A11">
            <v>10</v>
          </cell>
          <cell r="B11">
            <v>115</v>
          </cell>
          <cell r="C11">
            <v>810</v>
          </cell>
          <cell r="D11">
            <v>19</v>
          </cell>
        </row>
        <row r="12">
          <cell r="A12">
            <v>11</v>
          </cell>
          <cell r="B12">
            <v>15</v>
          </cell>
          <cell r="C12">
            <v>78</v>
          </cell>
          <cell r="D12">
            <v>2</v>
          </cell>
        </row>
        <row r="13">
          <cell r="A13">
            <v>12</v>
          </cell>
          <cell r="B13">
            <v>1</v>
          </cell>
          <cell r="C13">
            <v>3</v>
          </cell>
          <cell r="D13">
            <v>6</v>
          </cell>
        </row>
      </sheetData>
      <sheetData sheetId="81">
        <row r="1">
          <cell r="A1" t="str">
            <v>triM4WeightBirth</v>
          </cell>
          <cell r="B1" t="str">
            <v>col_1</v>
          </cell>
          <cell r="C1" t="str">
            <v>col_2</v>
          </cell>
          <cell r="D1" t="str">
            <v>col_3</v>
          </cell>
        </row>
        <row r="2">
          <cell r="A2">
            <v>1</v>
          </cell>
          <cell r="B2">
            <v>73</v>
          </cell>
          <cell r="C2">
            <v>62</v>
          </cell>
          <cell r="D2">
            <v>5</v>
          </cell>
        </row>
        <row r="3">
          <cell r="A3">
            <v>2</v>
          </cell>
          <cell r="B3">
            <v>345</v>
          </cell>
          <cell r="C3">
            <v>246</v>
          </cell>
          <cell r="D3">
            <v>15</v>
          </cell>
        </row>
        <row r="4">
          <cell r="A4">
            <v>3</v>
          </cell>
          <cell r="B4">
            <v>511</v>
          </cell>
          <cell r="C4">
            <v>376</v>
          </cell>
          <cell r="D4">
            <v>18</v>
          </cell>
        </row>
        <row r="5">
          <cell r="A5">
            <v>4</v>
          </cell>
          <cell r="B5">
            <v>1071</v>
          </cell>
          <cell r="C5">
            <v>707</v>
          </cell>
          <cell r="D5">
            <v>28</v>
          </cell>
        </row>
        <row r="6">
          <cell r="A6">
            <v>5</v>
          </cell>
          <cell r="B6">
            <v>3758</v>
          </cell>
          <cell r="C6">
            <v>2094</v>
          </cell>
          <cell r="D6">
            <v>83</v>
          </cell>
        </row>
        <row r="7">
          <cell r="A7">
            <v>6</v>
          </cell>
          <cell r="B7">
            <v>15176</v>
          </cell>
          <cell r="C7">
            <v>7499</v>
          </cell>
          <cell r="D7">
            <v>236</v>
          </cell>
        </row>
        <row r="8">
          <cell r="A8">
            <v>7</v>
          </cell>
          <cell r="B8">
            <v>33225</v>
          </cell>
          <cell r="C8">
            <v>15202</v>
          </cell>
          <cell r="D8">
            <v>408</v>
          </cell>
        </row>
        <row r="9">
          <cell r="A9">
            <v>8</v>
          </cell>
          <cell r="B9">
            <v>23869</v>
          </cell>
          <cell r="C9">
            <v>10260</v>
          </cell>
          <cell r="D9">
            <v>247</v>
          </cell>
        </row>
        <row r="10">
          <cell r="A10">
            <v>9</v>
          </cell>
          <cell r="B10">
            <v>6081</v>
          </cell>
          <cell r="C10">
            <v>2495</v>
          </cell>
          <cell r="D10">
            <v>43</v>
          </cell>
        </row>
        <row r="11">
          <cell r="A11">
            <v>10</v>
          </cell>
          <cell r="B11">
            <v>681</v>
          </cell>
          <cell r="C11">
            <v>256</v>
          </cell>
          <cell r="D11">
            <v>7</v>
          </cell>
        </row>
        <row r="12">
          <cell r="A12">
            <v>11</v>
          </cell>
          <cell r="B12">
            <v>74</v>
          </cell>
          <cell r="C12">
            <v>20</v>
          </cell>
          <cell r="D12">
            <v>1</v>
          </cell>
        </row>
        <row r="13">
          <cell r="A13">
            <v>12</v>
          </cell>
          <cell r="B13">
            <v>2</v>
          </cell>
          <cell r="C13">
            <v>1</v>
          </cell>
          <cell r="D13">
            <v>7</v>
          </cell>
        </row>
      </sheetData>
      <sheetData sheetId="82">
        <row r="1">
          <cell r="A1" t="str">
            <v>triM4WeightBirth</v>
          </cell>
          <cell r="B1" t="str">
            <v>col_1</v>
          </cell>
          <cell r="C1" t="str">
            <v>col_2</v>
          </cell>
          <cell r="D1" t="str">
            <v>col_3</v>
          </cell>
        </row>
        <row r="2">
          <cell r="A2">
            <v>1</v>
          </cell>
          <cell r="B2">
            <v>44</v>
          </cell>
          <cell r="C2">
            <v>90</v>
          </cell>
          <cell r="D2">
            <v>6</v>
          </cell>
        </row>
        <row r="3">
          <cell r="A3">
            <v>2</v>
          </cell>
          <cell r="B3">
            <v>124</v>
          </cell>
          <cell r="C3">
            <v>467</v>
          </cell>
          <cell r="D3">
            <v>15</v>
          </cell>
        </row>
        <row r="4">
          <cell r="A4">
            <v>3</v>
          </cell>
          <cell r="B4">
            <v>117</v>
          </cell>
          <cell r="C4">
            <v>769</v>
          </cell>
          <cell r="D4">
            <v>19</v>
          </cell>
        </row>
        <row r="5">
          <cell r="A5">
            <v>4</v>
          </cell>
          <cell r="B5">
            <v>300</v>
          </cell>
          <cell r="C5">
            <v>1483</v>
          </cell>
          <cell r="D5">
            <v>23</v>
          </cell>
        </row>
        <row r="6">
          <cell r="A6">
            <v>5</v>
          </cell>
          <cell r="B6">
            <v>1289</v>
          </cell>
          <cell r="C6">
            <v>4581</v>
          </cell>
          <cell r="D6">
            <v>65</v>
          </cell>
        </row>
        <row r="7">
          <cell r="A7">
            <v>6</v>
          </cell>
          <cell r="B7">
            <v>4889</v>
          </cell>
          <cell r="C7">
            <v>17810</v>
          </cell>
          <cell r="D7">
            <v>212</v>
          </cell>
        </row>
        <row r="8">
          <cell r="A8">
            <v>7</v>
          </cell>
          <cell r="B8">
            <v>11308</v>
          </cell>
          <cell r="C8">
            <v>37136</v>
          </cell>
          <cell r="D8">
            <v>391</v>
          </cell>
        </row>
        <row r="9">
          <cell r="A9">
            <v>8</v>
          </cell>
          <cell r="B9">
            <v>9882</v>
          </cell>
          <cell r="C9">
            <v>24270</v>
          </cell>
          <cell r="D9">
            <v>224</v>
          </cell>
        </row>
        <row r="10">
          <cell r="A10">
            <v>9</v>
          </cell>
          <cell r="B10">
            <v>2989</v>
          </cell>
          <cell r="C10">
            <v>5590</v>
          </cell>
          <cell r="D10">
            <v>40</v>
          </cell>
        </row>
        <row r="11">
          <cell r="A11">
            <v>10</v>
          </cell>
          <cell r="B11">
            <v>373</v>
          </cell>
          <cell r="C11">
            <v>567</v>
          </cell>
          <cell r="D11">
            <v>4</v>
          </cell>
        </row>
        <row r="12">
          <cell r="A12">
            <v>11</v>
          </cell>
          <cell r="B12">
            <v>38</v>
          </cell>
          <cell r="C12">
            <v>56</v>
          </cell>
          <cell r="D12">
            <v>1</v>
          </cell>
        </row>
        <row r="13">
          <cell r="A13">
            <v>12</v>
          </cell>
          <cell r="B13">
            <v>1</v>
          </cell>
          <cell r="C13">
            <v>3</v>
          </cell>
          <cell r="D13">
            <v>6</v>
          </cell>
        </row>
      </sheetData>
      <sheetData sheetId="83">
        <row r="1">
          <cell r="A1" t="str">
            <v>triM4WeightBirth</v>
          </cell>
          <cell r="B1" t="str">
            <v>col_1</v>
          </cell>
          <cell r="C1" t="str">
            <v>col_2</v>
          </cell>
        </row>
        <row r="2">
          <cell r="A2">
            <v>1</v>
          </cell>
          <cell r="B2">
            <v>68</v>
          </cell>
          <cell r="C2">
            <v>72</v>
          </cell>
        </row>
        <row r="3">
          <cell r="A3">
            <v>2</v>
          </cell>
          <cell r="B3">
            <v>187</v>
          </cell>
          <cell r="C3">
            <v>419</v>
          </cell>
        </row>
        <row r="4">
          <cell r="A4">
            <v>3</v>
          </cell>
          <cell r="B4">
            <v>95</v>
          </cell>
          <cell r="C4">
            <v>810</v>
          </cell>
        </row>
        <row r="5">
          <cell r="A5">
            <v>4</v>
          </cell>
          <cell r="B5">
            <v>56</v>
          </cell>
          <cell r="C5">
            <v>1750</v>
          </cell>
        </row>
        <row r="6">
          <cell r="A6">
            <v>5</v>
          </cell>
          <cell r="B6">
            <v>68</v>
          </cell>
          <cell r="C6">
            <v>5867</v>
          </cell>
        </row>
        <row r="7">
          <cell r="A7">
            <v>6</v>
          </cell>
          <cell r="B7">
            <v>52</v>
          </cell>
          <cell r="C7">
            <v>22859</v>
          </cell>
        </row>
        <row r="8">
          <cell r="A8">
            <v>7</v>
          </cell>
          <cell r="B8">
            <v>40</v>
          </cell>
          <cell r="C8">
            <v>48795</v>
          </cell>
        </row>
        <row r="9">
          <cell r="A9">
            <v>8</v>
          </cell>
          <cell r="B9">
            <v>11</v>
          </cell>
          <cell r="C9">
            <v>34365</v>
          </cell>
        </row>
        <row r="10">
          <cell r="A10">
            <v>9</v>
          </cell>
          <cell r="B10">
            <v>2</v>
          </cell>
          <cell r="C10">
            <v>8617</v>
          </cell>
        </row>
        <row r="11">
          <cell r="A11">
            <v>10</v>
          </cell>
          <cell r="B11">
            <v>2</v>
          </cell>
          <cell r="C11">
            <v>942</v>
          </cell>
        </row>
        <row r="12">
          <cell r="A12">
            <v>11</v>
          </cell>
          <cell r="B12">
            <v>0</v>
          </cell>
          <cell r="C12">
            <v>95</v>
          </cell>
        </row>
        <row r="13">
          <cell r="A13">
            <v>12</v>
          </cell>
          <cell r="B13">
            <v>1</v>
          </cell>
          <cell r="C13">
            <v>9</v>
          </cell>
        </row>
      </sheetData>
      <sheetData sheetId="84">
        <row r="1">
          <cell r="A1" t="str">
            <v>triSexBaby</v>
          </cell>
          <cell r="B1" t="str">
            <v>col_1</v>
          </cell>
          <cell r="C1" t="str">
            <v>col_2</v>
          </cell>
          <cell r="D1" t="str">
            <v>col_3</v>
          </cell>
        </row>
        <row r="2">
          <cell r="A2">
            <v>1</v>
          </cell>
          <cell r="B2">
            <v>0</v>
          </cell>
          <cell r="C2">
            <v>0</v>
          </cell>
          <cell r="D2">
            <v>6</v>
          </cell>
        </row>
        <row r="3">
          <cell r="A3">
            <v>2</v>
          </cell>
          <cell r="B3">
            <v>32526</v>
          </cell>
          <cell r="C3">
            <v>13220</v>
          </cell>
          <cell r="D3">
            <v>18391</v>
          </cell>
        </row>
        <row r="4">
          <cell r="A4">
            <v>3</v>
          </cell>
          <cell r="B4">
            <v>30918</v>
          </cell>
          <cell r="C4">
            <v>12527</v>
          </cell>
          <cell r="D4">
            <v>17594</v>
          </cell>
        </row>
        <row r="5">
          <cell r="A5">
            <v>4</v>
          </cell>
          <cell r="B5">
            <v>0</v>
          </cell>
          <cell r="C5">
            <v>0</v>
          </cell>
          <cell r="D5">
            <v>0</v>
          </cell>
        </row>
      </sheetData>
      <sheetData sheetId="85">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0</v>
          </cell>
          <cell r="C2">
            <v>0</v>
          </cell>
          <cell r="D2">
            <v>0</v>
          </cell>
          <cell r="E2">
            <v>0</v>
          </cell>
          <cell r="F2">
            <v>0</v>
          </cell>
          <cell r="G2">
            <v>0</v>
          </cell>
          <cell r="H2">
            <v>4</v>
          </cell>
          <cell r="I2">
            <v>0</v>
          </cell>
          <cell r="J2">
            <v>1</v>
          </cell>
          <cell r="K2">
            <v>1</v>
          </cell>
          <cell r="L2">
            <v>0</v>
          </cell>
        </row>
        <row r="3">
          <cell r="A3">
            <v>2</v>
          </cell>
          <cell r="B3">
            <v>5961</v>
          </cell>
          <cell r="C3">
            <v>7770</v>
          </cell>
          <cell r="D3">
            <v>11308</v>
          </cell>
          <cell r="E3">
            <v>4081</v>
          </cell>
          <cell r="F3">
            <v>3406</v>
          </cell>
          <cell r="G3">
            <v>13220</v>
          </cell>
          <cell r="H3">
            <v>7281</v>
          </cell>
          <cell r="I3">
            <v>928</v>
          </cell>
          <cell r="J3">
            <v>6308</v>
          </cell>
          <cell r="K3">
            <v>2401</v>
          </cell>
          <cell r="L3">
            <v>1473</v>
          </cell>
        </row>
        <row r="4">
          <cell r="A4">
            <v>3</v>
          </cell>
          <cell r="B4">
            <v>5591</v>
          </cell>
          <cell r="C4">
            <v>7342</v>
          </cell>
          <cell r="D4">
            <v>10874</v>
          </cell>
          <cell r="E4">
            <v>3957</v>
          </cell>
          <cell r="F4">
            <v>3154</v>
          </cell>
          <cell r="G4">
            <v>12527</v>
          </cell>
          <cell r="H4">
            <v>6963</v>
          </cell>
          <cell r="I4">
            <v>959</v>
          </cell>
          <cell r="J4">
            <v>5789</v>
          </cell>
          <cell r="K4">
            <v>2504</v>
          </cell>
          <cell r="L4">
            <v>1379</v>
          </cell>
        </row>
        <row r="5">
          <cell r="A5">
            <v>4</v>
          </cell>
          <cell r="B5">
            <v>0</v>
          </cell>
          <cell r="C5">
            <v>0</v>
          </cell>
          <cell r="D5">
            <v>0</v>
          </cell>
          <cell r="E5">
            <v>0</v>
          </cell>
          <cell r="F5">
            <v>0</v>
          </cell>
          <cell r="G5">
            <v>0</v>
          </cell>
          <cell r="H5">
            <v>0</v>
          </cell>
          <cell r="I5">
            <v>0</v>
          </cell>
          <cell r="J5">
            <v>0</v>
          </cell>
          <cell r="K5">
            <v>0</v>
          </cell>
          <cell r="L5">
            <v>0</v>
          </cell>
        </row>
      </sheetData>
      <sheetData sheetId="86">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0</v>
          </cell>
          <cell r="C2">
            <v>6</v>
          </cell>
          <cell r="D2">
            <v>0</v>
          </cell>
          <cell r="E2">
            <v>0</v>
          </cell>
          <cell r="F2">
            <v>0</v>
          </cell>
          <cell r="G2">
            <v>0</v>
          </cell>
          <cell r="H2">
            <v>0</v>
          </cell>
          <cell r="I2">
            <v>0</v>
          </cell>
          <cell r="J2">
            <v>0</v>
          </cell>
          <cell r="K2">
            <v>0</v>
          </cell>
          <cell r="L2">
            <v>0</v>
          </cell>
          <cell r="M2">
            <v>0</v>
          </cell>
          <cell r="N2">
            <v>0</v>
          </cell>
        </row>
        <row r="3">
          <cell r="A3">
            <v>2</v>
          </cell>
          <cell r="B3">
            <v>1087</v>
          </cell>
          <cell r="C3">
            <v>53088</v>
          </cell>
          <cell r="D3">
            <v>120</v>
          </cell>
          <cell r="E3">
            <v>786</v>
          </cell>
          <cell r="F3">
            <v>79</v>
          </cell>
          <cell r="G3">
            <v>8</v>
          </cell>
          <cell r="H3">
            <v>794</v>
          </cell>
          <cell r="I3">
            <v>2398</v>
          </cell>
          <cell r="J3">
            <v>949</v>
          </cell>
          <cell r="K3">
            <v>3388</v>
          </cell>
          <cell r="L3">
            <v>438</v>
          </cell>
          <cell r="M3">
            <v>990</v>
          </cell>
          <cell r="N3">
            <v>12</v>
          </cell>
        </row>
        <row r="4">
          <cell r="A4">
            <v>3</v>
          </cell>
          <cell r="B4">
            <v>1001</v>
          </cell>
          <cell r="C4">
            <v>50656</v>
          </cell>
          <cell r="D4">
            <v>107</v>
          </cell>
          <cell r="E4">
            <v>762</v>
          </cell>
          <cell r="F4">
            <v>56</v>
          </cell>
          <cell r="G4">
            <v>9</v>
          </cell>
          <cell r="H4">
            <v>724</v>
          </cell>
          <cell r="I4">
            <v>2262</v>
          </cell>
          <cell r="J4">
            <v>891</v>
          </cell>
          <cell r="K4">
            <v>3176</v>
          </cell>
          <cell r="L4">
            <v>390</v>
          </cell>
          <cell r="M4">
            <v>985</v>
          </cell>
          <cell r="N4">
            <v>20</v>
          </cell>
        </row>
        <row r="5">
          <cell r="A5">
            <v>4</v>
          </cell>
          <cell r="B5">
            <v>0</v>
          </cell>
          <cell r="C5">
            <v>0</v>
          </cell>
          <cell r="D5">
            <v>0</v>
          </cell>
          <cell r="E5">
            <v>0</v>
          </cell>
          <cell r="F5">
            <v>0</v>
          </cell>
          <cell r="G5">
            <v>0</v>
          </cell>
          <cell r="H5">
            <v>0</v>
          </cell>
          <cell r="I5">
            <v>0</v>
          </cell>
          <cell r="J5">
            <v>0</v>
          </cell>
          <cell r="K5">
            <v>0</v>
          </cell>
          <cell r="L5">
            <v>0</v>
          </cell>
          <cell r="M5">
            <v>0</v>
          </cell>
          <cell r="N5">
            <v>0</v>
          </cell>
        </row>
      </sheetData>
      <sheetData sheetId="87">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0</v>
          </cell>
          <cell r="C2">
            <v>0</v>
          </cell>
          <cell r="D2">
            <v>2</v>
          </cell>
          <cell r="E2">
            <v>1</v>
          </cell>
          <cell r="F2">
            <v>1</v>
          </cell>
          <cell r="G2">
            <v>1</v>
          </cell>
          <cell r="H2">
            <v>0</v>
          </cell>
          <cell r="I2">
            <v>0</v>
          </cell>
          <cell r="J2">
            <v>0</v>
          </cell>
          <cell r="K2">
            <v>1</v>
          </cell>
          <cell r="L2">
            <v>0</v>
          </cell>
          <cell r="M2">
            <v>0</v>
          </cell>
        </row>
        <row r="3">
          <cell r="A3">
            <v>2</v>
          </cell>
          <cell r="B3">
            <v>303</v>
          </cell>
          <cell r="C3">
            <v>1192</v>
          </cell>
          <cell r="D3">
            <v>2441</v>
          </cell>
          <cell r="E3">
            <v>10078</v>
          </cell>
          <cell r="F3">
            <v>22124</v>
          </cell>
          <cell r="G3">
            <v>15632</v>
          </cell>
          <cell r="H3">
            <v>6753</v>
          </cell>
          <cell r="I3">
            <v>2623</v>
          </cell>
          <cell r="J3">
            <v>1011</v>
          </cell>
          <cell r="K3">
            <v>449</v>
          </cell>
          <cell r="L3">
            <v>313</v>
          </cell>
          <cell r="M3">
            <v>1218</v>
          </cell>
        </row>
        <row r="4">
          <cell r="A4">
            <v>3</v>
          </cell>
          <cell r="B4">
            <v>308</v>
          </cell>
          <cell r="C4">
            <v>1075</v>
          </cell>
          <cell r="D4">
            <v>2348</v>
          </cell>
          <cell r="E4">
            <v>10031</v>
          </cell>
          <cell r="F4">
            <v>21287</v>
          </cell>
          <cell r="G4">
            <v>14861</v>
          </cell>
          <cell r="H4">
            <v>6140</v>
          </cell>
          <cell r="I4">
            <v>2364</v>
          </cell>
          <cell r="J4">
            <v>869</v>
          </cell>
          <cell r="K4">
            <v>376</v>
          </cell>
          <cell r="L4">
            <v>264</v>
          </cell>
          <cell r="M4">
            <v>1116</v>
          </cell>
        </row>
        <row r="5">
          <cell r="A5">
            <v>4</v>
          </cell>
          <cell r="B5">
            <v>0</v>
          </cell>
          <cell r="C5">
            <v>0</v>
          </cell>
          <cell r="D5">
            <v>0</v>
          </cell>
          <cell r="E5">
            <v>0</v>
          </cell>
          <cell r="F5">
            <v>0</v>
          </cell>
          <cell r="G5">
            <v>0</v>
          </cell>
          <cell r="H5">
            <v>0</v>
          </cell>
          <cell r="I5">
            <v>0</v>
          </cell>
          <cell r="J5">
            <v>0</v>
          </cell>
          <cell r="K5">
            <v>0</v>
          </cell>
          <cell r="L5">
            <v>0</v>
          </cell>
          <cell r="M5">
            <v>0</v>
          </cell>
        </row>
      </sheetData>
      <sheetData sheetId="88">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0</v>
          </cell>
          <cell r="C2">
            <v>2</v>
          </cell>
          <cell r="D2">
            <v>1</v>
          </cell>
          <cell r="E2">
            <v>0</v>
          </cell>
          <cell r="F2">
            <v>3</v>
          </cell>
          <cell r="G2">
            <v>0</v>
          </cell>
          <cell r="H2">
            <v>0</v>
          </cell>
          <cell r="I2">
            <v>0</v>
          </cell>
          <cell r="J2">
            <v>0</v>
          </cell>
        </row>
        <row r="3">
          <cell r="A3">
            <v>2</v>
          </cell>
          <cell r="B3">
            <v>26</v>
          </cell>
          <cell r="C3">
            <v>365</v>
          </cell>
          <cell r="D3">
            <v>838</v>
          </cell>
          <cell r="E3">
            <v>9361</v>
          </cell>
          <cell r="F3">
            <v>46202</v>
          </cell>
          <cell r="G3">
            <v>7260</v>
          </cell>
          <cell r="H3">
            <v>2</v>
          </cell>
          <cell r="I3">
            <v>1</v>
          </cell>
          <cell r="J3">
            <v>82</v>
          </cell>
        </row>
        <row r="4">
          <cell r="A4">
            <v>3</v>
          </cell>
          <cell r="B4">
            <v>23</v>
          </cell>
          <cell r="C4">
            <v>279</v>
          </cell>
          <cell r="D4">
            <v>744</v>
          </cell>
          <cell r="E4">
            <v>8417</v>
          </cell>
          <cell r="F4">
            <v>44544</v>
          </cell>
          <cell r="G4">
            <v>6931</v>
          </cell>
          <cell r="H4">
            <v>4</v>
          </cell>
          <cell r="I4">
            <v>2</v>
          </cell>
          <cell r="J4">
            <v>95</v>
          </cell>
        </row>
        <row r="5">
          <cell r="A5">
            <v>4</v>
          </cell>
          <cell r="B5">
            <v>0</v>
          </cell>
          <cell r="C5">
            <v>0</v>
          </cell>
          <cell r="D5">
            <v>0</v>
          </cell>
          <cell r="E5">
            <v>0</v>
          </cell>
          <cell r="F5">
            <v>0</v>
          </cell>
          <cell r="G5">
            <v>0</v>
          </cell>
          <cell r="H5">
            <v>0</v>
          </cell>
          <cell r="I5">
            <v>0</v>
          </cell>
          <cell r="J5">
            <v>0</v>
          </cell>
        </row>
      </sheetData>
      <sheetData sheetId="89">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0</v>
          </cell>
          <cell r="D2">
            <v>1</v>
          </cell>
          <cell r="E2">
            <v>1</v>
          </cell>
          <cell r="F2">
            <v>3</v>
          </cell>
          <cell r="G2">
            <v>0</v>
          </cell>
          <cell r="H2">
            <v>1</v>
          </cell>
          <cell r="I2">
            <v>0</v>
          </cell>
          <cell r="J2">
            <v>0</v>
          </cell>
          <cell r="K2">
            <v>0</v>
          </cell>
        </row>
        <row r="3">
          <cell r="A3">
            <v>2</v>
          </cell>
          <cell r="B3">
            <v>19</v>
          </cell>
          <cell r="C3">
            <v>1640</v>
          </cell>
          <cell r="D3">
            <v>9625</v>
          </cell>
          <cell r="E3">
            <v>22805</v>
          </cell>
          <cell r="F3">
            <v>20349</v>
          </cell>
          <cell r="G3">
            <v>8056</v>
          </cell>
          <cell r="H3">
            <v>1582</v>
          </cell>
          <cell r="I3">
            <v>60</v>
          </cell>
          <cell r="J3">
            <v>1</v>
          </cell>
          <cell r="K3">
            <v>0</v>
          </cell>
        </row>
        <row r="4">
          <cell r="A4">
            <v>3</v>
          </cell>
          <cell r="B4">
            <v>16</v>
          </cell>
          <cell r="C4">
            <v>1513</v>
          </cell>
          <cell r="D4">
            <v>9036</v>
          </cell>
          <cell r="E4">
            <v>21877</v>
          </cell>
          <cell r="F4">
            <v>19415</v>
          </cell>
          <cell r="G4">
            <v>7655</v>
          </cell>
          <cell r="H4">
            <v>1459</v>
          </cell>
          <cell r="I4">
            <v>64</v>
          </cell>
          <cell r="J4">
            <v>4</v>
          </cell>
          <cell r="K4">
            <v>0</v>
          </cell>
        </row>
        <row r="5">
          <cell r="A5">
            <v>4</v>
          </cell>
          <cell r="B5">
            <v>0</v>
          </cell>
          <cell r="C5">
            <v>0</v>
          </cell>
          <cell r="D5">
            <v>0</v>
          </cell>
          <cell r="E5">
            <v>0</v>
          </cell>
          <cell r="F5">
            <v>0</v>
          </cell>
          <cell r="G5">
            <v>0</v>
          </cell>
          <cell r="H5">
            <v>0</v>
          </cell>
          <cell r="I5">
            <v>0</v>
          </cell>
          <cell r="J5">
            <v>0</v>
          </cell>
          <cell r="K5">
            <v>0</v>
          </cell>
        </row>
      </sheetData>
      <sheetData sheetId="90">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3</v>
          </cell>
          <cell r="C2">
            <v>0</v>
          </cell>
          <cell r="D2">
            <v>1</v>
          </cell>
          <cell r="E2">
            <v>0</v>
          </cell>
          <cell r="F2">
            <v>0</v>
          </cell>
          <cell r="G2">
            <v>0</v>
          </cell>
          <cell r="H2">
            <v>0</v>
          </cell>
          <cell r="I2">
            <v>1</v>
          </cell>
          <cell r="J2">
            <v>1</v>
          </cell>
          <cell r="K2">
            <v>0</v>
          </cell>
          <cell r="L2">
            <v>0</v>
          </cell>
          <cell r="M2">
            <v>0</v>
          </cell>
        </row>
        <row r="3">
          <cell r="A3">
            <v>2</v>
          </cell>
          <cell r="B3">
            <v>80</v>
          </cell>
          <cell r="C3">
            <v>321</v>
          </cell>
          <cell r="D3">
            <v>453</v>
          </cell>
          <cell r="E3">
            <v>838</v>
          </cell>
          <cell r="F3">
            <v>2656</v>
          </cell>
          <cell r="G3">
            <v>9881</v>
          </cell>
          <cell r="H3">
            <v>23951</v>
          </cell>
          <cell r="I3">
            <v>19558</v>
          </cell>
          <cell r="J3">
            <v>5659</v>
          </cell>
          <cell r="K3">
            <v>670</v>
          </cell>
          <cell r="L3">
            <v>65</v>
          </cell>
          <cell r="M3">
            <v>5</v>
          </cell>
        </row>
        <row r="4">
          <cell r="A4">
            <v>3</v>
          </cell>
          <cell r="B4">
            <v>57</v>
          </cell>
          <cell r="C4">
            <v>285</v>
          </cell>
          <cell r="D4">
            <v>451</v>
          </cell>
          <cell r="E4">
            <v>968</v>
          </cell>
          <cell r="F4">
            <v>3279</v>
          </cell>
          <cell r="G4">
            <v>13030</v>
          </cell>
          <cell r="H4">
            <v>24884</v>
          </cell>
          <cell r="I4">
            <v>14817</v>
          </cell>
          <cell r="J4">
            <v>2959</v>
          </cell>
          <cell r="K4">
            <v>274</v>
          </cell>
          <cell r="L4">
            <v>30</v>
          </cell>
          <cell r="M4">
            <v>5</v>
          </cell>
        </row>
        <row r="5">
          <cell r="A5">
            <v>4</v>
          </cell>
          <cell r="B5">
            <v>0</v>
          </cell>
          <cell r="C5">
            <v>0</v>
          </cell>
          <cell r="D5">
            <v>0</v>
          </cell>
          <cell r="E5">
            <v>0</v>
          </cell>
          <cell r="F5">
            <v>0</v>
          </cell>
          <cell r="G5">
            <v>0</v>
          </cell>
          <cell r="H5">
            <v>0</v>
          </cell>
          <cell r="I5">
            <v>0</v>
          </cell>
          <cell r="J5">
            <v>0</v>
          </cell>
          <cell r="K5">
            <v>0</v>
          </cell>
          <cell r="L5">
            <v>0</v>
          </cell>
          <cell r="M5">
            <v>0</v>
          </cell>
        </row>
      </sheetData>
      <sheetData sheetId="91">
        <row r="1">
          <cell r="A1" t="str">
            <v>triSexBaby</v>
          </cell>
          <cell r="B1" t="str">
            <v>col_1</v>
          </cell>
          <cell r="C1" t="str">
            <v>col_2</v>
          </cell>
          <cell r="D1" t="str">
            <v>col_3</v>
          </cell>
          <cell r="E1" t="str">
            <v>col_4</v>
          </cell>
        </row>
        <row r="2">
          <cell r="A2">
            <v>1</v>
          </cell>
          <cell r="B2">
            <v>3</v>
          </cell>
          <cell r="C2">
            <v>1</v>
          </cell>
          <cell r="D2">
            <v>0</v>
          </cell>
          <cell r="E2">
            <v>2</v>
          </cell>
        </row>
        <row r="3">
          <cell r="A3">
            <v>2</v>
          </cell>
          <cell r="B3">
            <v>61563</v>
          </cell>
          <cell r="C3">
            <v>2230</v>
          </cell>
          <cell r="D3">
            <v>42</v>
          </cell>
          <cell r="E3">
            <v>302</v>
          </cell>
        </row>
        <row r="4">
          <cell r="A4">
            <v>3</v>
          </cell>
          <cell r="B4">
            <v>58489</v>
          </cell>
          <cell r="C4">
            <v>2203</v>
          </cell>
          <cell r="D4">
            <v>74</v>
          </cell>
          <cell r="E4">
            <v>273</v>
          </cell>
        </row>
        <row r="5">
          <cell r="A5">
            <v>4</v>
          </cell>
          <cell r="B5">
            <v>0</v>
          </cell>
          <cell r="C5">
            <v>0</v>
          </cell>
          <cell r="D5">
            <v>0</v>
          </cell>
          <cell r="E5">
            <v>0</v>
          </cell>
        </row>
      </sheetData>
      <sheetData sheetId="92">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4</v>
          </cell>
          <cell r="C2">
            <v>0</v>
          </cell>
          <cell r="D2">
            <v>1</v>
          </cell>
          <cell r="E2">
            <v>0</v>
          </cell>
          <cell r="F2">
            <v>1</v>
          </cell>
          <cell r="G2">
            <v>0</v>
          </cell>
          <cell r="H2">
            <v>0</v>
          </cell>
          <cell r="I2">
            <v>0</v>
          </cell>
          <cell r="J2">
            <v>0</v>
          </cell>
          <cell r="K2">
            <v>0</v>
          </cell>
          <cell r="L2">
            <v>0</v>
          </cell>
          <cell r="M2">
            <v>0</v>
          </cell>
          <cell r="N2">
            <v>0</v>
          </cell>
          <cell r="O2">
            <v>0</v>
          </cell>
        </row>
        <row r="3">
          <cell r="A3">
            <v>2</v>
          </cell>
          <cell r="B3">
            <v>1075</v>
          </cell>
          <cell r="C3">
            <v>1296</v>
          </cell>
          <cell r="D3">
            <v>2847</v>
          </cell>
          <cell r="E3">
            <v>14007</v>
          </cell>
          <cell r="F3">
            <v>25327</v>
          </cell>
          <cell r="G3">
            <v>10093</v>
          </cell>
          <cell r="H3">
            <v>3978</v>
          </cell>
          <cell r="I3">
            <v>1331</v>
          </cell>
          <cell r="J3">
            <v>518</v>
          </cell>
          <cell r="K3">
            <v>346</v>
          </cell>
          <cell r="L3">
            <v>291</v>
          </cell>
          <cell r="M3">
            <v>1619</v>
          </cell>
          <cell r="N3">
            <v>628</v>
          </cell>
          <cell r="O3">
            <v>781</v>
          </cell>
        </row>
        <row r="4">
          <cell r="A4">
            <v>3</v>
          </cell>
          <cell r="B4">
            <v>943</v>
          </cell>
          <cell r="C4">
            <v>1188</v>
          </cell>
          <cell r="D4">
            <v>2763</v>
          </cell>
          <cell r="E4">
            <v>13838</v>
          </cell>
          <cell r="F4">
            <v>24399</v>
          </cell>
          <cell r="G4">
            <v>9235</v>
          </cell>
          <cell r="H4">
            <v>3651</v>
          </cell>
          <cell r="I4">
            <v>1063</v>
          </cell>
          <cell r="J4">
            <v>458</v>
          </cell>
          <cell r="K4">
            <v>301</v>
          </cell>
          <cell r="L4">
            <v>307</v>
          </cell>
          <cell r="M4">
            <v>1562</v>
          </cell>
          <cell r="N4">
            <v>602</v>
          </cell>
          <cell r="O4">
            <v>729</v>
          </cell>
        </row>
        <row r="5">
          <cell r="A5">
            <v>4</v>
          </cell>
          <cell r="B5">
            <v>0</v>
          </cell>
          <cell r="C5">
            <v>0</v>
          </cell>
          <cell r="D5">
            <v>0</v>
          </cell>
          <cell r="E5">
            <v>0</v>
          </cell>
          <cell r="F5">
            <v>0</v>
          </cell>
          <cell r="G5">
            <v>0</v>
          </cell>
          <cell r="H5">
            <v>0</v>
          </cell>
          <cell r="I5">
            <v>0</v>
          </cell>
          <cell r="J5">
            <v>0</v>
          </cell>
          <cell r="K5">
            <v>0</v>
          </cell>
          <cell r="L5">
            <v>0</v>
          </cell>
          <cell r="M5">
            <v>0</v>
          </cell>
          <cell r="N5">
            <v>0</v>
          </cell>
          <cell r="O5">
            <v>0</v>
          </cell>
        </row>
      </sheetData>
      <sheetData sheetId="93">
        <row r="1">
          <cell r="A1" t="str">
            <v>triSexBaby</v>
          </cell>
          <cell r="B1" t="str">
            <v>col_1</v>
          </cell>
          <cell r="C1" t="str">
            <v>col_2</v>
          </cell>
          <cell r="D1" t="str">
            <v>col_3</v>
          </cell>
        </row>
        <row r="2">
          <cell r="A2">
            <v>1</v>
          </cell>
          <cell r="B2">
            <v>1</v>
          </cell>
          <cell r="C2">
            <v>2</v>
          </cell>
          <cell r="D2">
            <v>3</v>
          </cell>
        </row>
        <row r="3">
          <cell r="A3">
            <v>2</v>
          </cell>
          <cell r="B3">
            <v>49921</v>
          </cell>
          <cell r="C3">
            <v>13844</v>
          </cell>
          <cell r="D3">
            <v>372</v>
          </cell>
        </row>
        <row r="4">
          <cell r="A4">
            <v>3</v>
          </cell>
          <cell r="B4">
            <v>47940</v>
          </cell>
          <cell r="C4">
            <v>12767</v>
          </cell>
          <cell r="D4">
            <v>332</v>
          </cell>
        </row>
        <row r="5">
          <cell r="A5">
            <v>4</v>
          </cell>
          <cell r="B5">
            <v>0</v>
          </cell>
          <cell r="C5">
            <v>0</v>
          </cell>
          <cell r="D5">
            <v>0</v>
          </cell>
        </row>
      </sheetData>
      <sheetData sheetId="94">
        <row r="1">
          <cell r="A1" t="str">
            <v>triSexBaby</v>
          </cell>
          <cell r="B1" t="str">
            <v>col_1</v>
          </cell>
          <cell r="C1" t="str">
            <v>col_2</v>
          </cell>
          <cell r="D1" t="str">
            <v>col_3</v>
          </cell>
        </row>
        <row r="2">
          <cell r="A2">
            <v>1</v>
          </cell>
          <cell r="B2">
            <v>4</v>
          </cell>
          <cell r="C2">
            <v>2</v>
          </cell>
          <cell r="D2">
            <v>0</v>
          </cell>
        </row>
        <row r="3">
          <cell r="A3">
            <v>2</v>
          </cell>
          <cell r="B3">
            <v>6800</v>
          </cell>
          <cell r="C3">
            <v>56181</v>
          </cell>
          <cell r="D3">
            <v>1156</v>
          </cell>
        </row>
        <row r="4">
          <cell r="A4">
            <v>3</v>
          </cell>
          <cell r="B4">
            <v>6479</v>
          </cell>
          <cell r="C4">
            <v>53506</v>
          </cell>
          <cell r="D4">
            <v>1054</v>
          </cell>
        </row>
        <row r="5">
          <cell r="A5">
            <v>4</v>
          </cell>
          <cell r="B5">
            <v>0</v>
          </cell>
          <cell r="C5">
            <v>0</v>
          </cell>
          <cell r="D5">
            <v>0</v>
          </cell>
        </row>
      </sheetData>
      <sheetData sheetId="95">
        <row r="1">
          <cell r="A1" t="str">
            <v>triSexBaby</v>
          </cell>
          <cell r="B1" t="str">
            <v>col_1</v>
          </cell>
          <cell r="C1" t="str">
            <v>col_2</v>
          </cell>
          <cell r="D1" t="str">
            <v>col_3</v>
          </cell>
        </row>
        <row r="2">
          <cell r="A2">
            <v>1</v>
          </cell>
          <cell r="B2">
            <v>2</v>
          </cell>
          <cell r="C2">
            <v>4</v>
          </cell>
          <cell r="D2">
            <v>0</v>
          </cell>
        </row>
        <row r="3">
          <cell r="A3">
            <v>2</v>
          </cell>
          <cell r="B3">
            <v>43727</v>
          </cell>
          <cell r="C3">
            <v>19842</v>
          </cell>
          <cell r="D3">
            <v>568</v>
          </cell>
        </row>
        <row r="4">
          <cell r="A4">
            <v>3</v>
          </cell>
          <cell r="B4">
            <v>41137</v>
          </cell>
          <cell r="C4">
            <v>19372</v>
          </cell>
          <cell r="D4">
            <v>530</v>
          </cell>
        </row>
        <row r="5">
          <cell r="A5">
            <v>4</v>
          </cell>
          <cell r="B5">
            <v>0</v>
          </cell>
          <cell r="C5">
            <v>0</v>
          </cell>
          <cell r="D5">
            <v>0</v>
          </cell>
        </row>
      </sheetData>
      <sheetData sheetId="96">
        <row r="1">
          <cell r="A1" t="str">
            <v>triSexBaby</v>
          </cell>
          <cell r="B1" t="str">
            <v>col_1</v>
          </cell>
          <cell r="C1" t="str">
            <v>col_2</v>
          </cell>
          <cell r="D1" t="str">
            <v>col_3</v>
          </cell>
        </row>
        <row r="2">
          <cell r="A2">
            <v>1</v>
          </cell>
          <cell r="B2">
            <v>1</v>
          </cell>
          <cell r="C2">
            <v>5</v>
          </cell>
          <cell r="D2">
            <v>0</v>
          </cell>
        </row>
        <row r="3">
          <cell r="A3">
            <v>2</v>
          </cell>
          <cell r="B3">
            <v>16031</v>
          </cell>
          <cell r="C3">
            <v>47577</v>
          </cell>
          <cell r="D3">
            <v>529</v>
          </cell>
        </row>
        <row r="4">
          <cell r="A4">
            <v>3</v>
          </cell>
          <cell r="B4">
            <v>15322</v>
          </cell>
          <cell r="C4">
            <v>45240</v>
          </cell>
          <cell r="D4">
            <v>477</v>
          </cell>
        </row>
        <row r="5">
          <cell r="A5">
            <v>4</v>
          </cell>
          <cell r="B5">
            <v>0</v>
          </cell>
          <cell r="C5">
            <v>0</v>
          </cell>
          <cell r="D5">
            <v>0</v>
          </cell>
        </row>
      </sheetData>
      <sheetData sheetId="97">
        <row r="1">
          <cell r="A1" t="str">
            <v>triSexBaby</v>
          </cell>
          <cell r="B1" t="str">
            <v>col_1</v>
          </cell>
          <cell r="C1" t="str">
            <v>col_2</v>
          </cell>
        </row>
        <row r="2">
          <cell r="A2">
            <v>1</v>
          </cell>
          <cell r="B2">
            <v>3</v>
          </cell>
          <cell r="C2">
            <v>3</v>
          </cell>
        </row>
        <row r="3">
          <cell r="A3">
            <v>2</v>
          </cell>
          <cell r="B3">
            <v>315</v>
          </cell>
          <cell r="C3">
            <v>63822</v>
          </cell>
        </row>
        <row r="4">
          <cell r="A4">
            <v>3</v>
          </cell>
          <cell r="B4">
            <v>264</v>
          </cell>
          <cell r="C4">
            <v>60775</v>
          </cell>
        </row>
        <row r="5">
          <cell r="A5">
            <v>4</v>
          </cell>
          <cell r="B5">
            <v>0</v>
          </cell>
          <cell r="C5">
            <v>0</v>
          </cell>
        </row>
      </sheetData>
      <sheetData sheetId="98">
        <row r="1">
          <cell r="A1" t="str">
            <v>ling</v>
          </cell>
        </row>
      </sheetData>
      <sheetData sheetId="99">
        <row r="1">
          <cell r="A1" t="str">
            <v>ling</v>
          </cell>
        </row>
      </sheetData>
      <sheetData sheetId="100">
        <row r="1">
          <cell r="A1" t="str">
            <v>ling</v>
          </cell>
        </row>
      </sheetData>
      <sheetData sheetId="101">
        <row r="1">
          <cell r="A1" t="str">
            <v>ling</v>
          </cell>
        </row>
      </sheetData>
      <sheetData sheetId="102">
        <row r="1">
          <cell r="A1" t="str">
            <v>ling</v>
          </cell>
        </row>
      </sheetData>
      <sheetData sheetId="103">
        <row r="1">
          <cell r="A1" t="str">
            <v>ling</v>
          </cell>
        </row>
      </sheetData>
      <sheetData sheetId="104">
        <row r="1">
          <cell r="A1" t="str">
            <v>ling</v>
          </cell>
        </row>
      </sheetData>
      <sheetData sheetId="105">
        <row r="1">
          <cell r="A1" t="str">
            <v>ling</v>
          </cell>
        </row>
      </sheetData>
      <sheetData sheetId="106">
        <row r="1">
          <cell r="A1" t="str">
            <v>ling</v>
          </cell>
        </row>
      </sheetData>
      <sheetData sheetId="107">
        <row r="1">
          <cell r="A1" t="str">
            <v>ling</v>
          </cell>
        </row>
      </sheetData>
      <sheetData sheetId="108">
        <row r="1">
          <cell r="A1" t="str">
            <v>ling</v>
          </cell>
        </row>
      </sheetData>
      <sheetData sheetId="109">
        <row r="1">
          <cell r="A1" t="str">
            <v>ling</v>
          </cell>
        </row>
      </sheetData>
      <sheetData sheetId="110">
        <row r="1">
          <cell r="A1" t="str">
            <v>ling</v>
          </cell>
        </row>
      </sheetData>
      <sheetData sheetId="111">
        <row r="1">
          <cell r="A1" t="str">
            <v>ling</v>
          </cell>
        </row>
      </sheetData>
      <sheetData sheetId="112">
        <row r="1">
          <cell r="A1" t="str">
            <v>triLosNightsBaby</v>
          </cell>
          <cell r="B1" t="str">
            <v>col_1</v>
          </cell>
          <cell r="C1" t="str">
            <v>col_2</v>
          </cell>
          <cell r="D1" t="str">
            <v>col_3</v>
          </cell>
        </row>
        <row r="2">
          <cell r="A2">
            <v>1</v>
          </cell>
          <cell r="B2">
            <v>1094</v>
          </cell>
          <cell r="C2">
            <v>519</v>
          </cell>
          <cell r="D2">
            <v>409</v>
          </cell>
        </row>
        <row r="3">
          <cell r="A3">
            <v>2</v>
          </cell>
          <cell r="B3">
            <v>1894</v>
          </cell>
          <cell r="C3">
            <v>291</v>
          </cell>
          <cell r="D3">
            <v>299</v>
          </cell>
        </row>
        <row r="4">
          <cell r="A4">
            <v>3</v>
          </cell>
          <cell r="B4">
            <v>3431</v>
          </cell>
          <cell r="C4">
            <v>1043</v>
          </cell>
          <cell r="D4">
            <v>1137</v>
          </cell>
        </row>
        <row r="5">
          <cell r="A5">
            <v>4</v>
          </cell>
          <cell r="B5">
            <v>11301</v>
          </cell>
          <cell r="C5">
            <v>7298</v>
          </cell>
          <cell r="D5">
            <v>9246</v>
          </cell>
        </row>
        <row r="6">
          <cell r="A6">
            <v>5</v>
          </cell>
          <cell r="B6">
            <v>25326</v>
          </cell>
          <cell r="C6">
            <v>9488</v>
          </cell>
          <cell r="D6">
            <v>14913</v>
          </cell>
        </row>
        <row r="7">
          <cell r="A7">
            <v>6</v>
          </cell>
          <cell r="B7">
            <v>9873</v>
          </cell>
          <cell r="C7">
            <v>3761</v>
          </cell>
          <cell r="D7">
            <v>5694</v>
          </cell>
        </row>
        <row r="8">
          <cell r="A8">
            <v>7</v>
          </cell>
          <cell r="B8">
            <v>5019</v>
          </cell>
          <cell r="C8">
            <v>1129</v>
          </cell>
          <cell r="D8">
            <v>1481</v>
          </cell>
        </row>
        <row r="9">
          <cell r="A9">
            <v>8</v>
          </cell>
          <cell r="B9">
            <v>1372</v>
          </cell>
          <cell r="C9">
            <v>473</v>
          </cell>
          <cell r="D9">
            <v>549</v>
          </cell>
        </row>
        <row r="10">
          <cell r="A10">
            <v>9</v>
          </cell>
          <cell r="B10">
            <v>459</v>
          </cell>
          <cell r="C10">
            <v>235</v>
          </cell>
          <cell r="D10">
            <v>282</v>
          </cell>
        </row>
        <row r="11">
          <cell r="A11">
            <v>10</v>
          </cell>
          <cell r="B11">
            <v>334</v>
          </cell>
          <cell r="C11">
            <v>140</v>
          </cell>
          <cell r="D11">
            <v>173</v>
          </cell>
        </row>
        <row r="12">
          <cell r="A12">
            <v>11</v>
          </cell>
          <cell r="B12">
            <v>309</v>
          </cell>
          <cell r="C12">
            <v>119</v>
          </cell>
          <cell r="D12">
            <v>170</v>
          </cell>
        </row>
        <row r="13">
          <cell r="A13">
            <v>12</v>
          </cell>
          <cell r="B13">
            <v>1734</v>
          </cell>
          <cell r="C13">
            <v>603</v>
          </cell>
          <cell r="D13">
            <v>844</v>
          </cell>
        </row>
        <row r="14">
          <cell r="A14">
            <v>13</v>
          </cell>
          <cell r="B14">
            <v>613</v>
          </cell>
          <cell r="C14">
            <v>255</v>
          </cell>
          <cell r="D14">
            <v>362</v>
          </cell>
        </row>
        <row r="15">
          <cell r="A15">
            <v>14</v>
          </cell>
          <cell r="B15">
            <v>685</v>
          </cell>
          <cell r="C15">
            <v>393</v>
          </cell>
          <cell r="D15">
            <v>432</v>
          </cell>
        </row>
      </sheetData>
      <sheetData sheetId="113">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220</v>
          </cell>
          <cell r="C2">
            <v>241</v>
          </cell>
          <cell r="D2">
            <v>443</v>
          </cell>
          <cell r="E2">
            <v>99</v>
          </cell>
          <cell r="F2">
            <v>91</v>
          </cell>
          <cell r="G2">
            <v>519</v>
          </cell>
          <cell r="H2">
            <v>196</v>
          </cell>
          <cell r="I2">
            <v>16</v>
          </cell>
          <cell r="J2">
            <v>113</v>
          </cell>
          <cell r="K2">
            <v>51</v>
          </cell>
          <cell r="L2">
            <v>33</v>
          </cell>
        </row>
        <row r="3">
          <cell r="A3">
            <v>2</v>
          </cell>
          <cell r="B3">
            <v>326</v>
          </cell>
          <cell r="C3">
            <v>438</v>
          </cell>
          <cell r="D3">
            <v>724</v>
          </cell>
          <cell r="E3">
            <v>250</v>
          </cell>
          <cell r="F3">
            <v>156</v>
          </cell>
          <cell r="G3">
            <v>291</v>
          </cell>
          <cell r="H3">
            <v>118</v>
          </cell>
          <cell r="I3">
            <v>37</v>
          </cell>
          <cell r="J3">
            <v>86</v>
          </cell>
          <cell r="K3">
            <v>40</v>
          </cell>
          <cell r="L3">
            <v>18</v>
          </cell>
        </row>
        <row r="4">
          <cell r="A4">
            <v>3</v>
          </cell>
          <cell r="B4">
            <v>434</v>
          </cell>
          <cell r="C4">
            <v>996</v>
          </cell>
          <cell r="D4">
            <v>1325</v>
          </cell>
          <cell r="E4">
            <v>426</v>
          </cell>
          <cell r="F4">
            <v>250</v>
          </cell>
          <cell r="G4">
            <v>1043</v>
          </cell>
          <cell r="H4">
            <v>486</v>
          </cell>
          <cell r="I4">
            <v>122</v>
          </cell>
          <cell r="J4">
            <v>325</v>
          </cell>
          <cell r="K4">
            <v>130</v>
          </cell>
          <cell r="L4">
            <v>74</v>
          </cell>
        </row>
        <row r="5">
          <cell r="A5">
            <v>4</v>
          </cell>
          <cell r="B5">
            <v>1230</v>
          </cell>
          <cell r="C5">
            <v>3542</v>
          </cell>
          <cell r="D5">
            <v>4269</v>
          </cell>
          <cell r="E5">
            <v>1337</v>
          </cell>
          <cell r="F5">
            <v>923</v>
          </cell>
          <cell r="G5">
            <v>7298</v>
          </cell>
          <cell r="H5">
            <v>3901</v>
          </cell>
          <cell r="I5">
            <v>797</v>
          </cell>
          <cell r="J5">
            <v>2233</v>
          </cell>
          <cell r="K5">
            <v>1284</v>
          </cell>
          <cell r="L5">
            <v>1031</v>
          </cell>
        </row>
        <row r="6">
          <cell r="A6">
            <v>5</v>
          </cell>
          <cell r="B6">
            <v>4055</v>
          </cell>
          <cell r="C6">
            <v>5733</v>
          </cell>
          <cell r="D6">
            <v>9201</v>
          </cell>
          <cell r="E6">
            <v>3565</v>
          </cell>
          <cell r="F6">
            <v>2772</v>
          </cell>
          <cell r="G6">
            <v>9488</v>
          </cell>
          <cell r="H6">
            <v>5518</v>
          </cell>
          <cell r="I6">
            <v>435</v>
          </cell>
          <cell r="J6">
            <v>5652</v>
          </cell>
          <cell r="K6">
            <v>2069</v>
          </cell>
          <cell r="L6">
            <v>1239</v>
          </cell>
        </row>
        <row r="7">
          <cell r="A7">
            <v>6</v>
          </cell>
          <cell r="B7">
            <v>3151</v>
          </cell>
          <cell r="C7">
            <v>1887</v>
          </cell>
          <cell r="D7">
            <v>2468</v>
          </cell>
          <cell r="E7">
            <v>1359</v>
          </cell>
          <cell r="F7">
            <v>1008</v>
          </cell>
          <cell r="G7">
            <v>3761</v>
          </cell>
          <cell r="H7">
            <v>2092</v>
          </cell>
          <cell r="I7">
            <v>317</v>
          </cell>
          <cell r="J7">
            <v>2264</v>
          </cell>
          <cell r="K7">
            <v>752</v>
          </cell>
          <cell r="L7">
            <v>269</v>
          </cell>
        </row>
        <row r="8">
          <cell r="A8">
            <v>7</v>
          </cell>
          <cell r="B8">
            <v>1030</v>
          </cell>
          <cell r="C8">
            <v>985</v>
          </cell>
          <cell r="D8">
            <v>1975</v>
          </cell>
          <cell r="E8">
            <v>367</v>
          </cell>
          <cell r="F8">
            <v>662</v>
          </cell>
          <cell r="G8">
            <v>1129</v>
          </cell>
          <cell r="H8">
            <v>698</v>
          </cell>
          <cell r="I8">
            <v>63</v>
          </cell>
          <cell r="J8">
            <v>479</v>
          </cell>
          <cell r="K8">
            <v>183</v>
          </cell>
          <cell r="L8">
            <v>58</v>
          </cell>
        </row>
        <row r="9">
          <cell r="A9">
            <v>8</v>
          </cell>
          <cell r="B9">
            <v>282</v>
          </cell>
          <cell r="C9">
            <v>373</v>
          </cell>
          <cell r="D9">
            <v>427</v>
          </cell>
          <cell r="E9">
            <v>123</v>
          </cell>
          <cell r="F9">
            <v>167</v>
          </cell>
          <cell r="G9">
            <v>473</v>
          </cell>
          <cell r="H9">
            <v>262</v>
          </cell>
          <cell r="I9">
            <v>29</v>
          </cell>
          <cell r="J9">
            <v>167</v>
          </cell>
          <cell r="K9">
            <v>63</v>
          </cell>
          <cell r="L9">
            <v>28</v>
          </cell>
        </row>
        <row r="10">
          <cell r="A10">
            <v>9</v>
          </cell>
          <cell r="B10">
            <v>74</v>
          </cell>
          <cell r="C10">
            <v>141</v>
          </cell>
          <cell r="D10">
            <v>143</v>
          </cell>
          <cell r="E10">
            <v>57</v>
          </cell>
          <cell r="F10">
            <v>44</v>
          </cell>
          <cell r="G10">
            <v>235</v>
          </cell>
          <cell r="H10">
            <v>125</v>
          </cell>
          <cell r="I10">
            <v>9</v>
          </cell>
          <cell r="J10">
            <v>89</v>
          </cell>
          <cell r="K10">
            <v>43</v>
          </cell>
          <cell r="L10">
            <v>16</v>
          </cell>
        </row>
        <row r="11">
          <cell r="A11">
            <v>10</v>
          </cell>
          <cell r="B11">
            <v>57</v>
          </cell>
          <cell r="C11">
            <v>99</v>
          </cell>
          <cell r="D11">
            <v>109</v>
          </cell>
          <cell r="E11">
            <v>40</v>
          </cell>
          <cell r="F11">
            <v>29</v>
          </cell>
          <cell r="G11">
            <v>140</v>
          </cell>
          <cell r="H11">
            <v>85</v>
          </cell>
          <cell r="I11">
            <v>10</v>
          </cell>
          <cell r="J11">
            <v>49</v>
          </cell>
          <cell r="K11">
            <v>21</v>
          </cell>
          <cell r="L11">
            <v>8</v>
          </cell>
        </row>
        <row r="12">
          <cell r="A12">
            <v>11</v>
          </cell>
          <cell r="B12">
            <v>68</v>
          </cell>
          <cell r="C12">
            <v>82</v>
          </cell>
          <cell r="D12">
            <v>96</v>
          </cell>
          <cell r="E12">
            <v>33</v>
          </cell>
          <cell r="F12">
            <v>30</v>
          </cell>
          <cell r="G12">
            <v>119</v>
          </cell>
          <cell r="H12">
            <v>74</v>
          </cell>
          <cell r="I12">
            <v>11</v>
          </cell>
          <cell r="J12">
            <v>52</v>
          </cell>
          <cell r="K12">
            <v>20</v>
          </cell>
          <cell r="L12">
            <v>13</v>
          </cell>
        </row>
        <row r="13">
          <cell r="A13">
            <v>12</v>
          </cell>
          <cell r="B13">
            <v>386</v>
          </cell>
          <cell r="C13">
            <v>360</v>
          </cell>
          <cell r="D13">
            <v>579</v>
          </cell>
          <cell r="E13">
            <v>221</v>
          </cell>
          <cell r="F13">
            <v>188</v>
          </cell>
          <cell r="G13">
            <v>603</v>
          </cell>
          <cell r="H13">
            <v>362</v>
          </cell>
          <cell r="I13">
            <v>28</v>
          </cell>
          <cell r="J13">
            <v>283</v>
          </cell>
          <cell r="K13">
            <v>127</v>
          </cell>
          <cell r="L13">
            <v>44</v>
          </cell>
        </row>
        <row r="14">
          <cell r="A14">
            <v>13</v>
          </cell>
          <cell r="B14">
            <v>118</v>
          </cell>
          <cell r="C14">
            <v>116</v>
          </cell>
          <cell r="D14">
            <v>212</v>
          </cell>
          <cell r="E14">
            <v>84</v>
          </cell>
          <cell r="F14">
            <v>83</v>
          </cell>
          <cell r="G14">
            <v>255</v>
          </cell>
          <cell r="H14">
            <v>143</v>
          </cell>
          <cell r="I14">
            <v>12</v>
          </cell>
          <cell r="J14">
            <v>127</v>
          </cell>
          <cell r="K14">
            <v>64</v>
          </cell>
          <cell r="L14">
            <v>16</v>
          </cell>
        </row>
        <row r="15">
          <cell r="A15">
            <v>14</v>
          </cell>
          <cell r="B15">
            <v>121</v>
          </cell>
          <cell r="C15">
            <v>119</v>
          </cell>
          <cell r="D15">
            <v>211</v>
          </cell>
          <cell r="E15">
            <v>77</v>
          </cell>
          <cell r="F15">
            <v>157</v>
          </cell>
          <cell r="G15">
            <v>393</v>
          </cell>
          <cell r="H15">
            <v>188</v>
          </cell>
          <cell r="I15">
            <v>1</v>
          </cell>
          <cell r="J15">
            <v>179</v>
          </cell>
          <cell r="K15">
            <v>59</v>
          </cell>
          <cell r="L15">
            <v>5</v>
          </cell>
        </row>
      </sheetData>
      <sheetData sheetId="114">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47</v>
          </cell>
          <cell r="C2">
            <v>1577</v>
          </cell>
          <cell r="D2">
            <v>5</v>
          </cell>
          <cell r="E2">
            <v>22</v>
          </cell>
          <cell r="F2">
            <v>3</v>
          </cell>
          <cell r="G2">
            <v>1</v>
          </cell>
          <cell r="H2">
            <v>69</v>
          </cell>
          <cell r="I2">
            <v>67</v>
          </cell>
          <cell r="J2">
            <v>38</v>
          </cell>
          <cell r="K2">
            <v>140</v>
          </cell>
          <cell r="L2">
            <v>17</v>
          </cell>
          <cell r="M2">
            <v>36</v>
          </cell>
          <cell r="N2">
            <v>0</v>
          </cell>
        </row>
        <row r="3">
          <cell r="A3">
            <v>2</v>
          </cell>
          <cell r="B3">
            <v>53</v>
          </cell>
          <cell r="C3">
            <v>1879</v>
          </cell>
          <cell r="D3">
            <v>6</v>
          </cell>
          <cell r="E3">
            <v>28</v>
          </cell>
          <cell r="F3">
            <v>8</v>
          </cell>
          <cell r="G3">
            <v>0</v>
          </cell>
          <cell r="H3">
            <v>149</v>
          </cell>
          <cell r="I3">
            <v>87</v>
          </cell>
          <cell r="J3">
            <v>90</v>
          </cell>
          <cell r="K3">
            <v>89</v>
          </cell>
          <cell r="L3">
            <v>21</v>
          </cell>
          <cell r="M3">
            <v>72</v>
          </cell>
          <cell r="N3">
            <v>2</v>
          </cell>
        </row>
        <row r="4">
          <cell r="A4">
            <v>3</v>
          </cell>
          <cell r="B4">
            <v>126</v>
          </cell>
          <cell r="C4">
            <v>4209</v>
          </cell>
          <cell r="D4">
            <v>15</v>
          </cell>
          <cell r="E4">
            <v>58</v>
          </cell>
          <cell r="F4">
            <v>12</v>
          </cell>
          <cell r="G4">
            <v>0</v>
          </cell>
          <cell r="H4">
            <v>134</v>
          </cell>
          <cell r="I4">
            <v>297</v>
          </cell>
          <cell r="J4">
            <v>196</v>
          </cell>
          <cell r="K4">
            <v>364</v>
          </cell>
          <cell r="L4">
            <v>58</v>
          </cell>
          <cell r="M4">
            <v>140</v>
          </cell>
          <cell r="N4">
            <v>2</v>
          </cell>
        </row>
        <row r="5">
          <cell r="A5">
            <v>4</v>
          </cell>
          <cell r="B5">
            <v>564</v>
          </cell>
          <cell r="C5">
            <v>22169</v>
          </cell>
          <cell r="D5">
            <v>48</v>
          </cell>
          <cell r="E5">
            <v>330</v>
          </cell>
          <cell r="F5">
            <v>27</v>
          </cell>
          <cell r="G5">
            <v>3</v>
          </cell>
          <cell r="H5">
            <v>336</v>
          </cell>
          <cell r="I5">
            <v>1245</v>
          </cell>
          <cell r="J5">
            <v>524</v>
          </cell>
          <cell r="K5">
            <v>1973</v>
          </cell>
          <cell r="L5">
            <v>167</v>
          </cell>
          <cell r="M5">
            <v>452</v>
          </cell>
          <cell r="N5">
            <v>7</v>
          </cell>
        </row>
        <row r="6">
          <cell r="A6">
            <v>5</v>
          </cell>
          <cell r="B6">
            <v>707</v>
          </cell>
          <cell r="C6">
            <v>42320</v>
          </cell>
          <cell r="D6">
            <v>96</v>
          </cell>
          <cell r="E6">
            <v>720</v>
          </cell>
          <cell r="F6">
            <v>47</v>
          </cell>
          <cell r="G6">
            <v>7</v>
          </cell>
          <cell r="H6">
            <v>428</v>
          </cell>
          <cell r="I6">
            <v>1760</v>
          </cell>
          <cell r="J6">
            <v>576</v>
          </cell>
          <cell r="K6">
            <v>2092</v>
          </cell>
          <cell r="L6">
            <v>300</v>
          </cell>
          <cell r="M6">
            <v>668</v>
          </cell>
          <cell r="N6">
            <v>6</v>
          </cell>
        </row>
        <row r="7">
          <cell r="A7">
            <v>6</v>
          </cell>
          <cell r="B7">
            <v>290</v>
          </cell>
          <cell r="C7">
            <v>16423</v>
          </cell>
          <cell r="D7">
            <v>26</v>
          </cell>
          <cell r="E7">
            <v>222</v>
          </cell>
          <cell r="F7">
            <v>26</v>
          </cell>
          <cell r="G7">
            <v>2</v>
          </cell>
          <cell r="H7">
            <v>167</v>
          </cell>
          <cell r="I7">
            <v>636</v>
          </cell>
          <cell r="J7">
            <v>206</v>
          </cell>
          <cell r="K7">
            <v>910</v>
          </cell>
          <cell r="L7">
            <v>124</v>
          </cell>
          <cell r="M7">
            <v>285</v>
          </cell>
          <cell r="N7">
            <v>11</v>
          </cell>
        </row>
        <row r="8">
          <cell r="A8">
            <v>7</v>
          </cell>
          <cell r="B8">
            <v>110</v>
          </cell>
          <cell r="C8">
            <v>6451</v>
          </cell>
          <cell r="D8">
            <v>7</v>
          </cell>
          <cell r="E8">
            <v>71</v>
          </cell>
          <cell r="F8">
            <v>4</v>
          </cell>
          <cell r="G8">
            <v>0</v>
          </cell>
          <cell r="H8">
            <v>98</v>
          </cell>
          <cell r="I8">
            <v>203</v>
          </cell>
          <cell r="J8">
            <v>62</v>
          </cell>
          <cell r="K8">
            <v>419</v>
          </cell>
          <cell r="L8">
            <v>58</v>
          </cell>
          <cell r="M8">
            <v>143</v>
          </cell>
          <cell r="N8">
            <v>3</v>
          </cell>
        </row>
        <row r="9">
          <cell r="A9">
            <v>8</v>
          </cell>
          <cell r="B9">
            <v>49</v>
          </cell>
          <cell r="C9">
            <v>1936</v>
          </cell>
          <cell r="D9">
            <v>2</v>
          </cell>
          <cell r="E9">
            <v>21</v>
          </cell>
          <cell r="F9">
            <v>2</v>
          </cell>
          <cell r="G9">
            <v>0</v>
          </cell>
          <cell r="H9">
            <v>29</v>
          </cell>
          <cell r="I9">
            <v>65</v>
          </cell>
          <cell r="J9">
            <v>43</v>
          </cell>
          <cell r="K9">
            <v>178</v>
          </cell>
          <cell r="L9">
            <v>20</v>
          </cell>
          <cell r="M9">
            <v>49</v>
          </cell>
          <cell r="N9">
            <v>0</v>
          </cell>
        </row>
        <row r="10">
          <cell r="A10">
            <v>9</v>
          </cell>
          <cell r="B10">
            <v>17</v>
          </cell>
          <cell r="C10">
            <v>793</v>
          </cell>
          <cell r="D10">
            <v>4</v>
          </cell>
          <cell r="E10">
            <v>9</v>
          </cell>
          <cell r="F10">
            <v>1</v>
          </cell>
          <cell r="G10">
            <v>0</v>
          </cell>
          <cell r="H10">
            <v>9</v>
          </cell>
          <cell r="I10">
            <v>46</v>
          </cell>
          <cell r="J10">
            <v>11</v>
          </cell>
          <cell r="K10">
            <v>59</v>
          </cell>
          <cell r="L10">
            <v>6</v>
          </cell>
          <cell r="M10">
            <v>21</v>
          </cell>
          <cell r="N10">
            <v>0</v>
          </cell>
        </row>
        <row r="11">
          <cell r="A11">
            <v>10</v>
          </cell>
          <cell r="B11">
            <v>13</v>
          </cell>
          <cell r="C11">
            <v>536</v>
          </cell>
          <cell r="D11">
            <v>2</v>
          </cell>
          <cell r="E11">
            <v>4</v>
          </cell>
          <cell r="F11">
            <v>2</v>
          </cell>
          <cell r="G11">
            <v>0</v>
          </cell>
          <cell r="H11">
            <v>6</v>
          </cell>
          <cell r="I11">
            <v>28</v>
          </cell>
          <cell r="J11">
            <v>8</v>
          </cell>
          <cell r="K11">
            <v>32</v>
          </cell>
          <cell r="L11">
            <v>4</v>
          </cell>
          <cell r="M11">
            <v>12</v>
          </cell>
          <cell r="N11">
            <v>0</v>
          </cell>
        </row>
        <row r="12">
          <cell r="A12">
            <v>11</v>
          </cell>
          <cell r="B12">
            <v>14</v>
          </cell>
          <cell r="C12">
            <v>493</v>
          </cell>
          <cell r="D12">
            <v>2</v>
          </cell>
          <cell r="E12">
            <v>11</v>
          </cell>
          <cell r="F12">
            <v>1</v>
          </cell>
          <cell r="G12">
            <v>1</v>
          </cell>
          <cell r="H12">
            <v>4</v>
          </cell>
          <cell r="I12">
            <v>19</v>
          </cell>
          <cell r="J12">
            <v>12</v>
          </cell>
          <cell r="K12">
            <v>28</v>
          </cell>
          <cell r="L12">
            <v>7</v>
          </cell>
          <cell r="M12">
            <v>6</v>
          </cell>
          <cell r="N12">
            <v>0</v>
          </cell>
        </row>
        <row r="13">
          <cell r="A13">
            <v>12</v>
          </cell>
          <cell r="B13">
            <v>62</v>
          </cell>
          <cell r="C13">
            <v>2709</v>
          </cell>
          <cell r="D13">
            <v>8</v>
          </cell>
          <cell r="E13">
            <v>28</v>
          </cell>
          <cell r="F13">
            <v>0</v>
          </cell>
          <cell r="G13">
            <v>1</v>
          </cell>
          <cell r="H13">
            <v>46</v>
          </cell>
          <cell r="I13">
            <v>85</v>
          </cell>
          <cell r="J13">
            <v>40</v>
          </cell>
          <cell r="K13">
            <v>129</v>
          </cell>
          <cell r="L13">
            <v>21</v>
          </cell>
          <cell r="M13">
            <v>52</v>
          </cell>
          <cell r="N13">
            <v>0</v>
          </cell>
        </row>
        <row r="14">
          <cell r="A14">
            <v>13</v>
          </cell>
          <cell r="B14">
            <v>9</v>
          </cell>
          <cell r="C14">
            <v>1027</v>
          </cell>
          <cell r="D14">
            <v>5</v>
          </cell>
          <cell r="E14">
            <v>6</v>
          </cell>
          <cell r="F14">
            <v>0</v>
          </cell>
          <cell r="G14">
            <v>1</v>
          </cell>
          <cell r="H14">
            <v>22</v>
          </cell>
          <cell r="I14">
            <v>52</v>
          </cell>
          <cell r="J14">
            <v>18</v>
          </cell>
          <cell r="K14">
            <v>56</v>
          </cell>
          <cell r="L14">
            <v>14</v>
          </cell>
          <cell r="M14">
            <v>20</v>
          </cell>
          <cell r="N14">
            <v>0</v>
          </cell>
        </row>
        <row r="15">
          <cell r="A15">
            <v>14</v>
          </cell>
          <cell r="B15">
            <v>27</v>
          </cell>
          <cell r="C15">
            <v>1228</v>
          </cell>
          <cell r="D15">
            <v>1</v>
          </cell>
          <cell r="E15">
            <v>18</v>
          </cell>
          <cell r="F15">
            <v>2</v>
          </cell>
          <cell r="G15">
            <v>1</v>
          </cell>
          <cell r="H15">
            <v>21</v>
          </cell>
          <cell r="I15">
            <v>70</v>
          </cell>
          <cell r="J15">
            <v>16</v>
          </cell>
          <cell r="K15">
            <v>95</v>
          </cell>
          <cell r="L15">
            <v>11</v>
          </cell>
          <cell r="M15">
            <v>19</v>
          </cell>
          <cell r="N15">
            <v>1</v>
          </cell>
        </row>
      </sheetData>
      <sheetData sheetId="115">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575</v>
          </cell>
          <cell r="C2">
            <v>501</v>
          </cell>
          <cell r="D2">
            <v>224</v>
          </cell>
          <cell r="E2">
            <v>115</v>
          </cell>
          <cell r="F2">
            <v>98</v>
          </cell>
          <cell r="G2">
            <v>100</v>
          </cell>
          <cell r="H2">
            <v>100</v>
          </cell>
          <cell r="I2">
            <v>77</v>
          </cell>
          <cell r="J2">
            <v>33</v>
          </cell>
          <cell r="K2">
            <v>32</v>
          </cell>
          <cell r="L2">
            <v>37</v>
          </cell>
          <cell r="M2">
            <v>130</v>
          </cell>
        </row>
        <row r="3">
          <cell r="A3">
            <v>2</v>
          </cell>
          <cell r="B3">
            <v>8</v>
          </cell>
          <cell r="C3">
            <v>1638</v>
          </cell>
          <cell r="D3">
            <v>664</v>
          </cell>
          <cell r="E3">
            <v>46</v>
          </cell>
          <cell r="F3">
            <v>24</v>
          </cell>
          <cell r="G3">
            <v>38</v>
          </cell>
          <cell r="H3">
            <v>24</v>
          </cell>
          <cell r="I3">
            <v>15</v>
          </cell>
          <cell r="J3">
            <v>9</v>
          </cell>
          <cell r="K3">
            <v>4</v>
          </cell>
          <cell r="L3">
            <v>1</v>
          </cell>
          <cell r="M3">
            <v>13</v>
          </cell>
        </row>
        <row r="4">
          <cell r="A4">
            <v>3</v>
          </cell>
          <cell r="B4">
            <v>4</v>
          </cell>
          <cell r="C4">
            <v>15</v>
          </cell>
          <cell r="D4">
            <v>3739</v>
          </cell>
          <cell r="E4">
            <v>1721</v>
          </cell>
          <cell r="F4">
            <v>52</v>
          </cell>
          <cell r="G4">
            <v>29</v>
          </cell>
          <cell r="H4">
            <v>22</v>
          </cell>
          <cell r="I4">
            <v>17</v>
          </cell>
          <cell r="J4">
            <v>3</v>
          </cell>
          <cell r="K4">
            <v>3</v>
          </cell>
          <cell r="L4">
            <v>0</v>
          </cell>
          <cell r="M4">
            <v>6</v>
          </cell>
        </row>
        <row r="5">
          <cell r="A5">
            <v>4</v>
          </cell>
          <cell r="B5">
            <v>2</v>
          </cell>
          <cell r="C5">
            <v>8</v>
          </cell>
          <cell r="D5">
            <v>12</v>
          </cell>
          <cell r="E5">
            <v>17747</v>
          </cell>
          <cell r="F5">
            <v>9662</v>
          </cell>
          <cell r="G5">
            <v>302</v>
          </cell>
          <cell r="H5">
            <v>61</v>
          </cell>
          <cell r="I5">
            <v>18</v>
          </cell>
          <cell r="J5">
            <v>3</v>
          </cell>
          <cell r="K5">
            <v>5</v>
          </cell>
          <cell r="L5">
            <v>6</v>
          </cell>
          <cell r="M5">
            <v>19</v>
          </cell>
        </row>
        <row r="6">
          <cell r="A6">
            <v>5</v>
          </cell>
          <cell r="B6">
            <v>1</v>
          </cell>
          <cell r="C6">
            <v>8</v>
          </cell>
          <cell r="D6">
            <v>15</v>
          </cell>
          <cell r="E6">
            <v>102</v>
          </cell>
          <cell r="F6">
            <v>32331</v>
          </cell>
          <cell r="G6">
            <v>16242</v>
          </cell>
          <cell r="H6">
            <v>715</v>
          </cell>
          <cell r="I6">
            <v>129</v>
          </cell>
          <cell r="J6">
            <v>56</v>
          </cell>
          <cell r="K6">
            <v>22</v>
          </cell>
          <cell r="L6">
            <v>23</v>
          </cell>
          <cell r="M6">
            <v>83</v>
          </cell>
        </row>
        <row r="7">
          <cell r="A7">
            <v>6</v>
          </cell>
          <cell r="B7">
            <v>4</v>
          </cell>
          <cell r="C7">
            <v>6</v>
          </cell>
          <cell r="D7">
            <v>10</v>
          </cell>
          <cell r="E7">
            <v>34</v>
          </cell>
          <cell r="F7">
            <v>109</v>
          </cell>
          <cell r="G7">
            <v>12263</v>
          </cell>
          <cell r="H7">
            <v>6253</v>
          </cell>
          <cell r="I7">
            <v>396</v>
          </cell>
          <cell r="J7">
            <v>77</v>
          </cell>
          <cell r="K7">
            <v>38</v>
          </cell>
          <cell r="L7">
            <v>24</v>
          </cell>
          <cell r="M7">
            <v>114</v>
          </cell>
        </row>
        <row r="8">
          <cell r="A8">
            <v>7</v>
          </cell>
          <cell r="B8">
            <v>3</v>
          </cell>
          <cell r="C8">
            <v>13</v>
          </cell>
          <cell r="D8">
            <v>12</v>
          </cell>
          <cell r="E8">
            <v>31</v>
          </cell>
          <cell r="F8">
            <v>95</v>
          </cell>
          <cell r="G8">
            <v>130</v>
          </cell>
          <cell r="H8">
            <v>4613</v>
          </cell>
          <cell r="I8">
            <v>2343</v>
          </cell>
          <cell r="J8">
            <v>198</v>
          </cell>
          <cell r="K8">
            <v>52</v>
          </cell>
          <cell r="L8">
            <v>23</v>
          </cell>
          <cell r="M8">
            <v>116</v>
          </cell>
        </row>
        <row r="9">
          <cell r="A9">
            <v>8</v>
          </cell>
          <cell r="B9">
            <v>0</v>
          </cell>
          <cell r="C9">
            <v>2</v>
          </cell>
          <cell r="D9">
            <v>11</v>
          </cell>
          <cell r="E9">
            <v>32</v>
          </cell>
          <cell r="F9">
            <v>90</v>
          </cell>
          <cell r="G9">
            <v>121</v>
          </cell>
          <cell r="H9">
            <v>81</v>
          </cell>
          <cell r="I9">
            <v>1181</v>
          </cell>
          <cell r="J9">
            <v>700</v>
          </cell>
          <cell r="K9">
            <v>60</v>
          </cell>
          <cell r="L9">
            <v>13</v>
          </cell>
          <cell r="M9">
            <v>103</v>
          </cell>
        </row>
        <row r="10">
          <cell r="A10">
            <v>9</v>
          </cell>
          <cell r="B10">
            <v>1</v>
          </cell>
          <cell r="C10">
            <v>6</v>
          </cell>
          <cell r="D10">
            <v>15</v>
          </cell>
          <cell r="E10">
            <v>22</v>
          </cell>
          <cell r="F10">
            <v>99</v>
          </cell>
          <cell r="G10">
            <v>109</v>
          </cell>
          <cell r="H10">
            <v>79</v>
          </cell>
          <cell r="I10">
            <v>52</v>
          </cell>
          <cell r="J10">
            <v>337</v>
          </cell>
          <cell r="K10">
            <v>180</v>
          </cell>
          <cell r="L10">
            <v>24</v>
          </cell>
          <cell r="M10">
            <v>52</v>
          </cell>
        </row>
        <row r="11">
          <cell r="A11">
            <v>10</v>
          </cell>
          <cell r="B11">
            <v>0</v>
          </cell>
          <cell r="C11">
            <v>5</v>
          </cell>
          <cell r="D11">
            <v>10</v>
          </cell>
          <cell r="E11">
            <v>20</v>
          </cell>
          <cell r="F11">
            <v>70</v>
          </cell>
          <cell r="G11">
            <v>106</v>
          </cell>
          <cell r="H11">
            <v>55</v>
          </cell>
          <cell r="I11">
            <v>47</v>
          </cell>
          <cell r="J11">
            <v>22</v>
          </cell>
          <cell r="K11">
            <v>154</v>
          </cell>
          <cell r="L11">
            <v>111</v>
          </cell>
          <cell r="M11">
            <v>47</v>
          </cell>
        </row>
        <row r="12">
          <cell r="A12">
            <v>11</v>
          </cell>
          <cell r="B12">
            <v>1</v>
          </cell>
          <cell r="C12">
            <v>2</v>
          </cell>
          <cell r="D12">
            <v>6</v>
          </cell>
          <cell r="E12">
            <v>26</v>
          </cell>
          <cell r="F12">
            <v>73</v>
          </cell>
          <cell r="G12">
            <v>89</v>
          </cell>
          <cell r="H12">
            <v>87</v>
          </cell>
          <cell r="I12">
            <v>51</v>
          </cell>
          <cell r="J12">
            <v>26</v>
          </cell>
          <cell r="K12">
            <v>14</v>
          </cell>
          <cell r="L12">
            <v>101</v>
          </cell>
          <cell r="M12">
            <v>122</v>
          </cell>
        </row>
        <row r="13">
          <cell r="A13">
            <v>12</v>
          </cell>
          <cell r="B13">
            <v>5</v>
          </cell>
          <cell r="C13">
            <v>35</v>
          </cell>
          <cell r="D13">
            <v>41</v>
          </cell>
          <cell r="E13">
            <v>130</v>
          </cell>
          <cell r="F13">
            <v>425</v>
          </cell>
          <cell r="G13">
            <v>579</v>
          </cell>
          <cell r="H13">
            <v>451</v>
          </cell>
          <cell r="I13">
            <v>367</v>
          </cell>
          <cell r="J13">
            <v>196</v>
          </cell>
          <cell r="K13">
            <v>111</v>
          </cell>
          <cell r="L13">
            <v>83</v>
          </cell>
          <cell r="M13">
            <v>758</v>
          </cell>
        </row>
        <row r="14">
          <cell r="A14">
            <v>13</v>
          </cell>
          <cell r="B14">
            <v>4</v>
          </cell>
          <cell r="C14">
            <v>18</v>
          </cell>
          <cell r="D14">
            <v>14</v>
          </cell>
          <cell r="E14">
            <v>46</v>
          </cell>
          <cell r="F14">
            <v>161</v>
          </cell>
          <cell r="G14">
            <v>200</v>
          </cell>
          <cell r="H14">
            <v>178</v>
          </cell>
          <cell r="I14">
            <v>135</v>
          </cell>
          <cell r="J14">
            <v>98</v>
          </cell>
          <cell r="K14">
            <v>68</v>
          </cell>
          <cell r="L14">
            <v>59</v>
          </cell>
          <cell r="M14">
            <v>249</v>
          </cell>
        </row>
        <row r="15">
          <cell r="A15">
            <v>14</v>
          </cell>
          <cell r="B15">
            <v>3</v>
          </cell>
          <cell r="C15">
            <v>10</v>
          </cell>
          <cell r="D15">
            <v>18</v>
          </cell>
          <cell r="E15">
            <v>38</v>
          </cell>
          <cell r="F15">
            <v>123</v>
          </cell>
          <cell r="G15">
            <v>186</v>
          </cell>
          <cell r="H15">
            <v>174</v>
          </cell>
          <cell r="I15">
            <v>159</v>
          </cell>
          <cell r="J15">
            <v>122</v>
          </cell>
          <cell r="K15">
            <v>83</v>
          </cell>
          <cell r="L15">
            <v>72</v>
          </cell>
          <cell r="M15">
            <v>522</v>
          </cell>
        </row>
      </sheetData>
      <sheetData sheetId="116">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9</v>
          </cell>
          <cell r="C2">
            <v>289</v>
          </cell>
          <cell r="D2">
            <v>273</v>
          </cell>
          <cell r="E2">
            <v>496</v>
          </cell>
          <cell r="F2">
            <v>749</v>
          </cell>
          <cell r="G2">
            <v>157</v>
          </cell>
          <cell r="H2">
            <v>0</v>
          </cell>
          <cell r="I2">
            <v>0</v>
          </cell>
          <cell r="J2">
            <v>49</v>
          </cell>
        </row>
        <row r="3">
          <cell r="A3">
            <v>2</v>
          </cell>
          <cell r="B3">
            <v>1</v>
          </cell>
          <cell r="C3">
            <v>32</v>
          </cell>
          <cell r="D3">
            <v>32</v>
          </cell>
          <cell r="E3">
            <v>320</v>
          </cell>
          <cell r="F3">
            <v>1779</v>
          </cell>
          <cell r="G3">
            <v>315</v>
          </cell>
          <cell r="H3">
            <v>0</v>
          </cell>
          <cell r="I3">
            <v>0</v>
          </cell>
          <cell r="J3">
            <v>5</v>
          </cell>
        </row>
        <row r="4">
          <cell r="A4">
            <v>3</v>
          </cell>
          <cell r="B4">
            <v>2</v>
          </cell>
          <cell r="C4">
            <v>18</v>
          </cell>
          <cell r="D4">
            <v>3</v>
          </cell>
          <cell r="E4">
            <v>474</v>
          </cell>
          <cell r="F4">
            <v>4388</v>
          </cell>
          <cell r="G4">
            <v>724</v>
          </cell>
          <cell r="H4">
            <v>0</v>
          </cell>
          <cell r="I4">
            <v>0</v>
          </cell>
          <cell r="J4">
            <v>2</v>
          </cell>
        </row>
        <row r="5">
          <cell r="A5">
            <v>4</v>
          </cell>
          <cell r="B5">
            <v>13</v>
          </cell>
          <cell r="C5">
            <v>3</v>
          </cell>
          <cell r="D5">
            <v>8</v>
          </cell>
          <cell r="E5">
            <v>1954</v>
          </cell>
          <cell r="F5">
            <v>22483</v>
          </cell>
          <cell r="G5">
            <v>3352</v>
          </cell>
          <cell r="H5">
            <v>1</v>
          </cell>
          <cell r="I5">
            <v>0</v>
          </cell>
          <cell r="J5">
            <v>31</v>
          </cell>
        </row>
        <row r="6">
          <cell r="A6">
            <v>5</v>
          </cell>
          <cell r="B6">
            <v>14</v>
          </cell>
          <cell r="C6">
            <v>5</v>
          </cell>
          <cell r="D6">
            <v>19</v>
          </cell>
          <cell r="E6">
            <v>4501</v>
          </cell>
          <cell r="F6">
            <v>38809</v>
          </cell>
          <cell r="G6">
            <v>6328</v>
          </cell>
          <cell r="H6">
            <v>3</v>
          </cell>
          <cell r="I6">
            <v>2</v>
          </cell>
          <cell r="J6">
            <v>46</v>
          </cell>
        </row>
        <row r="7">
          <cell r="A7">
            <v>6</v>
          </cell>
          <cell r="B7">
            <v>5</v>
          </cell>
          <cell r="C7">
            <v>7</v>
          </cell>
          <cell r="D7">
            <v>5</v>
          </cell>
          <cell r="E7">
            <v>2852</v>
          </cell>
          <cell r="F7">
            <v>14335</v>
          </cell>
          <cell r="G7">
            <v>2102</v>
          </cell>
          <cell r="H7">
            <v>0</v>
          </cell>
          <cell r="I7">
            <v>1</v>
          </cell>
          <cell r="J7">
            <v>21</v>
          </cell>
        </row>
        <row r="8">
          <cell r="A8">
            <v>7</v>
          </cell>
          <cell r="B8">
            <v>0</v>
          </cell>
          <cell r="C8">
            <v>4</v>
          </cell>
          <cell r="D8">
            <v>7</v>
          </cell>
          <cell r="E8">
            <v>1624</v>
          </cell>
          <cell r="F8">
            <v>5199</v>
          </cell>
          <cell r="G8">
            <v>787</v>
          </cell>
          <cell r="H8">
            <v>1</v>
          </cell>
          <cell r="I8">
            <v>0</v>
          </cell>
          <cell r="J8">
            <v>7</v>
          </cell>
        </row>
        <row r="9">
          <cell r="A9">
            <v>8</v>
          </cell>
          <cell r="B9">
            <v>1</v>
          </cell>
          <cell r="C9">
            <v>2</v>
          </cell>
          <cell r="D9">
            <v>20</v>
          </cell>
          <cell r="E9">
            <v>809</v>
          </cell>
          <cell r="F9">
            <v>1329</v>
          </cell>
          <cell r="G9">
            <v>224</v>
          </cell>
          <cell r="H9">
            <v>0</v>
          </cell>
          <cell r="I9">
            <v>0</v>
          </cell>
          <cell r="J9">
            <v>9</v>
          </cell>
        </row>
        <row r="10">
          <cell r="A10">
            <v>9</v>
          </cell>
          <cell r="B10">
            <v>1</v>
          </cell>
          <cell r="C10">
            <v>2</v>
          </cell>
          <cell r="D10">
            <v>12</v>
          </cell>
          <cell r="E10">
            <v>432</v>
          </cell>
          <cell r="F10">
            <v>457</v>
          </cell>
          <cell r="G10">
            <v>70</v>
          </cell>
          <cell r="H10">
            <v>0</v>
          </cell>
          <cell r="I10">
            <v>0</v>
          </cell>
          <cell r="J10">
            <v>2</v>
          </cell>
        </row>
        <row r="11">
          <cell r="A11">
            <v>10</v>
          </cell>
          <cell r="B11">
            <v>0</v>
          </cell>
          <cell r="C11">
            <v>0</v>
          </cell>
          <cell r="D11">
            <v>12</v>
          </cell>
          <cell r="E11">
            <v>344</v>
          </cell>
          <cell r="F11">
            <v>259</v>
          </cell>
          <cell r="G11">
            <v>32</v>
          </cell>
          <cell r="H11">
            <v>0</v>
          </cell>
          <cell r="I11">
            <v>0</v>
          </cell>
          <cell r="J11">
            <v>0</v>
          </cell>
        </row>
        <row r="12">
          <cell r="A12">
            <v>11</v>
          </cell>
          <cell r="B12">
            <v>0</v>
          </cell>
          <cell r="C12">
            <v>2</v>
          </cell>
          <cell r="D12">
            <v>22</v>
          </cell>
          <cell r="E12">
            <v>356</v>
          </cell>
          <cell r="F12">
            <v>193</v>
          </cell>
          <cell r="G12">
            <v>23</v>
          </cell>
          <cell r="H12">
            <v>0</v>
          </cell>
          <cell r="I12">
            <v>0</v>
          </cell>
          <cell r="J12">
            <v>2</v>
          </cell>
        </row>
        <row r="13">
          <cell r="A13">
            <v>12</v>
          </cell>
          <cell r="B13">
            <v>2</v>
          </cell>
          <cell r="C13">
            <v>7</v>
          </cell>
          <cell r="D13">
            <v>170</v>
          </cell>
          <cell r="E13">
            <v>2364</v>
          </cell>
          <cell r="F13">
            <v>578</v>
          </cell>
          <cell r="G13">
            <v>58</v>
          </cell>
          <cell r="H13">
            <v>1</v>
          </cell>
          <cell r="I13">
            <v>0</v>
          </cell>
          <cell r="J13">
            <v>1</v>
          </cell>
        </row>
        <row r="14">
          <cell r="A14">
            <v>13</v>
          </cell>
          <cell r="B14">
            <v>0</v>
          </cell>
          <cell r="C14">
            <v>8</v>
          </cell>
          <cell r="D14">
            <v>211</v>
          </cell>
          <cell r="E14">
            <v>907</v>
          </cell>
          <cell r="F14">
            <v>93</v>
          </cell>
          <cell r="G14">
            <v>11</v>
          </cell>
          <cell r="H14">
            <v>0</v>
          </cell>
          <cell r="I14">
            <v>0</v>
          </cell>
          <cell r="J14">
            <v>0</v>
          </cell>
        </row>
        <row r="15">
          <cell r="A15">
            <v>14</v>
          </cell>
          <cell r="B15">
            <v>1</v>
          </cell>
          <cell r="C15">
            <v>267</v>
          </cell>
          <cell r="D15">
            <v>789</v>
          </cell>
          <cell r="E15">
            <v>345</v>
          </cell>
          <cell r="F15">
            <v>98</v>
          </cell>
          <cell r="G15">
            <v>8</v>
          </cell>
          <cell r="H15">
            <v>0</v>
          </cell>
          <cell r="I15">
            <v>0</v>
          </cell>
          <cell r="J15">
            <v>2</v>
          </cell>
        </row>
      </sheetData>
      <sheetData sheetId="117">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1</v>
          </cell>
          <cell r="C2">
            <v>63</v>
          </cell>
          <cell r="D2">
            <v>326</v>
          </cell>
          <cell r="E2">
            <v>658</v>
          </cell>
          <cell r="F2">
            <v>630</v>
          </cell>
          <cell r="G2">
            <v>263</v>
          </cell>
          <cell r="H2">
            <v>74</v>
          </cell>
          <cell r="I2">
            <v>6</v>
          </cell>
          <cell r="J2">
            <v>1</v>
          </cell>
          <cell r="K2">
            <v>0</v>
          </cell>
        </row>
        <row r="3">
          <cell r="A3">
            <v>2</v>
          </cell>
          <cell r="B3">
            <v>1</v>
          </cell>
          <cell r="C3">
            <v>70</v>
          </cell>
          <cell r="D3">
            <v>406</v>
          </cell>
          <cell r="E3">
            <v>862</v>
          </cell>
          <cell r="F3">
            <v>735</v>
          </cell>
          <cell r="G3">
            <v>354</v>
          </cell>
          <cell r="H3">
            <v>53</v>
          </cell>
          <cell r="I3">
            <v>3</v>
          </cell>
          <cell r="J3">
            <v>0</v>
          </cell>
          <cell r="K3">
            <v>0</v>
          </cell>
        </row>
        <row r="4">
          <cell r="A4">
            <v>3</v>
          </cell>
          <cell r="B4">
            <v>0</v>
          </cell>
          <cell r="C4">
            <v>200</v>
          </cell>
          <cell r="D4">
            <v>1072</v>
          </cell>
          <cell r="E4">
            <v>1889</v>
          </cell>
          <cell r="F4">
            <v>1658</v>
          </cell>
          <cell r="G4">
            <v>663</v>
          </cell>
          <cell r="H4">
            <v>124</v>
          </cell>
          <cell r="I4">
            <v>5</v>
          </cell>
          <cell r="J4">
            <v>0</v>
          </cell>
          <cell r="K4">
            <v>0</v>
          </cell>
        </row>
        <row r="5">
          <cell r="A5">
            <v>4</v>
          </cell>
          <cell r="B5">
            <v>8</v>
          </cell>
          <cell r="C5">
            <v>823</v>
          </cell>
          <cell r="D5">
            <v>4592</v>
          </cell>
          <cell r="E5">
            <v>9504</v>
          </cell>
          <cell r="F5">
            <v>8908</v>
          </cell>
          <cell r="G5">
            <v>3417</v>
          </cell>
          <cell r="H5">
            <v>578</v>
          </cell>
          <cell r="I5">
            <v>15</v>
          </cell>
          <cell r="J5">
            <v>0</v>
          </cell>
          <cell r="K5">
            <v>0</v>
          </cell>
        </row>
        <row r="6">
          <cell r="A6">
            <v>5</v>
          </cell>
          <cell r="B6">
            <v>12</v>
          </cell>
          <cell r="C6">
            <v>1225</v>
          </cell>
          <cell r="D6">
            <v>7494</v>
          </cell>
          <cell r="E6">
            <v>18592</v>
          </cell>
          <cell r="F6">
            <v>15800</v>
          </cell>
          <cell r="G6">
            <v>5595</v>
          </cell>
          <cell r="H6">
            <v>975</v>
          </cell>
          <cell r="I6">
            <v>34</v>
          </cell>
          <cell r="J6">
            <v>0</v>
          </cell>
          <cell r="K6">
            <v>0</v>
          </cell>
        </row>
        <row r="7">
          <cell r="A7">
            <v>6</v>
          </cell>
          <cell r="B7">
            <v>4</v>
          </cell>
          <cell r="C7">
            <v>369</v>
          </cell>
          <cell r="D7">
            <v>2488</v>
          </cell>
          <cell r="E7">
            <v>7009</v>
          </cell>
          <cell r="F7">
            <v>6303</v>
          </cell>
          <cell r="G7">
            <v>2580</v>
          </cell>
          <cell r="H7">
            <v>551</v>
          </cell>
          <cell r="I7">
            <v>23</v>
          </cell>
          <cell r="J7">
            <v>1</v>
          </cell>
          <cell r="K7">
            <v>0</v>
          </cell>
        </row>
        <row r="8">
          <cell r="A8">
            <v>7</v>
          </cell>
          <cell r="B8">
            <v>2</v>
          </cell>
          <cell r="C8">
            <v>114</v>
          </cell>
          <cell r="D8">
            <v>847</v>
          </cell>
          <cell r="E8">
            <v>2661</v>
          </cell>
          <cell r="F8">
            <v>2573</v>
          </cell>
          <cell r="G8">
            <v>1154</v>
          </cell>
          <cell r="H8">
            <v>269</v>
          </cell>
          <cell r="I8">
            <v>9</v>
          </cell>
          <cell r="J8">
            <v>0</v>
          </cell>
          <cell r="K8">
            <v>0</v>
          </cell>
        </row>
        <row r="9">
          <cell r="A9">
            <v>8</v>
          </cell>
          <cell r="B9">
            <v>0</v>
          </cell>
          <cell r="C9">
            <v>64</v>
          </cell>
          <cell r="D9">
            <v>296</v>
          </cell>
          <cell r="E9">
            <v>791</v>
          </cell>
          <cell r="F9">
            <v>737</v>
          </cell>
          <cell r="G9">
            <v>412</v>
          </cell>
          <cell r="H9">
            <v>88</v>
          </cell>
          <cell r="I9">
            <v>6</v>
          </cell>
          <cell r="J9">
            <v>0</v>
          </cell>
          <cell r="K9">
            <v>0</v>
          </cell>
        </row>
        <row r="10">
          <cell r="A10">
            <v>9</v>
          </cell>
          <cell r="B10">
            <v>2</v>
          </cell>
          <cell r="C10">
            <v>29</v>
          </cell>
          <cell r="D10">
            <v>142</v>
          </cell>
          <cell r="E10">
            <v>332</v>
          </cell>
          <cell r="F10">
            <v>291</v>
          </cell>
          <cell r="G10">
            <v>140</v>
          </cell>
          <cell r="H10">
            <v>34</v>
          </cell>
          <cell r="I10">
            <v>4</v>
          </cell>
          <cell r="J10">
            <v>2</v>
          </cell>
          <cell r="K10">
            <v>0</v>
          </cell>
        </row>
        <row r="11">
          <cell r="A11">
            <v>10</v>
          </cell>
          <cell r="B11">
            <v>0</v>
          </cell>
          <cell r="C11">
            <v>15</v>
          </cell>
          <cell r="D11">
            <v>102</v>
          </cell>
          <cell r="E11">
            <v>229</v>
          </cell>
          <cell r="F11">
            <v>178</v>
          </cell>
          <cell r="G11">
            <v>95</v>
          </cell>
          <cell r="H11">
            <v>25</v>
          </cell>
          <cell r="I11">
            <v>2</v>
          </cell>
          <cell r="J11">
            <v>1</v>
          </cell>
          <cell r="K11">
            <v>0</v>
          </cell>
        </row>
        <row r="12">
          <cell r="A12">
            <v>11</v>
          </cell>
          <cell r="B12">
            <v>0</v>
          </cell>
          <cell r="C12">
            <v>23</v>
          </cell>
          <cell r="D12">
            <v>77</v>
          </cell>
          <cell r="E12">
            <v>208</v>
          </cell>
          <cell r="F12">
            <v>183</v>
          </cell>
          <cell r="G12">
            <v>86</v>
          </cell>
          <cell r="H12">
            <v>21</v>
          </cell>
          <cell r="I12">
            <v>0</v>
          </cell>
          <cell r="J12">
            <v>0</v>
          </cell>
          <cell r="K12">
            <v>0</v>
          </cell>
        </row>
        <row r="13">
          <cell r="A13">
            <v>12</v>
          </cell>
          <cell r="B13">
            <v>3</v>
          </cell>
          <cell r="C13">
            <v>77</v>
          </cell>
          <cell r="D13">
            <v>463</v>
          </cell>
          <cell r="E13">
            <v>1049</v>
          </cell>
          <cell r="F13">
            <v>924</v>
          </cell>
          <cell r="G13">
            <v>517</v>
          </cell>
          <cell r="H13">
            <v>137</v>
          </cell>
          <cell r="I13">
            <v>11</v>
          </cell>
          <cell r="J13">
            <v>0</v>
          </cell>
          <cell r="K13">
            <v>0</v>
          </cell>
        </row>
        <row r="14">
          <cell r="A14">
            <v>13</v>
          </cell>
          <cell r="B14">
            <v>0</v>
          </cell>
          <cell r="C14">
            <v>39</v>
          </cell>
          <cell r="D14">
            <v>169</v>
          </cell>
          <cell r="E14">
            <v>423</v>
          </cell>
          <cell r="F14">
            <v>354</v>
          </cell>
          <cell r="G14">
            <v>202</v>
          </cell>
          <cell r="H14">
            <v>41</v>
          </cell>
          <cell r="I14">
            <v>2</v>
          </cell>
          <cell r="J14">
            <v>0</v>
          </cell>
          <cell r="K14">
            <v>0</v>
          </cell>
        </row>
        <row r="15">
          <cell r="A15">
            <v>14</v>
          </cell>
          <cell r="B15">
            <v>2</v>
          </cell>
          <cell r="C15">
            <v>42</v>
          </cell>
          <cell r="D15">
            <v>188</v>
          </cell>
          <cell r="E15">
            <v>476</v>
          </cell>
          <cell r="F15">
            <v>493</v>
          </cell>
          <cell r="G15">
            <v>233</v>
          </cell>
          <cell r="H15">
            <v>72</v>
          </cell>
          <cell r="I15">
            <v>4</v>
          </cell>
          <cell r="J15">
            <v>0</v>
          </cell>
          <cell r="K15">
            <v>0</v>
          </cell>
        </row>
      </sheetData>
      <sheetData sheetId="118">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77</v>
          </cell>
          <cell r="C2">
            <v>239</v>
          </cell>
          <cell r="D2">
            <v>195</v>
          </cell>
          <cell r="E2">
            <v>204</v>
          </cell>
          <cell r="F2">
            <v>203</v>
          </cell>
          <cell r="G2">
            <v>276</v>
          </cell>
          <cell r="H2">
            <v>419</v>
          </cell>
          <cell r="I2">
            <v>317</v>
          </cell>
          <cell r="J2">
            <v>73</v>
          </cell>
          <cell r="K2">
            <v>11</v>
          </cell>
          <cell r="L2">
            <v>0</v>
          </cell>
          <cell r="M2">
            <v>8</v>
          </cell>
        </row>
        <row r="3">
          <cell r="A3">
            <v>2</v>
          </cell>
          <cell r="B3">
            <v>8</v>
          </cell>
          <cell r="C3">
            <v>27</v>
          </cell>
          <cell r="D3">
            <v>21</v>
          </cell>
          <cell r="E3">
            <v>37</v>
          </cell>
          <cell r="F3">
            <v>87</v>
          </cell>
          <cell r="G3">
            <v>426</v>
          </cell>
          <cell r="H3">
            <v>946</v>
          </cell>
          <cell r="I3">
            <v>709</v>
          </cell>
          <cell r="J3">
            <v>204</v>
          </cell>
          <cell r="K3">
            <v>15</v>
          </cell>
          <cell r="L3">
            <v>4</v>
          </cell>
          <cell r="M3">
            <v>0</v>
          </cell>
        </row>
        <row r="4">
          <cell r="A4">
            <v>3</v>
          </cell>
          <cell r="B4">
            <v>4</v>
          </cell>
          <cell r="C4">
            <v>15</v>
          </cell>
          <cell r="D4">
            <v>1</v>
          </cell>
          <cell r="E4">
            <v>14</v>
          </cell>
          <cell r="F4">
            <v>71</v>
          </cell>
          <cell r="G4">
            <v>931</v>
          </cell>
          <cell r="H4">
            <v>2402</v>
          </cell>
          <cell r="I4">
            <v>1730</v>
          </cell>
          <cell r="J4">
            <v>396</v>
          </cell>
          <cell r="K4">
            <v>44</v>
          </cell>
          <cell r="L4">
            <v>3</v>
          </cell>
          <cell r="M4">
            <v>0</v>
          </cell>
        </row>
        <row r="5">
          <cell r="A5">
            <v>4</v>
          </cell>
          <cell r="B5">
            <v>7</v>
          </cell>
          <cell r="C5">
            <v>3</v>
          </cell>
          <cell r="D5">
            <v>4</v>
          </cell>
          <cell r="E5">
            <v>16</v>
          </cell>
          <cell r="F5">
            <v>267</v>
          </cell>
          <cell r="G5">
            <v>4571</v>
          </cell>
          <cell r="H5">
            <v>12156</v>
          </cell>
          <cell r="I5">
            <v>8556</v>
          </cell>
          <cell r="J5">
            <v>2061</v>
          </cell>
          <cell r="K5">
            <v>196</v>
          </cell>
          <cell r="L5">
            <v>7</v>
          </cell>
          <cell r="M5">
            <v>1</v>
          </cell>
        </row>
        <row r="6">
          <cell r="A6">
            <v>5</v>
          </cell>
          <cell r="B6">
            <v>19</v>
          </cell>
          <cell r="C6">
            <v>5</v>
          </cell>
          <cell r="D6">
            <v>4</v>
          </cell>
          <cell r="E6">
            <v>21</v>
          </cell>
          <cell r="F6">
            <v>818</v>
          </cell>
          <cell r="G6">
            <v>8884</v>
          </cell>
          <cell r="H6">
            <v>21125</v>
          </cell>
          <cell r="I6">
            <v>14898</v>
          </cell>
          <cell r="J6">
            <v>3560</v>
          </cell>
          <cell r="K6">
            <v>359</v>
          </cell>
          <cell r="L6">
            <v>34</v>
          </cell>
          <cell r="M6">
            <v>0</v>
          </cell>
        </row>
        <row r="7">
          <cell r="A7">
            <v>6</v>
          </cell>
          <cell r="B7">
            <v>6</v>
          </cell>
          <cell r="C7">
            <v>4</v>
          </cell>
          <cell r="D7">
            <v>2</v>
          </cell>
          <cell r="E7">
            <v>26</v>
          </cell>
          <cell r="F7">
            <v>697</v>
          </cell>
          <cell r="G7">
            <v>4057</v>
          </cell>
          <cell r="H7">
            <v>7601</v>
          </cell>
          <cell r="I7">
            <v>5288</v>
          </cell>
          <cell r="J7">
            <v>1448</v>
          </cell>
          <cell r="K7">
            <v>177</v>
          </cell>
          <cell r="L7">
            <v>22</v>
          </cell>
          <cell r="M7">
            <v>0</v>
          </cell>
        </row>
        <row r="8">
          <cell r="A8">
            <v>7</v>
          </cell>
          <cell r="B8">
            <v>3</v>
          </cell>
          <cell r="C8">
            <v>3</v>
          </cell>
          <cell r="D8">
            <v>1</v>
          </cell>
          <cell r="E8">
            <v>26</v>
          </cell>
          <cell r="F8">
            <v>466</v>
          </cell>
          <cell r="G8">
            <v>1727</v>
          </cell>
          <cell r="H8">
            <v>2712</v>
          </cell>
          <cell r="I8">
            <v>2002</v>
          </cell>
          <cell r="J8">
            <v>576</v>
          </cell>
          <cell r="K8">
            <v>96</v>
          </cell>
          <cell r="L8">
            <v>17</v>
          </cell>
          <cell r="M8">
            <v>0</v>
          </cell>
        </row>
        <row r="9">
          <cell r="A9">
            <v>8</v>
          </cell>
          <cell r="B9">
            <v>2</v>
          </cell>
          <cell r="C9">
            <v>2</v>
          </cell>
          <cell r="D9">
            <v>2</v>
          </cell>
          <cell r="E9">
            <v>35</v>
          </cell>
          <cell r="F9">
            <v>366</v>
          </cell>
          <cell r="G9">
            <v>621</v>
          </cell>
          <cell r="H9">
            <v>706</v>
          </cell>
          <cell r="I9">
            <v>470</v>
          </cell>
          <cell r="J9">
            <v>168</v>
          </cell>
          <cell r="K9">
            <v>18</v>
          </cell>
          <cell r="L9">
            <v>4</v>
          </cell>
          <cell r="M9">
            <v>0</v>
          </cell>
        </row>
        <row r="10">
          <cell r="A10">
            <v>9</v>
          </cell>
          <cell r="B10">
            <v>1</v>
          </cell>
          <cell r="C10">
            <v>3</v>
          </cell>
          <cell r="D10">
            <v>1</v>
          </cell>
          <cell r="E10">
            <v>34</v>
          </cell>
          <cell r="F10">
            <v>254</v>
          </cell>
          <cell r="G10">
            <v>250</v>
          </cell>
          <cell r="H10">
            <v>212</v>
          </cell>
          <cell r="I10">
            <v>155</v>
          </cell>
          <cell r="J10">
            <v>57</v>
          </cell>
          <cell r="K10">
            <v>8</v>
          </cell>
          <cell r="L10">
            <v>1</v>
          </cell>
          <cell r="M10">
            <v>0</v>
          </cell>
        </row>
        <row r="11">
          <cell r="A11">
            <v>10</v>
          </cell>
          <cell r="B11">
            <v>0</v>
          </cell>
          <cell r="C11">
            <v>0</v>
          </cell>
          <cell r="D11">
            <v>2</v>
          </cell>
          <cell r="E11">
            <v>26</v>
          </cell>
          <cell r="F11">
            <v>231</v>
          </cell>
          <cell r="G11">
            <v>160</v>
          </cell>
          <cell r="H11">
            <v>129</v>
          </cell>
          <cell r="I11">
            <v>72</v>
          </cell>
          <cell r="J11">
            <v>23</v>
          </cell>
          <cell r="K11">
            <v>4</v>
          </cell>
          <cell r="L11">
            <v>0</v>
          </cell>
          <cell r="M11">
            <v>0</v>
          </cell>
        </row>
        <row r="12">
          <cell r="A12">
            <v>11</v>
          </cell>
          <cell r="B12">
            <v>0</v>
          </cell>
          <cell r="C12">
            <v>2</v>
          </cell>
          <cell r="D12">
            <v>2</v>
          </cell>
          <cell r="E12">
            <v>39</v>
          </cell>
          <cell r="F12">
            <v>237</v>
          </cell>
          <cell r="G12">
            <v>166</v>
          </cell>
          <cell r="H12">
            <v>87</v>
          </cell>
          <cell r="I12">
            <v>48</v>
          </cell>
          <cell r="J12">
            <v>11</v>
          </cell>
          <cell r="K12">
            <v>5</v>
          </cell>
          <cell r="L12">
            <v>1</v>
          </cell>
          <cell r="M12">
            <v>0</v>
          </cell>
        </row>
        <row r="13">
          <cell r="A13">
            <v>12</v>
          </cell>
          <cell r="B13">
            <v>3</v>
          </cell>
          <cell r="C13">
            <v>6</v>
          </cell>
          <cell r="D13">
            <v>74</v>
          </cell>
          <cell r="E13">
            <v>430</v>
          </cell>
          <cell r="F13">
            <v>1622</v>
          </cell>
          <cell r="G13">
            <v>664</v>
          </cell>
          <cell r="H13">
            <v>232</v>
          </cell>
          <cell r="I13">
            <v>107</v>
          </cell>
          <cell r="J13">
            <v>33</v>
          </cell>
          <cell r="K13">
            <v>8</v>
          </cell>
          <cell r="L13">
            <v>1</v>
          </cell>
          <cell r="M13">
            <v>1</v>
          </cell>
        </row>
        <row r="14">
          <cell r="A14">
            <v>13</v>
          </cell>
          <cell r="B14">
            <v>1</v>
          </cell>
          <cell r="C14">
            <v>9</v>
          </cell>
          <cell r="D14">
            <v>98</v>
          </cell>
          <cell r="E14">
            <v>491</v>
          </cell>
          <cell r="F14">
            <v>460</v>
          </cell>
          <cell r="G14">
            <v>100</v>
          </cell>
          <cell r="H14">
            <v>50</v>
          </cell>
          <cell r="I14">
            <v>14</v>
          </cell>
          <cell r="J14">
            <v>4</v>
          </cell>
          <cell r="K14">
            <v>3</v>
          </cell>
          <cell r="L14">
            <v>0</v>
          </cell>
          <cell r="M14">
            <v>0</v>
          </cell>
        </row>
        <row r="15">
          <cell r="A15">
            <v>14</v>
          </cell>
          <cell r="B15">
            <v>9</v>
          </cell>
          <cell r="C15">
            <v>288</v>
          </cell>
          <cell r="D15">
            <v>498</v>
          </cell>
          <cell r="E15">
            <v>407</v>
          </cell>
          <cell r="F15">
            <v>156</v>
          </cell>
          <cell r="G15">
            <v>78</v>
          </cell>
          <cell r="H15">
            <v>58</v>
          </cell>
          <cell r="I15">
            <v>10</v>
          </cell>
          <cell r="J15">
            <v>5</v>
          </cell>
          <cell r="K15">
            <v>0</v>
          </cell>
          <cell r="L15">
            <v>1</v>
          </cell>
          <cell r="M15">
            <v>0</v>
          </cell>
        </row>
      </sheetData>
      <sheetData sheetId="119">
        <row r="1">
          <cell r="A1" t="str">
            <v>triLosNightsBaby</v>
          </cell>
          <cell r="B1" t="str">
            <v>col_1</v>
          </cell>
          <cell r="C1" t="str">
            <v>col_2</v>
          </cell>
          <cell r="D1" t="str">
            <v>col_3</v>
          </cell>
          <cell r="E1" t="str">
            <v>col_4</v>
          </cell>
        </row>
        <row r="2">
          <cell r="A2">
            <v>1</v>
          </cell>
          <cell r="B2">
            <v>4</v>
          </cell>
          <cell r="C2">
            <v>1075</v>
          </cell>
          <cell r="D2">
            <v>943</v>
          </cell>
          <cell r="E2">
            <v>0</v>
          </cell>
        </row>
        <row r="3">
          <cell r="A3">
            <v>2</v>
          </cell>
          <cell r="B3">
            <v>0</v>
          </cell>
          <cell r="C3">
            <v>1296</v>
          </cell>
          <cell r="D3">
            <v>1188</v>
          </cell>
          <cell r="E3">
            <v>0</v>
          </cell>
        </row>
        <row r="4">
          <cell r="A4">
            <v>3</v>
          </cell>
          <cell r="B4">
            <v>1</v>
          </cell>
          <cell r="C4">
            <v>2847</v>
          </cell>
          <cell r="D4">
            <v>2763</v>
          </cell>
          <cell r="E4">
            <v>0</v>
          </cell>
        </row>
        <row r="5">
          <cell r="A5">
            <v>4</v>
          </cell>
          <cell r="B5">
            <v>0</v>
          </cell>
          <cell r="C5">
            <v>14007</v>
          </cell>
          <cell r="D5">
            <v>13838</v>
          </cell>
          <cell r="E5">
            <v>0</v>
          </cell>
        </row>
        <row r="6">
          <cell r="A6">
            <v>5</v>
          </cell>
          <cell r="B6">
            <v>1</v>
          </cell>
          <cell r="C6">
            <v>25327</v>
          </cell>
          <cell r="D6">
            <v>24399</v>
          </cell>
          <cell r="E6">
            <v>0</v>
          </cell>
        </row>
        <row r="7">
          <cell r="A7">
            <v>6</v>
          </cell>
          <cell r="B7">
            <v>0</v>
          </cell>
          <cell r="C7">
            <v>10093</v>
          </cell>
          <cell r="D7">
            <v>9235</v>
          </cell>
          <cell r="E7">
            <v>0</v>
          </cell>
        </row>
        <row r="8">
          <cell r="A8">
            <v>7</v>
          </cell>
          <cell r="B8">
            <v>0</v>
          </cell>
          <cell r="C8">
            <v>3978</v>
          </cell>
          <cell r="D8">
            <v>3651</v>
          </cell>
          <cell r="E8">
            <v>0</v>
          </cell>
        </row>
        <row r="9">
          <cell r="A9">
            <v>8</v>
          </cell>
          <cell r="B9">
            <v>0</v>
          </cell>
          <cell r="C9">
            <v>1331</v>
          </cell>
          <cell r="D9">
            <v>1063</v>
          </cell>
          <cell r="E9">
            <v>0</v>
          </cell>
        </row>
        <row r="10">
          <cell r="A10">
            <v>9</v>
          </cell>
          <cell r="B10">
            <v>0</v>
          </cell>
          <cell r="C10">
            <v>518</v>
          </cell>
          <cell r="D10">
            <v>458</v>
          </cell>
          <cell r="E10">
            <v>0</v>
          </cell>
        </row>
        <row r="11">
          <cell r="A11">
            <v>10</v>
          </cell>
          <cell r="B11">
            <v>0</v>
          </cell>
          <cell r="C11">
            <v>346</v>
          </cell>
          <cell r="D11">
            <v>301</v>
          </cell>
          <cell r="E11">
            <v>0</v>
          </cell>
        </row>
        <row r="12">
          <cell r="A12">
            <v>11</v>
          </cell>
          <cell r="B12">
            <v>0</v>
          </cell>
          <cell r="C12">
            <v>291</v>
          </cell>
          <cell r="D12">
            <v>307</v>
          </cell>
          <cell r="E12">
            <v>0</v>
          </cell>
        </row>
        <row r="13">
          <cell r="A13">
            <v>12</v>
          </cell>
          <cell r="B13">
            <v>0</v>
          </cell>
          <cell r="C13">
            <v>1619</v>
          </cell>
          <cell r="D13">
            <v>1562</v>
          </cell>
          <cell r="E13">
            <v>0</v>
          </cell>
        </row>
        <row r="14">
          <cell r="A14">
            <v>13</v>
          </cell>
          <cell r="B14">
            <v>0</v>
          </cell>
          <cell r="C14">
            <v>628</v>
          </cell>
          <cell r="D14">
            <v>602</v>
          </cell>
          <cell r="E14">
            <v>0</v>
          </cell>
        </row>
        <row r="15">
          <cell r="A15">
            <v>14</v>
          </cell>
          <cell r="B15">
            <v>0</v>
          </cell>
          <cell r="C15">
            <v>781</v>
          </cell>
          <cell r="D15">
            <v>729</v>
          </cell>
          <cell r="E15">
            <v>0</v>
          </cell>
        </row>
      </sheetData>
      <sheetData sheetId="120">
        <row r="1">
          <cell r="A1" t="str">
            <v>triLosNightsBaby</v>
          </cell>
          <cell r="B1" t="str">
            <v>col_1</v>
          </cell>
          <cell r="C1" t="str">
            <v>col_2</v>
          </cell>
          <cell r="D1" t="str">
            <v>col_3</v>
          </cell>
          <cell r="E1" t="str">
            <v>col_4</v>
          </cell>
        </row>
        <row r="2">
          <cell r="A2">
            <v>1</v>
          </cell>
          <cell r="B2">
            <v>1324</v>
          </cell>
          <cell r="C2">
            <v>200</v>
          </cell>
          <cell r="D2">
            <v>8</v>
          </cell>
          <cell r="E2">
            <v>490</v>
          </cell>
        </row>
        <row r="3">
          <cell r="A3">
            <v>2</v>
          </cell>
          <cell r="B3">
            <v>2398</v>
          </cell>
          <cell r="C3">
            <v>45</v>
          </cell>
          <cell r="D3">
            <v>3</v>
          </cell>
          <cell r="E3">
            <v>38</v>
          </cell>
        </row>
        <row r="4">
          <cell r="A4">
            <v>3</v>
          </cell>
          <cell r="B4">
            <v>5559</v>
          </cell>
          <cell r="C4">
            <v>38</v>
          </cell>
          <cell r="D4">
            <v>0</v>
          </cell>
          <cell r="E4">
            <v>14</v>
          </cell>
        </row>
        <row r="5">
          <cell r="A5">
            <v>4</v>
          </cell>
          <cell r="B5">
            <v>27759</v>
          </cell>
          <cell r="C5">
            <v>71</v>
          </cell>
          <cell r="D5">
            <v>2</v>
          </cell>
          <cell r="E5">
            <v>13</v>
          </cell>
        </row>
        <row r="6">
          <cell r="A6">
            <v>5</v>
          </cell>
          <cell r="B6">
            <v>49305</v>
          </cell>
          <cell r="C6">
            <v>400</v>
          </cell>
          <cell r="D6">
            <v>5</v>
          </cell>
          <cell r="E6">
            <v>17</v>
          </cell>
        </row>
        <row r="7">
          <cell r="A7">
            <v>6</v>
          </cell>
          <cell r="B7">
            <v>18691</v>
          </cell>
          <cell r="C7">
            <v>629</v>
          </cell>
          <cell r="D7">
            <v>7</v>
          </cell>
          <cell r="E7">
            <v>1</v>
          </cell>
        </row>
        <row r="8">
          <cell r="A8">
            <v>7</v>
          </cell>
          <cell r="B8">
            <v>7023</v>
          </cell>
          <cell r="C8">
            <v>599</v>
          </cell>
          <cell r="D8">
            <v>5</v>
          </cell>
          <cell r="E8">
            <v>2</v>
          </cell>
        </row>
        <row r="9">
          <cell r="A9">
            <v>8</v>
          </cell>
          <cell r="B9">
            <v>2091</v>
          </cell>
          <cell r="C9">
            <v>297</v>
          </cell>
          <cell r="D9">
            <v>6</v>
          </cell>
          <cell r="E9">
            <v>0</v>
          </cell>
        </row>
        <row r="10">
          <cell r="A10">
            <v>9</v>
          </cell>
          <cell r="B10">
            <v>846</v>
          </cell>
          <cell r="C10">
            <v>128</v>
          </cell>
          <cell r="D10">
            <v>2</v>
          </cell>
          <cell r="E10">
            <v>0</v>
          </cell>
        </row>
        <row r="11">
          <cell r="A11">
            <v>10</v>
          </cell>
          <cell r="B11">
            <v>527</v>
          </cell>
          <cell r="C11">
            <v>117</v>
          </cell>
          <cell r="D11">
            <v>2</v>
          </cell>
          <cell r="E11">
            <v>1</v>
          </cell>
        </row>
        <row r="12">
          <cell r="A12">
            <v>11</v>
          </cell>
          <cell r="B12">
            <v>471</v>
          </cell>
          <cell r="C12">
            <v>126</v>
          </cell>
          <cell r="D12">
            <v>1</v>
          </cell>
          <cell r="E12">
            <v>0</v>
          </cell>
        </row>
        <row r="13">
          <cell r="A13">
            <v>12</v>
          </cell>
          <cell r="B13">
            <v>2274</v>
          </cell>
          <cell r="C13">
            <v>885</v>
          </cell>
          <cell r="D13">
            <v>22</v>
          </cell>
          <cell r="E13">
            <v>0</v>
          </cell>
        </row>
        <row r="14">
          <cell r="A14">
            <v>13</v>
          </cell>
          <cell r="B14">
            <v>807</v>
          </cell>
          <cell r="C14">
            <v>403</v>
          </cell>
          <cell r="D14">
            <v>19</v>
          </cell>
          <cell r="E14">
            <v>1</v>
          </cell>
        </row>
        <row r="15">
          <cell r="A15">
            <v>14</v>
          </cell>
          <cell r="B15">
            <v>980</v>
          </cell>
          <cell r="C15">
            <v>496</v>
          </cell>
          <cell r="D15">
            <v>34</v>
          </cell>
          <cell r="E15">
            <v>0</v>
          </cell>
        </row>
      </sheetData>
      <sheetData sheetId="121">
        <row r="1">
          <cell r="A1" t="str">
            <v>triLosNightsBaby</v>
          </cell>
          <cell r="B1" t="str">
            <v>col_1</v>
          </cell>
          <cell r="C1" t="str">
            <v>col_2</v>
          </cell>
          <cell r="D1" t="str">
            <v>col_3</v>
          </cell>
        </row>
        <row r="2">
          <cell r="A2">
            <v>1</v>
          </cell>
          <cell r="B2">
            <v>1052</v>
          </cell>
          <cell r="C2">
            <v>446</v>
          </cell>
          <cell r="D2">
            <v>524</v>
          </cell>
        </row>
        <row r="3">
          <cell r="A3">
            <v>2</v>
          </cell>
          <cell r="B3">
            <v>2247</v>
          </cell>
          <cell r="C3">
            <v>193</v>
          </cell>
          <cell r="D3">
            <v>44</v>
          </cell>
        </row>
        <row r="4">
          <cell r="A4">
            <v>3</v>
          </cell>
          <cell r="B4">
            <v>5388</v>
          </cell>
          <cell r="C4">
            <v>193</v>
          </cell>
          <cell r="D4">
            <v>30</v>
          </cell>
        </row>
        <row r="5">
          <cell r="A5">
            <v>4</v>
          </cell>
          <cell r="B5">
            <v>26826</v>
          </cell>
          <cell r="C5">
            <v>976</v>
          </cell>
          <cell r="D5">
            <v>43</v>
          </cell>
        </row>
        <row r="6">
          <cell r="A6">
            <v>5</v>
          </cell>
          <cell r="B6">
            <v>44637</v>
          </cell>
          <cell r="C6">
            <v>5060</v>
          </cell>
          <cell r="D6">
            <v>30</v>
          </cell>
        </row>
        <row r="7">
          <cell r="A7">
            <v>6</v>
          </cell>
          <cell r="B7">
            <v>10437</v>
          </cell>
          <cell r="C7">
            <v>8880</v>
          </cell>
          <cell r="D7">
            <v>11</v>
          </cell>
        </row>
        <row r="8">
          <cell r="A8">
            <v>7</v>
          </cell>
          <cell r="B8">
            <v>2192</v>
          </cell>
          <cell r="C8">
            <v>5435</v>
          </cell>
          <cell r="D8">
            <v>2</v>
          </cell>
        </row>
        <row r="9">
          <cell r="A9">
            <v>8</v>
          </cell>
          <cell r="B9">
            <v>971</v>
          </cell>
          <cell r="C9">
            <v>1421</v>
          </cell>
          <cell r="D9">
            <v>2</v>
          </cell>
        </row>
        <row r="10">
          <cell r="A10">
            <v>9</v>
          </cell>
          <cell r="B10">
            <v>559</v>
          </cell>
          <cell r="C10">
            <v>416</v>
          </cell>
          <cell r="D10">
            <v>1</v>
          </cell>
        </row>
        <row r="11">
          <cell r="A11">
            <v>10</v>
          </cell>
          <cell r="B11">
            <v>388</v>
          </cell>
          <cell r="C11">
            <v>256</v>
          </cell>
          <cell r="D11">
            <v>3</v>
          </cell>
        </row>
        <row r="12">
          <cell r="A12">
            <v>11</v>
          </cell>
          <cell r="B12">
            <v>338</v>
          </cell>
          <cell r="C12">
            <v>258</v>
          </cell>
          <cell r="D12">
            <v>2</v>
          </cell>
        </row>
        <row r="13">
          <cell r="A13">
            <v>12</v>
          </cell>
          <cell r="B13">
            <v>1716</v>
          </cell>
          <cell r="C13">
            <v>1456</v>
          </cell>
          <cell r="D13">
            <v>9</v>
          </cell>
        </row>
        <row r="14">
          <cell r="A14">
            <v>13</v>
          </cell>
          <cell r="B14">
            <v>594</v>
          </cell>
          <cell r="C14">
            <v>634</v>
          </cell>
          <cell r="D14">
            <v>2</v>
          </cell>
        </row>
        <row r="15">
          <cell r="A15">
            <v>14</v>
          </cell>
          <cell r="B15">
            <v>517</v>
          </cell>
          <cell r="C15">
            <v>989</v>
          </cell>
          <cell r="D15">
            <v>4</v>
          </cell>
        </row>
      </sheetData>
      <sheetData sheetId="122">
        <row r="1">
          <cell r="A1" t="str">
            <v>triLosNightsBaby</v>
          </cell>
          <cell r="B1" t="str">
            <v>col_1</v>
          </cell>
          <cell r="C1" t="str">
            <v>col_2</v>
          </cell>
          <cell r="D1" t="str">
            <v>col_3</v>
          </cell>
        </row>
        <row r="2">
          <cell r="A2">
            <v>1</v>
          </cell>
          <cell r="B2">
            <v>186</v>
          </cell>
          <cell r="C2">
            <v>1723</v>
          </cell>
          <cell r="D2">
            <v>113</v>
          </cell>
        </row>
        <row r="3">
          <cell r="A3">
            <v>2</v>
          </cell>
          <cell r="B3">
            <v>157</v>
          </cell>
          <cell r="C3">
            <v>2288</v>
          </cell>
          <cell r="D3">
            <v>39</v>
          </cell>
        </row>
        <row r="4">
          <cell r="A4">
            <v>3</v>
          </cell>
          <cell r="B4">
            <v>361</v>
          </cell>
          <cell r="C4">
            <v>5145</v>
          </cell>
          <cell r="D4">
            <v>105</v>
          </cell>
        </row>
        <row r="5">
          <cell r="A5">
            <v>4</v>
          </cell>
          <cell r="B5">
            <v>1859</v>
          </cell>
          <cell r="C5">
            <v>25363</v>
          </cell>
          <cell r="D5">
            <v>623</v>
          </cell>
        </row>
        <row r="6">
          <cell r="A6">
            <v>5</v>
          </cell>
          <cell r="B6">
            <v>4077</v>
          </cell>
          <cell r="C6">
            <v>44927</v>
          </cell>
          <cell r="D6">
            <v>723</v>
          </cell>
        </row>
        <row r="7">
          <cell r="A7">
            <v>6</v>
          </cell>
          <cell r="B7">
            <v>3476</v>
          </cell>
          <cell r="C7">
            <v>15538</v>
          </cell>
          <cell r="D7">
            <v>314</v>
          </cell>
        </row>
        <row r="8">
          <cell r="A8">
            <v>7</v>
          </cell>
          <cell r="B8">
            <v>1703</v>
          </cell>
          <cell r="C8">
            <v>5814</v>
          </cell>
          <cell r="D8">
            <v>112</v>
          </cell>
        </row>
        <row r="9">
          <cell r="A9">
            <v>8</v>
          </cell>
          <cell r="B9">
            <v>445</v>
          </cell>
          <cell r="C9">
            <v>1902</v>
          </cell>
          <cell r="D9">
            <v>47</v>
          </cell>
        </row>
        <row r="10">
          <cell r="A10">
            <v>9</v>
          </cell>
          <cell r="B10">
            <v>130</v>
          </cell>
          <cell r="C10">
            <v>830</v>
          </cell>
          <cell r="D10">
            <v>16</v>
          </cell>
        </row>
        <row r="11">
          <cell r="A11">
            <v>10</v>
          </cell>
          <cell r="B11">
            <v>84</v>
          </cell>
          <cell r="C11">
            <v>552</v>
          </cell>
          <cell r="D11">
            <v>11</v>
          </cell>
        </row>
        <row r="12">
          <cell r="A12">
            <v>11</v>
          </cell>
          <cell r="B12">
            <v>78</v>
          </cell>
          <cell r="C12">
            <v>509</v>
          </cell>
          <cell r="D12">
            <v>11</v>
          </cell>
        </row>
        <row r="13">
          <cell r="A13">
            <v>12</v>
          </cell>
          <cell r="B13">
            <v>417</v>
          </cell>
          <cell r="C13">
            <v>2700</v>
          </cell>
          <cell r="D13">
            <v>64</v>
          </cell>
        </row>
        <row r="14">
          <cell r="A14">
            <v>13</v>
          </cell>
          <cell r="B14">
            <v>141</v>
          </cell>
          <cell r="C14">
            <v>1071</v>
          </cell>
          <cell r="D14">
            <v>18</v>
          </cell>
        </row>
        <row r="15">
          <cell r="A15">
            <v>14</v>
          </cell>
          <cell r="B15">
            <v>169</v>
          </cell>
          <cell r="C15">
            <v>1327</v>
          </cell>
          <cell r="D15">
            <v>14</v>
          </cell>
        </row>
      </sheetData>
      <sheetData sheetId="123">
        <row r="1">
          <cell r="A1" t="str">
            <v>triLosNightsBaby</v>
          </cell>
          <cell r="B1" t="str">
            <v>col_1</v>
          </cell>
          <cell r="C1" t="str">
            <v>col_2</v>
          </cell>
          <cell r="D1" t="str">
            <v>col_3</v>
          </cell>
        </row>
        <row r="2">
          <cell r="A2">
            <v>1</v>
          </cell>
          <cell r="B2">
            <v>1085</v>
          </cell>
          <cell r="C2">
            <v>848</v>
          </cell>
          <cell r="D2">
            <v>89</v>
          </cell>
        </row>
        <row r="3">
          <cell r="A3">
            <v>2</v>
          </cell>
          <cell r="B3">
            <v>1289</v>
          </cell>
          <cell r="C3">
            <v>1181</v>
          </cell>
          <cell r="D3">
            <v>14</v>
          </cell>
        </row>
        <row r="4">
          <cell r="A4">
            <v>3</v>
          </cell>
          <cell r="B4">
            <v>3230</v>
          </cell>
          <cell r="C4">
            <v>2343</v>
          </cell>
          <cell r="D4">
            <v>38</v>
          </cell>
        </row>
        <row r="5">
          <cell r="A5">
            <v>4</v>
          </cell>
          <cell r="B5">
            <v>17903</v>
          </cell>
          <cell r="C5">
            <v>9732</v>
          </cell>
          <cell r="D5">
            <v>210</v>
          </cell>
        </row>
        <row r="6">
          <cell r="A6">
            <v>5</v>
          </cell>
          <cell r="B6">
            <v>35014</v>
          </cell>
          <cell r="C6">
            <v>14270</v>
          </cell>
          <cell r="D6">
            <v>443</v>
          </cell>
        </row>
        <row r="7">
          <cell r="A7">
            <v>6</v>
          </cell>
          <cell r="B7">
            <v>13767</v>
          </cell>
          <cell r="C7">
            <v>5442</v>
          </cell>
          <cell r="D7">
            <v>119</v>
          </cell>
        </row>
        <row r="8">
          <cell r="A8">
            <v>7</v>
          </cell>
          <cell r="B8">
            <v>5706</v>
          </cell>
          <cell r="C8">
            <v>1868</v>
          </cell>
          <cell r="D8">
            <v>55</v>
          </cell>
        </row>
        <row r="9">
          <cell r="A9">
            <v>8</v>
          </cell>
          <cell r="B9">
            <v>1700</v>
          </cell>
          <cell r="C9">
            <v>669</v>
          </cell>
          <cell r="D9">
            <v>25</v>
          </cell>
        </row>
        <row r="10">
          <cell r="A10">
            <v>9</v>
          </cell>
          <cell r="B10">
            <v>673</v>
          </cell>
          <cell r="C10">
            <v>293</v>
          </cell>
          <cell r="D10">
            <v>10</v>
          </cell>
        </row>
        <row r="11">
          <cell r="A11">
            <v>10</v>
          </cell>
          <cell r="B11">
            <v>436</v>
          </cell>
          <cell r="C11">
            <v>205</v>
          </cell>
          <cell r="D11">
            <v>6</v>
          </cell>
        </row>
        <row r="12">
          <cell r="A12">
            <v>11</v>
          </cell>
          <cell r="B12">
            <v>398</v>
          </cell>
          <cell r="C12">
            <v>192</v>
          </cell>
          <cell r="D12">
            <v>8</v>
          </cell>
        </row>
        <row r="13">
          <cell r="A13">
            <v>12</v>
          </cell>
          <cell r="B13">
            <v>2050</v>
          </cell>
          <cell r="C13">
            <v>1080</v>
          </cell>
          <cell r="D13">
            <v>51</v>
          </cell>
        </row>
        <row r="14">
          <cell r="A14">
            <v>13</v>
          </cell>
          <cell r="B14">
            <v>750</v>
          </cell>
          <cell r="C14">
            <v>461</v>
          </cell>
          <cell r="D14">
            <v>19</v>
          </cell>
        </row>
        <row r="15">
          <cell r="A15">
            <v>14</v>
          </cell>
          <cell r="B15">
            <v>865</v>
          </cell>
          <cell r="C15">
            <v>634</v>
          </cell>
          <cell r="D15">
            <v>11</v>
          </cell>
        </row>
      </sheetData>
      <sheetData sheetId="124">
        <row r="1">
          <cell r="A1" t="str">
            <v>triLosNightsBaby</v>
          </cell>
          <cell r="B1" t="str">
            <v>col_1</v>
          </cell>
          <cell r="C1" t="str">
            <v>col_2</v>
          </cell>
          <cell r="D1" t="str">
            <v>col_3</v>
          </cell>
        </row>
        <row r="2">
          <cell r="A2">
            <v>1</v>
          </cell>
          <cell r="B2">
            <v>469</v>
          </cell>
          <cell r="C2">
            <v>1470</v>
          </cell>
          <cell r="D2">
            <v>83</v>
          </cell>
        </row>
        <row r="3">
          <cell r="A3">
            <v>2</v>
          </cell>
          <cell r="B3">
            <v>585</v>
          </cell>
          <cell r="C3">
            <v>1889</v>
          </cell>
          <cell r="D3">
            <v>10</v>
          </cell>
        </row>
        <row r="4">
          <cell r="A4">
            <v>3</v>
          </cell>
          <cell r="B4">
            <v>1378</v>
          </cell>
          <cell r="C4">
            <v>4206</v>
          </cell>
          <cell r="D4">
            <v>27</v>
          </cell>
        </row>
        <row r="5">
          <cell r="A5">
            <v>4</v>
          </cell>
          <cell r="B5">
            <v>7341</v>
          </cell>
          <cell r="C5">
            <v>20360</v>
          </cell>
          <cell r="D5">
            <v>144</v>
          </cell>
        </row>
        <row r="6">
          <cell r="A6">
            <v>5</v>
          </cell>
          <cell r="B6">
            <v>13133</v>
          </cell>
          <cell r="C6">
            <v>36170</v>
          </cell>
          <cell r="D6">
            <v>424</v>
          </cell>
        </row>
        <row r="7">
          <cell r="A7">
            <v>6</v>
          </cell>
          <cell r="B7">
            <v>4591</v>
          </cell>
          <cell r="C7">
            <v>14601</v>
          </cell>
          <cell r="D7">
            <v>136</v>
          </cell>
        </row>
        <row r="8">
          <cell r="A8">
            <v>7</v>
          </cell>
          <cell r="B8">
            <v>1718</v>
          </cell>
          <cell r="C8">
            <v>5837</v>
          </cell>
          <cell r="D8">
            <v>74</v>
          </cell>
        </row>
        <row r="9">
          <cell r="A9">
            <v>8</v>
          </cell>
          <cell r="B9">
            <v>597</v>
          </cell>
          <cell r="C9">
            <v>1770</v>
          </cell>
          <cell r="D9">
            <v>27</v>
          </cell>
        </row>
        <row r="10">
          <cell r="A10">
            <v>9</v>
          </cell>
          <cell r="B10">
            <v>241</v>
          </cell>
          <cell r="C10">
            <v>727</v>
          </cell>
          <cell r="D10">
            <v>8</v>
          </cell>
        </row>
        <row r="11">
          <cell r="A11">
            <v>10</v>
          </cell>
          <cell r="B11">
            <v>149</v>
          </cell>
          <cell r="C11">
            <v>493</v>
          </cell>
          <cell r="D11">
            <v>5</v>
          </cell>
        </row>
        <row r="12">
          <cell r="A12">
            <v>11</v>
          </cell>
          <cell r="B12">
            <v>131</v>
          </cell>
          <cell r="C12">
            <v>460</v>
          </cell>
          <cell r="D12">
            <v>7</v>
          </cell>
        </row>
        <row r="13">
          <cell r="A13">
            <v>12</v>
          </cell>
          <cell r="B13">
            <v>637</v>
          </cell>
          <cell r="C13">
            <v>2506</v>
          </cell>
          <cell r="D13">
            <v>38</v>
          </cell>
        </row>
        <row r="14">
          <cell r="A14">
            <v>13</v>
          </cell>
          <cell r="B14">
            <v>217</v>
          </cell>
          <cell r="C14">
            <v>1000</v>
          </cell>
          <cell r="D14">
            <v>13</v>
          </cell>
        </row>
        <row r="15">
          <cell r="A15">
            <v>14</v>
          </cell>
          <cell r="B15">
            <v>167</v>
          </cell>
          <cell r="C15">
            <v>1333</v>
          </cell>
          <cell r="D15">
            <v>10</v>
          </cell>
        </row>
      </sheetData>
      <sheetData sheetId="125">
        <row r="1">
          <cell r="A1" t="str">
            <v>triLosNightsBaby</v>
          </cell>
          <cell r="B1" t="str">
            <v>col_1</v>
          </cell>
          <cell r="C1" t="str">
            <v>col_2</v>
          </cell>
        </row>
        <row r="2">
          <cell r="A2">
            <v>1</v>
          </cell>
          <cell r="B2">
            <v>520</v>
          </cell>
          <cell r="C2">
            <v>1502</v>
          </cell>
        </row>
        <row r="3">
          <cell r="A3">
            <v>2</v>
          </cell>
          <cell r="B3">
            <v>36</v>
          </cell>
          <cell r="C3">
            <v>2448</v>
          </cell>
        </row>
        <row r="4">
          <cell r="A4">
            <v>3</v>
          </cell>
          <cell r="B4">
            <v>13</v>
          </cell>
          <cell r="C4">
            <v>5598</v>
          </cell>
        </row>
        <row r="5">
          <cell r="A5">
            <v>4</v>
          </cell>
          <cell r="B5">
            <v>7</v>
          </cell>
          <cell r="C5">
            <v>27838</v>
          </cell>
        </row>
        <row r="6">
          <cell r="A6">
            <v>5</v>
          </cell>
          <cell r="B6">
            <v>3</v>
          </cell>
          <cell r="C6">
            <v>49724</v>
          </cell>
        </row>
        <row r="7">
          <cell r="A7">
            <v>6</v>
          </cell>
          <cell r="B7">
            <v>1</v>
          </cell>
          <cell r="C7">
            <v>19327</v>
          </cell>
        </row>
        <row r="8">
          <cell r="A8">
            <v>7</v>
          </cell>
          <cell r="B8">
            <v>1</v>
          </cell>
          <cell r="C8">
            <v>7628</v>
          </cell>
        </row>
        <row r="9">
          <cell r="A9">
            <v>8</v>
          </cell>
          <cell r="B9">
            <v>0</v>
          </cell>
          <cell r="C9">
            <v>2394</v>
          </cell>
        </row>
        <row r="10">
          <cell r="A10">
            <v>9</v>
          </cell>
          <cell r="B10">
            <v>0</v>
          </cell>
          <cell r="C10">
            <v>976</v>
          </cell>
        </row>
        <row r="11">
          <cell r="A11">
            <v>10</v>
          </cell>
          <cell r="B11">
            <v>1</v>
          </cell>
          <cell r="C11">
            <v>646</v>
          </cell>
        </row>
        <row r="12">
          <cell r="A12">
            <v>11</v>
          </cell>
          <cell r="B12">
            <v>0</v>
          </cell>
          <cell r="C12">
            <v>598</v>
          </cell>
        </row>
        <row r="13">
          <cell r="A13">
            <v>12</v>
          </cell>
          <cell r="B13">
            <v>0</v>
          </cell>
          <cell r="C13">
            <v>3181</v>
          </cell>
        </row>
        <row r="14">
          <cell r="A14">
            <v>13</v>
          </cell>
          <cell r="B14">
            <v>0</v>
          </cell>
          <cell r="C14">
            <v>1230</v>
          </cell>
        </row>
        <row r="15">
          <cell r="A15">
            <v>14</v>
          </cell>
          <cell r="B15">
            <v>0</v>
          </cell>
          <cell r="C15">
            <v>1510</v>
          </cell>
        </row>
      </sheetData>
      <sheetData sheetId="126">
        <row r="1">
          <cell r="A1" t="str">
            <v>keizersnede</v>
          </cell>
        </row>
      </sheetData>
      <sheetData sheetId="127">
        <row r="1">
          <cell r="A1" t="str">
            <v>keizersnede</v>
          </cell>
        </row>
      </sheetData>
      <sheetData sheetId="128">
        <row r="1">
          <cell r="A1" t="str">
            <v>keizersnede</v>
          </cell>
        </row>
      </sheetData>
      <sheetData sheetId="129">
        <row r="1">
          <cell r="A1" t="str">
            <v>keizersnede</v>
          </cell>
        </row>
      </sheetData>
      <sheetData sheetId="130">
        <row r="1">
          <cell r="A1" t="str">
            <v>keizersnede</v>
          </cell>
        </row>
      </sheetData>
      <sheetData sheetId="131">
        <row r="1">
          <cell r="A1" t="str">
            <v>keizersnede</v>
          </cell>
        </row>
      </sheetData>
      <sheetData sheetId="132">
        <row r="1">
          <cell r="A1" t="str">
            <v>keizersnede</v>
          </cell>
        </row>
      </sheetData>
      <sheetData sheetId="133">
        <row r="1">
          <cell r="A1" t="str">
            <v>keizersnede</v>
          </cell>
        </row>
      </sheetData>
      <sheetData sheetId="134">
        <row r="1">
          <cell r="A1" t="str">
            <v>keizersnede</v>
          </cell>
        </row>
      </sheetData>
      <sheetData sheetId="135">
        <row r="1">
          <cell r="A1" t="str">
            <v>keizersnede</v>
          </cell>
        </row>
      </sheetData>
      <sheetData sheetId="136">
        <row r="1">
          <cell r="A1" t="str">
            <v>keizersnede</v>
          </cell>
        </row>
      </sheetData>
      <sheetData sheetId="137">
        <row r="1">
          <cell r="A1" t="str">
            <v>keizersnede</v>
          </cell>
        </row>
      </sheetData>
      <sheetData sheetId="138">
        <row r="1">
          <cell r="A1" t="str">
            <v>keizersnede</v>
          </cell>
        </row>
      </sheetData>
      <sheetData sheetId="139">
        <row r="1">
          <cell r="A1" t="str">
            <v>keizersnede</v>
          </cell>
        </row>
      </sheetData>
      <sheetData sheetId="140">
        <row r="1">
          <cell r="A1" t="str">
            <v>sectio</v>
          </cell>
          <cell r="B1" t="str">
            <v>col_1</v>
          </cell>
          <cell r="C1" t="str">
            <v>col_2</v>
          </cell>
          <cell r="D1" t="str">
            <v>col_3</v>
          </cell>
        </row>
        <row r="2">
          <cell r="A2">
            <v>1</v>
          </cell>
          <cell r="B2">
            <v>6535</v>
          </cell>
          <cell r="C2">
            <v>2614</v>
          </cell>
          <cell r="D2">
            <v>3887</v>
          </cell>
        </row>
        <row r="3">
          <cell r="A3">
            <v>2</v>
          </cell>
          <cell r="B3">
            <v>55300</v>
          </cell>
          <cell r="C3">
            <v>22265</v>
          </cell>
          <cell r="D3">
            <v>30120</v>
          </cell>
        </row>
        <row r="4">
          <cell r="A4">
            <v>3</v>
          </cell>
          <cell r="B4">
            <v>487</v>
          </cell>
          <cell r="C4">
            <v>311</v>
          </cell>
          <cell r="D4">
            <v>1376</v>
          </cell>
        </row>
      </sheetData>
      <sheetData sheetId="141">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1069</v>
          </cell>
          <cell r="C2">
            <v>1513</v>
          </cell>
          <cell r="D2">
            <v>2490</v>
          </cell>
          <cell r="E2">
            <v>838</v>
          </cell>
          <cell r="F2">
            <v>625</v>
          </cell>
          <cell r="G2">
            <v>2614</v>
          </cell>
          <cell r="H2">
            <v>1487</v>
          </cell>
          <cell r="I2">
            <v>166</v>
          </cell>
          <cell r="J2">
            <v>1460</v>
          </cell>
          <cell r="K2">
            <v>465</v>
          </cell>
          <cell r="L2">
            <v>309</v>
          </cell>
        </row>
        <row r="3">
          <cell r="A3">
            <v>2</v>
          </cell>
          <cell r="B3">
            <v>10136</v>
          </cell>
          <cell r="C3">
            <v>13254</v>
          </cell>
          <cell r="D3">
            <v>19156</v>
          </cell>
          <cell r="E3">
            <v>7047</v>
          </cell>
          <cell r="F3">
            <v>5707</v>
          </cell>
          <cell r="G3">
            <v>22265</v>
          </cell>
          <cell r="H3">
            <v>11698</v>
          </cell>
          <cell r="I3">
            <v>1695</v>
          </cell>
          <cell r="J3">
            <v>9888</v>
          </cell>
          <cell r="K3">
            <v>4335</v>
          </cell>
          <cell r="L3">
            <v>2504</v>
          </cell>
        </row>
        <row r="4">
          <cell r="A4">
            <v>3</v>
          </cell>
          <cell r="B4">
            <v>130</v>
          </cell>
          <cell r="C4">
            <v>104</v>
          </cell>
          <cell r="D4">
            <v>185</v>
          </cell>
          <cell r="E4">
            <v>5</v>
          </cell>
          <cell r="F4">
            <v>63</v>
          </cell>
          <cell r="G4">
            <v>311</v>
          </cell>
          <cell r="H4">
            <v>826</v>
          </cell>
          <cell r="I4">
            <v>1</v>
          </cell>
          <cell r="J4">
            <v>532</v>
          </cell>
          <cell r="K4">
            <v>8</v>
          </cell>
          <cell r="L4">
            <v>9</v>
          </cell>
        </row>
      </sheetData>
      <sheetData sheetId="142">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208</v>
          </cell>
          <cell r="C2">
            <v>10484</v>
          </cell>
          <cell r="D2">
            <v>13</v>
          </cell>
          <cell r="E2">
            <v>147</v>
          </cell>
          <cell r="F2">
            <v>23</v>
          </cell>
          <cell r="G2">
            <v>2</v>
          </cell>
          <cell r="H2">
            <v>162</v>
          </cell>
          <cell r="I2">
            <v>509</v>
          </cell>
          <cell r="J2">
            <v>192</v>
          </cell>
          <cell r="K2">
            <v>916</v>
          </cell>
          <cell r="L2">
            <v>128</v>
          </cell>
          <cell r="M2">
            <v>246</v>
          </cell>
          <cell r="N2">
            <v>6</v>
          </cell>
        </row>
        <row r="3">
          <cell r="A3">
            <v>2</v>
          </cell>
          <cell r="B3">
            <v>1804</v>
          </cell>
          <cell r="C3">
            <v>89504</v>
          </cell>
          <cell r="D3">
            <v>204</v>
          </cell>
          <cell r="E3">
            <v>1359</v>
          </cell>
          <cell r="F3">
            <v>108</v>
          </cell>
          <cell r="G3">
            <v>14</v>
          </cell>
          <cell r="H3">
            <v>1314</v>
          </cell>
          <cell r="I3">
            <v>4012</v>
          </cell>
          <cell r="J3">
            <v>1586</v>
          </cell>
          <cell r="K3">
            <v>5419</v>
          </cell>
          <cell r="L3">
            <v>669</v>
          </cell>
          <cell r="M3">
            <v>1666</v>
          </cell>
          <cell r="N3">
            <v>26</v>
          </cell>
        </row>
        <row r="4">
          <cell r="A4">
            <v>3</v>
          </cell>
          <cell r="B4">
            <v>41</v>
          </cell>
          <cell r="C4">
            <v>1885</v>
          </cell>
          <cell r="D4">
            <v>3</v>
          </cell>
          <cell r="E4">
            <v>16</v>
          </cell>
          <cell r="F4">
            <v>1</v>
          </cell>
          <cell r="G4">
            <v>1</v>
          </cell>
          <cell r="H4">
            <v>10</v>
          </cell>
          <cell r="I4">
            <v>53</v>
          </cell>
          <cell r="J4">
            <v>32</v>
          </cell>
          <cell r="K4">
            <v>83</v>
          </cell>
          <cell r="L4">
            <v>13</v>
          </cell>
          <cell r="M4">
            <v>36</v>
          </cell>
          <cell r="N4">
            <v>0</v>
          </cell>
        </row>
      </sheetData>
      <sheetData sheetId="143">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33</v>
          </cell>
          <cell r="C2">
            <v>139</v>
          </cell>
          <cell r="D2">
            <v>323</v>
          </cell>
          <cell r="E2">
            <v>1358</v>
          </cell>
          <cell r="F2">
            <v>3447</v>
          </cell>
          <cell r="G2">
            <v>3835</v>
          </cell>
          <cell r="H2">
            <v>2392</v>
          </cell>
          <cell r="I2">
            <v>795</v>
          </cell>
          <cell r="J2">
            <v>253</v>
          </cell>
          <cell r="K2">
            <v>108</v>
          </cell>
          <cell r="L2">
            <v>63</v>
          </cell>
          <cell r="M2">
            <v>290</v>
          </cell>
        </row>
        <row r="3">
          <cell r="A3">
            <v>2</v>
          </cell>
          <cell r="B3">
            <v>531</v>
          </cell>
          <cell r="C3">
            <v>2062</v>
          </cell>
          <cell r="D3">
            <v>4351</v>
          </cell>
          <cell r="E3">
            <v>18220</v>
          </cell>
          <cell r="F3">
            <v>39069</v>
          </cell>
          <cell r="G3">
            <v>25731</v>
          </cell>
          <cell r="H3">
            <v>9826</v>
          </cell>
          <cell r="I3">
            <v>3784</v>
          </cell>
          <cell r="J3">
            <v>1431</v>
          </cell>
          <cell r="K3">
            <v>619</v>
          </cell>
          <cell r="L3">
            <v>426</v>
          </cell>
          <cell r="M3">
            <v>1635</v>
          </cell>
        </row>
        <row r="4">
          <cell r="A4">
            <v>3</v>
          </cell>
          <cell r="B4">
            <v>35</v>
          </cell>
          <cell r="C4">
            <v>41</v>
          </cell>
          <cell r="D4">
            <v>86</v>
          </cell>
          <cell r="E4">
            <v>477</v>
          </cell>
          <cell r="F4">
            <v>672</v>
          </cell>
          <cell r="G4">
            <v>475</v>
          </cell>
          <cell r="H4">
            <v>213</v>
          </cell>
          <cell r="I4">
            <v>78</v>
          </cell>
          <cell r="J4">
            <v>33</v>
          </cell>
          <cell r="K4">
            <v>14</v>
          </cell>
          <cell r="L4">
            <v>11</v>
          </cell>
          <cell r="M4">
            <v>39</v>
          </cell>
        </row>
      </sheetData>
      <sheetData sheetId="144">
        <row r="1">
          <cell r="A1" t="str">
            <v>sectio</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4</v>
          </cell>
          <cell r="C2">
            <v>71</v>
          </cell>
          <cell r="D2">
            <v>141</v>
          </cell>
          <cell r="E2">
            <v>2232</v>
          </cell>
          <cell r="F2">
            <v>9617</v>
          </cell>
          <cell r="G2">
            <v>961</v>
          </cell>
          <cell r="H2">
            <v>1</v>
          </cell>
          <cell r="I2">
            <v>0</v>
          </cell>
          <cell r="J2">
            <v>9</v>
          </cell>
        </row>
        <row r="3">
          <cell r="A3">
            <v>2</v>
          </cell>
          <cell r="B3">
            <v>39</v>
          </cell>
          <cell r="C3">
            <v>484</v>
          </cell>
          <cell r="D3">
            <v>1165</v>
          </cell>
          <cell r="E3">
            <v>13711</v>
          </cell>
          <cell r="F3">
            <v>79165</v>
          </cell>
          <cell r="G3">
            <v>13061</v>
          </cell>
          <cell r="H3">
            <v>5</v>
          </cell>
          <cell r="I3">
            <v>3</v>
          </cell>
          <cell r="J3">
            <v>52</v>
          </cell>
        </row>
        <row r="4">
          <cell r="A4">
            <v>3</v>
          </cell>
          <cell r="B4">
            <v>3</v>
          </cell>
          <cell r="C4">
            <v>16</v>
          </cell>
          <cell r="D4">
            <v>15</v>
          </cell>
          <cell r="E4">
            <v>325</v>
          </cell>
          <cell r="F4">
            <v>1539</v>
          </cell>
          <cell r="G4">
            <v>166</v>
          </cell>
          <cell r="H4">
            <v>0</v>
          </cell>
          <cell r="I4">
            <v>0</v>
          </cell>
          <cell r="J4">
            <v>110</v>
          </cell>
        </row>
      </sheetData>
      <sheetData sheetId="145">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71</v>
          </cell>
          <cell r="D2">
            <v>1055</v>
          </cell>
          <cell r="E2">
            <v>3645</v>
          </cell>
          <cell r="F2">
            <v>5028</v>
          </cell>
          <cell r="G2">
            <v>2630</v>
          </cell>
          <cell r="H2">
            <v>576</v>
          </cell>
          <cell r="I2">
            <v>28</v>
          </cell>
          <cell r="J2">
            <v>3</v>
          </cell>
          <cell r="K2">
            <v>0</v>
          </cell>
        </row>
        <row r="3">
          <cell r="A3">
            <v>2</v>
          </cell>
          <cell r="B3">
            <v>35</v>
          </cell>
          <cell r="C3">
            <v>2984</v>
          </cell>
          <cell r="D3">
            <v>17059</v>
          </cell>
          <cell r="E3">
            <v>39600</v>
          </cell>
          <cell r="F3">
            <v>33244</v>
          </cell>
          <cell r="G3">
            <v>12362</v>
          </cell>
          <cell r="H3">
            <v>2318</v>
          </cell>
          <cell r="I3">
            <v>82</v>
          </cell>
          <cell r="J3">
            <v>1</v>
          </cell>
          <cell r="K3">
            <v>0</v>
          </cell>
        </row>
        <row r="4">
          <cell r="A4">
            <v>3</v>
          </cell>
          <cell r="B4">
            <v>0</v>
          </cell>
          <cell r="C4">
            <v>74</v>
          </cell>
          <cell r="D4">
            <v>332</v>
          </cell>
          <cell r="E4">
            <v>701</v>
          </cell>
          <cell r="F4">
            <v>692</v>
          </cell>
          <cell r="G4">
            <v>315</v>
          </cell>
          <cell r="H4">
            <v>59</v>
          </cell>
          <cell r="I4">
            <v>1</v>
          </cell>
          <cell r="J4">
            <v>0</v>
          </cell>
          <cell r="K4">
            <v>0</v>
          </cell>
        </row>
      </sheetData>
      <sheetData sheetId="146">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16</v>
          </cell>
          <cell r="C2">
            <v>55</v>
          </cell>
          <cell r="D2">
            <v>101</v>
          </cell>
          <cell r="E2">
            <v>206</v>
          </cell>
          <cell r="F2">
            <v>714</v>
          </cell>
          <cell r="G2">
            <v>2590</v>
          </cell>
          <cell r="H2">
            <v>5153</v>
          </cell>
          <cell r="I2">
            <v>3412</v>
          </cell>
          <cell r="J2">
            <v>905</v>
          </cell>
          <cell r="K2">
            <v>115</v>
          </cell>
          <cell r="L2">
            <v>15</v>
          </cell>
          <cell r="M2">
            <v>1</v>
          </cell>
        </row>
        <row r="3">
          <cell r="A3">
            <v>2</v>
          </cell>
          <cell r="B3">
            <v>116</v>
          </cell>
          <cell r="C3">
            <v>535</v>
          </cell>
          <cell r="D3">
            <v>781</v>
          </cell>
          <cell r="E3">
            <v>1570</v>
          </cell>
          <cell r="F3">
            <v>5089</v>
          </cell>
          <cell r="G3">
            <v>19906</v>
          </cell>
          <cell r="H3">
            <v>42812</v>
          </cell>
          <cell r="I3">
            <v>30413</v>
          </cell>
          <cell r="J3">
            <v>7576</v>
          </cell>
          <cell r="K3">
            <v>810</v>
          </cell>
          <cell r="L3">
            <v>78</v>
          </cell>
          <cell r="M3">
            <v>3</v>
          </cell>
        </row>
        <row r="4">
          <cell r="A4">
            <v>3</v>
          </cell>
          <cell r="B4">
            <v>8</v>
          </cell>
          <cell r="C4">
            <v>16</v>
          </cell>
          <cell r="D4">
            <v>23</v>
          </cell>
          <cell r="E4">
            <v>30</v>
          </cell>
          <cell r="F4">
            <v>132</v>
          </cell>
          <cell r="G4">
            <v>415</v>
          </cell>
          <cell r="H4">
            <v>870</v>
          </cell>
          <cell r="I4">
            <v>551</v>
          </cell>
          <cell r="J4">
            <v>138</v>
          </cell>
          <cell r="K4">
            <v>19</v>
          </cell>
          <cell r="L4">
            <v>2</v>
          </cell>
          <cell r="M4">
            <v>6</v>
          </cell>
        </row>
      </sheetData>
      <sheetData sheetId="147">
        <row r="1">
          <cell r="A1" t="str">
            <v>sectio</v>
          </cell>
          <cell r="B1" t="str">
            <v>col_1</v>
          </cell>
          <cell r="C1" t="str">
            <v>col_2</v>
          </cell>
          <cell r="D1" t="str">
            <v>col_3</v>
          </cell>
          <cell r="E1" t="str">
            <v>col_4</v>
          </cell>
        </row>
        <row r="2">
          <cell r="A2">
            <v>1</v>
          </cell>
          <cell r="B2">
            <v>4</v>
          </cell>
          <cell r="C2">
            <v>6800</v>
          </cell>
          <cell r="D2">
            <v>6479</v>
          </cell>
          <cell r="E2">
            <v>0</v>
          </cell>
        </row>
        <row r="3">
          <cell r="A3">
            <v>2</v>
          </cell>
          <cell r="B3">
            <v>2</v>
          </cell>
          <cell r="C3">
            <v>56181</v>
          </cell>
          <cell r="D3">
            <v>53506</v>
          </cell>
          <cell r="E3">
            <v>0</v>
          </cell>
        </row>
        <row r="4">
          <cell r="A4">
            <v>3</v>
          </cell>
          <cell r="B4">
            <v>0</v>
          </cell>
          <cell r="C4">
            <v>1156</v>
          </cell>
          <cell r="D4">
            <v>1054</v>
          </cell>
          <cell r="E4">
            <v>0</v>
          </cell>
        </row>
      </sheetData>
      <sheetData sheetId="148">
        <row r="1">
          <cell r="A1" t="str">
            <v>sectio</v>
          </cell>
          <cell r="B1" t="str">
            <v>col_1</v>
          </cell>
          <cell r="C1" t="str">
            <v>col_2</v>
          </cell>
          <cell r="D1" t="str">
            <v>col_3</v>
          </cell>
          <cell r="E1" t="str">
            <v>col_4</v>
          </cell>
        </row>
        <row r="2">
          <cell r="A2">
            <v>1</v>
          </cell>
          <cell r="B2">
            <v>12731</v>
          </cell>
          <cell r="C2">
            <v>233</v>
          </cell>
          <cell r="D2">
            <v>10</v>
          </cell>
          <cell r="E2">
            <v>62</v>
          </cell>
        </row>
        <row r="3">
          <cell r="A3">
            <v>2</v>
          </cell>
          <cell r="B3">
            <v>105196</v>
          </cell>
          <cell r="C3">
            <v>1975</v>
          </cell>
          <cell r="D3">
            <v>38</v>
          </cell>
          <cell r="E3">
            <v>476</v>
          </cell>
        </row>
        <row r="4">
          <cell r="A4">
            <v>3</v>
          </cell>
          <cell r="B4">
            <v>2115</v>
          </cell>
          <cell r="C4">
            <v>32</v>
          </cell>
          <cell r="D4">
            <v>1</v>
          </cell>
          <cell r="E4">
            <v>26</v>
          </cell>
        </row>
      </sheetData>
      <sheetData sheetId="149">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186</v>
          </cell>
          <cell r="C2">
            <v>157</v>
          </cell>
          <cell r="D2">
            <v>361</v>
          </cell>
          <cell r="E2">
            <v>1859</v>
          </cell>
          <cell r="F2">
            <v>4077</v>
          </cell>
          <cell r="G2">
            <v>3476</v>
          </cell>
          <cell r="H2">
            <v>1703</v>
          </cell>
          <cell r="I2">
            <v>445</v>
          </cell>
          <cell r="J2">
            <v>130</v>
          </cell>
          <cell r="K2">
            <v>84</v>
          </cell>
          <cell r="L2">
            <v>78</v>
          </cell>
          <cell r="M2">
            <v>417</v>
          </cell>
          <cell r="N2">
            <v>141</v>
          </cell>
          <cell r="O2">
            <v>169</v>
          </cell>
        </row>
        <row r="3">
          <cell r="A3">
            <v>2</v>
          </cell>
          <cell r="B3">
            <v>1723</v>
          </cell>
          <cell r="C3">
            <v>2288</v>
          </cell>
          <cell r="D3">
            <v>5145</v>
          </cell>
          <cell r="E3">
            <v>25363</v>
          </cell>
          <cell r="F3">
            <v>44927</v>
          </cell>
          <cell r="G3">
            <v>15538</v>
          </cell>
          <cell r="H3">
            <v>5814</v>
          </cell>
          <cell r="I3">
            <v>1902</v>
          </cell>
          <cell r="J3">
            <v>830</v>
          </cell>
          <cell r="K3">
            <v>552</v>
          </cell>
          <cell r="L3">
            <v>509</v>
          </cell>
          <cell r="M3">
            <v>2700</v>
          </cell>
          <cell r="N3">
            <v>1071</v>
          </cell>
          <cell r="O3">
            <v>1327</v>
          </cell>
        </row>
        <row r="4">
          <cell r="A4">
            <v>3</v>
          </cell>
          <cell r="B4">
            <v>113</v>
          </cell>
          <cell r="C4">
            <v>39</v>
          </cell>
          <cell r="D4">
            <v>105</v>
          </cell>
          <cell r="E4">
            <v>623</v>
          </cell>
          <cell r="F4">
            <v>723</v>
          </cell>
          <cell r="G4">
            <v>314</v>
          </cell>
          <cell r="H4">
            <v>112</v>
          </cell>
          <cell r="I4">
            <v>47</v>
          </cell>
          <cell r="J4">
            <v>16</v>
          </cell>
          <cell r="K4">
            <v>11</v>
          </cell>
          <cell r="L4">
            <v>11</v>
          </cell>
          <cell r="M4">
            <v>64</v>
          </cell>
          <cell r="N4">
            <v>18</v>
          </cell>
          <cell r="O4">
            <v>14</v>
          </cell>
        </row>
      </sheetData>
      <sheetData sheetId="150">
        <row r="1">
          <cell r="A1" t="str">
            <v>sectio</v>
          </cell>
          <cell r="B1" t="str">
            <v>col_1</v>
          </cell>
          <cell r="C1" t="str">
            <v>col_2</v>
          </cell>
          <cell r="D1" t="str">
            <v>col_3</v>
          </cell>
        </row>
        <row r="2">
          <cell r="A2">
            <v>1</v>
          </cell>
          <cell r="B2">
            <v>3808</v>
          </cell>
          <cell r="C2">
            <v>9408</v>
          </cell>
          <cell r="D2">
            <v>67</v>
          </cell>
        </row>
        <row r="3">
          <cell r="A3">
            <v>2</v>
          </cell>
          <cell r="B3">
            <v>92273</v>
          </cell>
          <cell r="C3">
            <v>16823</v>
          </cell>
          <cell r="D3">
            <v>593</v>
          </cell>
        </row>
        <row r="4">
          <cell r="A4">
            <v>3</v>
          </cell>
          <cell r="B4">
            <v>1781</v>
          </cell>
          <cell r="C4">
            <v>382</v>
          </cell>
          <cell r="D4">
            <v>47</v>
          </cell>
        </row>
      </sheetData>
      <sheetData sheetId="151">
        <row r="1">
          <cell r="A1" t="str">
            <v>sectio</v>
          </cell>
          <cell r="B1" t="str">
            <v>col_1</v>
          </cell>
          <cell r="C1" t="str">
            <v>col_2</v>
          </cell>
          <cell r="D1" t="str">
            <v>col_3</v>
          </cell>
        </row>
        <row r="2">
          <cell r="A2">
            <v>1</v>
          </cell>
          <cell r="B2">
            <v>8510</v>
          </cell>
          <cell r="C2">
            <v>4473</v>
          </cell>
          <cell r="D2">
            <v>53</v>
          </cell>
        </row>
        <row r="3">
          <cell r="A3">
            <v>2</v>
          </cell>
          <cell r="B3">
            <v>73632</v>
          </cell>
          <cell r="C3">
            <v>33564</v>
          </cell>
          <cell r="D3">
            <v>489</v>
          </cell>
        </row>
        <row r="4">
          <cell r="A4">
            <v>3</v>
          </cell>
          <cell r="B4">
            <v>1130</v>
          </cell>
          <cell r="C4">
            <v>508</v>
          </cell>
          <cell r="D4">
            <v>536</v>
          </cell>
        </row>
      </sheetData>
      <sheetData sheetId="152">
        <row r="1">
          <cell r="A1" t="str">
            <v>sectio</v>
          </cell>
          <cell r="B1" t="str">
            <v>col_1</v>
          </cell>
          <cell r="C1" t="str">
            <v>col_2</v>
          </cell>
          <cell r="D1" t="str">
            <v>col_3</v>
          </cell>
        </row>
        <row r="2">
          <cell r="A2">
            <v>1</v>
          </cell>
          <cell r="B2">
            <v>1233</v>
          </cell>
          <cell r="C2">
            <v>11739</v>
          </cell>
          <cell r="D2">
            <v>64</v>
          </cell>
        </row>
        <row r="3">
          <cell r="A3">
            <v>2</v>
          </cell>
          <cell r="B3">
            <v>29147</v>
          </cell>
          <cell r="C3">
            <v>78311</v>
          </cell>
          <cell r="D3">
            <v>227</v>
          </cell>
        </row>
        <row r="4">
          <cell r="A4">
            <v>3</v>
          </cell>
          <cell r="B4">
            <v>489</v>
          </cell>
          <cell r="C4">
            <v>994</v>
          </cell>
          <cell r="D4">
            <v>691</v>
          </cell>
        </row>
      </sheetData>
      <sheetData sheetId="153">
        <row r="1">
          <cell r="A1" t="str">
            <v>sectio</v>
          </cell>
          <cell r="B1" t="str">
            <v>col_1</v>
          </cell>
          <cell r="C1" t="str">
            <v>col_2</v>
          </cell>
        </row>
        <row r="2">
          <cell r="A2">
            <v>1</v>
          </cell>
          <cell r="B2">
            <v>64</v>
          </cell>
          <cell r="C2">
            <v>13219</v>
          </cell>
        </row>
        <row r="3">
          <cell r="A3">
            <v>2</v>
          </cell>
          <cell r="B3">
            <v>491</v>
          </cell>
          <cell r="C3">
            <v>109198</v>
          </cell>
        </row>
        <row r="4">
          <cell r="A4">
            <v>3</v>
          </cell>
          <cell r="B4">
            <v>27</v>
          </cell>
          <cell r="C4">
            <v>2183</v>
          </cell>
        </row>
      </sheetData>
      <sheetData sheetId="154">
        <row r="1">
          <cell r="A1" t="str">
            <v>peri</v>
          </cell>
          <cell r="B1" t="str">
            <v>col_1</v>
          </cell>
          <cell r="C1" t="str">
            <v>col_2</v>
          </cell>
          <cell r="D1" t="str">
            <v>col_3</v>
          </cell>
        </row>
        <row r="2">
          <cell r="A2">
            <v>1</v>
          </cell>
          <cell r="B2">
            <v>41778</v>
          </cell>
          <cell r="C2">
            <v>17796</v>
          </cell>
          <cell r="D2">
            <v>23698</v>
          </cell>
        </row>
        <row r="3">
          <cell r="A3">
            <v>2</v>
          </cell>
          <cell r="B3">
            <v>20361</v>
          </cell>
          <cell r="C3">
            <v>7315</v>
          </cell>
          <cell r="D3">
            <v>10869</v>
          </cell>
        </row>
        <row r="4">
          <cell r="A4">
            <v>3</v>
          </cell>
          <cell r="B4">
            <v>183</v>
          </cell>
          <cell r="C4">
            <v>79</v>
          </cell>
          <cell r="D4">
            <v>816</v>
          </cell>
        </row>
      </sheetData>
      <sheetData sheetId="155">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8071</v>
          </cell>
          <cell r="C2">
            <v>9318</v>
          </cell>
          <cell r="D2">
            <v>14484</v>
          </cell>
          <cell r="E2">
            <v>5223</v>
          </cell>
          <cell r="F2">
            <v>4682</v>
          </cell>
          <cell r="G2">
            <v>17796</v>
          </cell>
          <cell r="H2">
            <v>9268</v>
          </cell>
          <cell r="I2">
            <v>1378</v>
          </cell>
          <cell r="J2">
            <v>8245</v>
          </cell>
          <cell r="K2">
            <v>3046</v>
          </cell>
          <cell r="L2">
            <v>1761</v>
          </cell>
        </row>
        <row r="3">
          <cell r="A3">
            <v>2</v>
          </cell>
          <cell r="B3">
            <v>3225</v>
          </cell>
          <cell r="C3">
            <v>5506</v>
          </cell>
          <cell r="D3">
            <v>7257</v>
          </cell>
          <cell r="E3">
            <v>2664</v>
          </cell>
          <cell r="F3">
            <v>1709</v>
          </cell>
          <cell r="G3">
            <v>7315</v>
          </cell>
          <cell r="H3">
            <v>4102</v>
          </cell>
          <cell r="I3">
            <v>484</v>
          </cell>
          <cell r="J3">
            <v>3462</v>
          </cell>
          <cell r="K3">
            <v>1760</v>
          </cell>
          <cell r="L3">
            <v>1061</v>
          </cell>
        </row>
        <row r="4">
          <cell r="A4">
            <v>3</v>
          </cell>
          <cell r="B4">
            <v>39</v>
          </cell>
          <cell r="C4">
            <v>47</v>
          </cell>
          <cell r="D4">
            <v>90</v>
          </cell>
          <cell r="E4">
            <v>3</v>
          </cell>
          <cell r="F4">
            <v>4</v>
          </cell>
          <cell r="G4">
            <v>79</v>
          </cell>
          <cell r="H4">
            <v>641</v>
          </cell>
          <cell r="I4">
            <v>0</v>
          </cell>
          <cell r="J4">
            <v>173</v>
          </cell>
          <cell r="K4">
            <v>2</v>
          </cell>
          <cell r="L4">
            <v>0</v>
          </cell>
        </row>
      </sheetData>
      <sheetData sheetId="156">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1362</v>
          </cell>
          <cell r="C2">
            <v>69582</v>
          </cell>
          <cell r="D2">
            <v>124</v>
          </cell>
          <cell r="E2">
            <v>1053</v>
          </cell>
          <cell r="F2">
            <v>96</v>
          </cell>
          <cell r="G2">
            <v>13</v>
          </cell>
          <cell r="H2">
            <v>901</v>
          </cell>
          <cell r="I2">
            <v>3257</v>
          </cell>
          <cell r="J2">
            <v>1054</v>
          </cell>
          <cell r="K2">
            <v>3968</v>
          </cell>
          <cell r="L2">
            <v>566</v>
          </cell>
          <cell r="M2">
            <v>1274</v>
          </cell>
          <cell r="N2">
            <v>22</v>
          </cell>
        </row>
        <row r="3">
          <cell r="A3">
            <v>2</v>
          </cell>
          <cell r="B3">
            <v>681</v>
          </cell>
          <cell r="C3">
            <v>31352</v>
          </cell>
          <cell r="D3">
            <v>94</v>
          </cell>
          <cell r="E3">
            <v>453</v>
          </cell>
          <cell r="F3">
            <v>36</v>
          </cell>
          <cell r="G3">
            <v>3</v>
          </cell>
          <cell r="H3">
            <v>579</v>
          </cell>
          <cell r="I3">
            <v>1278</v>
          </cell>
          <cell r="J3">
            <v>743</v>
          </cell>
          <cell r="K3">
            <v>2410</v>
          </cell>
          <cell r="L3">
            <v>239</v>
          </cell>
          <cell r="M3">
            <v>667</v>
          </cell>
          <cell r="N3">
            <v>10</v>
          </cell>
        </row>
        <row r="4">
          <cell r="A4">
            <v>3</v>
          </cell>
          <cell r="B4">
            <v>10</v>
          </cell>
          <cell r="C4">
            <v>939</v>
          </cell>
          <cell r="D4">
            <v>2</v>
          </cell>
          <cell r="E4">
            <v>16</v>
          </cell>
          <cell r="F4">
            <v>0</v>
          </cell>
          <cell r="G4">
            <v>1</v>
          </cell>
          <cell r="H4">
            <v>6</v>
          </cell>
          <cell r="I4">
            <v>39</v>
          </cell>
          <cell r="J4">
            <v>13</v>
          </cell>
          <cell r="K4">
            <v>40</v>
          </cell>
          <cell r="L4">
            <v>5</v>
          </cell>
          <cell r="M4">
            <v>7</v>
          </cell>
          <cell r="N4">
            <v>0</v>
          </cell>
        </row>
      </sheetData>
      <sheetData sheetId="157">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186</v>
          </cell>
          <cell r="C2">
            <v>1035</v>
          </cell>
          <cell r="D2">
            <v>2600</v>
          </cell>
          <cell r="E2">
            <v>11830</v>
          </cell>
          <cell r="F2">
            <v>28936</v>
          </cell>
          <cell r="G2">
            <v>22456</v>
          </cell>
          <cell r="H2">
            <v>9347</v>
          </cell>
          <cell r="I2">
            <v>3510</v>
          </cell>
          <cell r="J2">
            <v>1224</v>
          </cell>
          <cell r="K2">
            <v>531</v>
          </cell>
          <cell r="L2">
            <v>339</v>
          </cell>
          <cell r="M2">
            <v>1278</v>
          </cell>
        </row>
        <row r="3">
          <cell r="A3">
            <v>2</v>
          </cell>
          <cell r="B3">
            <v>394</v>
          </cell>
          <cell r="C3">
            <v>1187</v>
          </cell>
          <cell r="D3">
            <v>2126</v>
          </cell>
          <cell r="E3">
            <v>8082</v>
          </cell>
          <cell r="F3">
            <v>13879</v>
          </cell>
          <cell r="G3">
            <v>7310</v>
          </cell>
          <cell r="H3">
            <v>2979</v>
          </cell>
          <cell r="I3">
            <v>1107</v>
          </cell>
          <cell r="J3">
            <v>476</v>
          </cell>
          <cell r="K3">
            <v>199</v>
          </cell>
          <cell r="L3">
            <v>152</v>
          </cell>
          <cell r="M3">
            <v>654</v>
          </cell>
        </row>
        <row r="4">
          <cell r="A4">
            <v>3</v>
          </cell>
          <cell r="B4">
            <v>19</v>
          </cell>
          <cell r="C4">
            <v>20</v>
          </cell>
          <cell r="D4">
            <v>34</v>
          </cell>
          <cell r="E4">
            <v>143</v>
          </cell>
          <cell r="F4">
            <v>373</v>
          </cell>
          <cell r="G4">
            <v>275</v>
          </cell>
          <cell r="H4">
            <v>105</v>
          </cell>
          <cell r="I4">
            <v>40</v>
          </cell>
          <cell r="J4">
            <v>17</v>
          </cell>
          <cell r="K4">
            <v>11</v>
          </cell>
          <cell r="L4">
            <v>9</v>
          </cell>
          <cell r="M4">
            <v>32</v>
          </cell>
        </row>
      </sheetData>
      <sheetData sheetId="158">
        <row r="1">
          <cell r="A1" t="str">
            <v>peri</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29</v>
          </cell>
          <cell r="C2">
            <v>311</v>
          </cell>
          <cell r="D2">
            <v>745</v>
          </cell>
          <cell r="E2">
            <v>10348</v>
          </cell>
          <cell r="F2">
            <v>61382</v>
          </cell>
          <cell r="G2">
            <v>10403</v>
          </cell>
          <cell r="H2">
            <v>6</v>
          </cell>
          <cell r="I2">
            <v>2</v>
          </cell>
          <cell r="J2">
            <v>46</v>
          </cell>
        </row>
        <row r="3">
          <cell r="A3">
            <v>2</v>
          </cell>
          <cell r="B3">
            <v>14</v>
          </cell>
          <cell r="C3">
            <v>246</v>
          </cell>
          <cell r="D3">
            <v>563</v>
          </cell>
          <cell r="E3">
            <v>5743</v>
          </cell>
          <cell r="F3">
            <v>28234</v>
          </cell>
          <cell r="G3">
            <v>3727</v>
          </cell>
          <cell r="H3">
            <v>0</v>
          </cell>
          <cell r="I3">
            <v>1</v>
          </cell>
          <cell r="J3">
            <v>17</v>
          </cell>
        </row>
        <row r="4">
          <cell r="A4">
            <v>3</v>
          </cell>
          <cell r="B4">
            <v>3</v>
          </cell>
          <cell r="C4">
            <v>14</v>
          </cell>
          <cell r="D4">
            <v>13</v>
          </cell>
          <cell r="E4">
            <v>177</v>
          </cell>
          <cell r="F4">
            <v>705</v>
          </cell>
          <cell r="G4">
            <v>58</v>
          </cell>
          <cell r="H4">
            <v>0</v>
          </cell>
          <cell r="I4">
            <v>0</v>
          </cell>
          <cell r="J4">
            <v>108</v>
          </cell>
        </row>
      </sheetData>
      <sheetData sheetId="159">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24</v>
          </cell>
          <cell r="C2">
            <v>2292</v>
          </cell>
          <cell r="D2">
            <v>13266</v>
          </cell>
          <cell r="E2">
            <v>30165</v>
          </cell>
          <cell r="F2">
            <v>25595</v>
          </cell>
          <cell r="G2">
            <v>9948</v>
          </cell>
          <cell r="H2">
            <v>1910</v>
          </cell>
          <cell r="I2">
            <v>69</v>
          </cell>
          <cell r="J2">
            <v>3</v>
          </cell>
          <cell r="K2">
            <v>0</v>
          </cell>
        </row>
        <row r="3">
          <cell r="A3">
            <v>2</v>
          </cell>
          <cell r="B3">
            <v>10</v>
          </cell>
          <cell r="C3">
            <v>797</v>
          </cell>
          <cell r="D3">
            <v>4985</v>
          </cell>
          <cell r="E3">
            <v>13406</v>
          </cell>
          <cell r="F3">
            <v>13054</v>
          </cell>
          <cell r="G3">
            <v>5228</v>
          </cell>
          <cell r="H3">
            <v>1023</v>
          </cell>
          <cell r="I3">
            <v>41</v>
          </cell>
          <cell r="J3">
            <v>1</v>
          </cell>
          <cell r="K3">
            <v>0</v>
          </cell>
        </row>
        <row r="4">
          <cell r="A4">
            <v>3</v>
          </cell>
          <cell r="B4">
            <v>1</v>
          </cell>
          <cell r="C4">
            <v>40</v>
          </cell>
          <cell r="D4">
            <v>195</v>
          </cell>
          <cell r="E4">
            <v>375</v>
          </cell>
          <cell r="F4">
            <v>315</v>
          </cell>
          <cell r="G4">
            <v>131</v>
          </cell>
          <cell r="H4">
            <v>20</v>
          </cell>
          <cell r="I4">
            <v>1</v>
          </cell>
          <cell r="J4">
            <v>0</v>
          </cell>
          <cell r="K4">
            <v>0</v>
          </cell>
        </row>
      </sheetData>
      <sheetData sheetId="160">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73</v>
          </cell>
          <cell r="C2">
            <v>345</v>
          </cell>
          <cell r="D2">
            <v>511</v>
          </cell>
          <cell r="E2">
            <v>1071</v>
          </cell>
          <cell r="F2">
            <v>3758</v>
          </cell>
          <cell r="G2">
            <v>15176</v>
          </cell>
          <cell r="H2">
            <v>33225</v>
          </cell>
          <cell r="I2">
            <v>23869</v>
          </cell>
          <cell r="J2">
            <v>6081</v>
          </cell>
          <cell r="K2">
            <v>681</v>
          </cell>
          <cell r="L2">
            <v>74</v>
          </cell>
          <cell r="M2">
            <v>2</v>
          </cell>
        </row>
        <row r="3">
          <cell r="A3">
            <v>2</v>
          </cell>
          <cell r="B3">
            <v>62</v>
          </cell>
          <cell r="C3">
            <v>246</v>
          </cell>
          <cell r="D3">
            <v>376</v>
          </cell>
          <cell r="E3">
            <v>707</v>
          </cell>
          <cell r="F3">
            <v>2094</v>
          </cell>
          <cell r="G3">
            <v>7499</v>
          </cell>
          <cell r="H3">
            <v>15202</v>
          </cell>
          <cell r="I3">
            <v>10260</v>
          </cell>
          <cell r="J3">
            <v>2495</v>
          </cell>
          <cell r="K3">
            <v>256</v>
          </cell>
          <cell r="L3">
            <v>20</v>
          </cell>
          <cell r="M3">
            <v>1</v>
          </cell>
        </row>
        <row r="4">
          <cell r="A4">
            <v>3</v>
          </cell>
          <cell r="B4">
            <v>5</v>
          </cell>
          <cell r="C4">
            <v>15</v>
          </cell>
          <cell r="D4">
            <v>18</v>
          </cell>
          <cell r="E4">
            <v>28</v>
          </cell>
          <cell r="F4">
            <v>83</v>
          </cell>
          <cell r="G4">
            <v>236</v>
          </cell>
          <cell r="H4">
            <v>408</v>
          </cell>
          <cell r="I4">
            <v>247</v>
          </cell>
          <cell r="J4">
            <v>43</v>
          </cell>
          <cell r="K4">
            <v>7</v>
          </cell>
          <cell r="L4">
            <v>1</v>
          </cell>
          <cell r="M4">
            <v>7</v>
          </cell>
        </row>
      </sheetData>
      <sheetData sheetId="161">
        <row r="1">
          <cell r="A1" t="str">
            <v>peri</v>
          </cell>
          <cell r="B1" t="str">
            <v>col_1</v>
          </cell>
          <cell r="C1" t="str">
            <v>col_2</v>
          </cell>
          <cell r="D1" t="str">
            <v>col_3</v>
          </cell>
          <cell r="E1" t="str">
            <v>col_4</v>
          </cell>
        </row>
        <row r="2">
          <cell r="A2">
            <v>1</v>
          </cell>
          <cell r="B2">
            <v>2</v>
          </cell>
          <cell r="C2">
            <v>43727</v>
          </cell>
          <cell r="D2">
            <v>41137</v>
          </cell>
          <cell r="E2">
            <v>0</v>
          </cell>
        </row>
        <row r="3">
          <cell r="A3">
            <v>2</v>
          </cell>
          <cell r="B3">
            <v>4</v>
          </cell>
          <cell r="C3">
            <v>19842</v>
          </cell>
          <cell r="D3">
            <v>19372</v>
          </cell>
          <cell r="E3">
            <v>0</v>
          </cell>
        </row>
        <row r="4">
          <cell r="A4">
            <v>3</v>
          </cell>
          <cell r="B4">
            <v>0</v>
          </cell>
          <cell r="C4">
            <v>568</v>
          </cell>
          <cell r="D4">
            <v>530</v>
          </cell>
          <cell r="E4">
            <v>0</v>
          </cell>
        </row>
      </sheetData>
      <sheetData sheetId="162">
        <row r="1">
          <cell r="A1" t="str">
            <v>peri</v>
          </cell>
          <cell r="B1" t="str">
            <v>col_1</v>
          </cell>
          <cell r="C1" t="str">
            <v>col_2</v>
          </cell>
          <cell r="D1" t="str">
            <v>col_3</v>
          </cell>
          <cell r="E1" t="str">
            <v>col_4</v>
          </cell>
        </row>
        <row r="2">
          <cell r="A2">
            <v>1</v>
          </cell>
          <cell r="B2">
            <v>81303</v>
          </cell>
          <cell r="C2">
            <v>1566</v>
          </cell>
          <cell r="D2">
            <v>29</v>
          </cell>
          <cell r="E2">
            <v>374</v>
          </cell>
        </row>
        <row r="3">
          <cell r="A3">
            <v>2</v>
          </cell>
          <cell r="B3">
            <v>37701</v>
          </cell>
          <cell r="C3">
            <v>656</v>
          </cell>
          <cell r="D3">
            <v>19</v>
          </cell>
          <cell r="E3">
            <v>169</v>
          </cell>
        </row>
        <row r="4">
          <cell r="A4">
            <v>3</v>
          </cell>
          <cell r="B4">
            <v>1038</v>
          </cell>
          <cell r="C4">
            <v>18</v>
          </cell>
          <cell r="D4">
            <v>1</v>
          </cell>
          <cell r="E4">
            <v>21</v>
          </cell>
        </row>
      </sheetData>
      <sheetData sheetId="163">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1085</v>
          </cell>
          <cell r="C2">
            <v>1289</v>
          </cell>
          <cell r="D2">
            <v>3230</v>
          </cell>
          <cell r="E2">
            <v>17903</v>
          </cell>
          <cell r="F2">
            <v>35014</v>
          </cell>
          <cell r="G2">
            <v>13767</v>
          </cell>
          <cell r="H2">
            <v>5706</v>
          </cell>
          <cell r="I2">
            <v>1700</v>
          </cell>
          <cell r="J2">
            <v>673</v>
          </cell>
          <cell r="K2">
            <v>436</v>
          </cell>
          <cell r="L2">
            <v>398</v>
          </cell>
          <cell r="M2">
            <v>2050</v>
          </cell>
          <cell r="N2">
            <v>750</v>
          </cell>
          <cell r="O2">
            <v>865</v>
          </cell>
        </row>
        <row r="3">
          <cell r="A3">
            <v>2</v>
          </cell>
          <cell r="B3">
            <v>848</v>
          </cell>
          <cell r="C3">
            <v>1181</v>
          </cell>
          <cell r="D3">
            <v>2343</v>
          </cell>
          <cell r="E3">
            <v>9732</v>
          </cell>
          <cell r="F3">
            <v>14270</v>
          </cell>
          <cell r="G3">
            <v>5442</v>
          </cell>
          <cell r="H3">
            <v>1868</v>
          </cell>
          <cell r="I3">
            <v>669</v>
          </cell>
          <cell r="J3">
            <v>293</v>
          </cell>
          <cell r="K3">
            <v>205</v>
          </cell>
          <cell r="L3">
            <v>192</v>
          </cell>
          <cell r="M3">
            <v>1080</v>
          </cell>
          <cell r="N3">
            <v>461</v>
          </cell>
          <cell r="O3">
            <v>634</v>
          </cell>
        </row>
        <row r="4">
          <cell r="A4">
            <v>3</v>
          </cell>
          <cell r="B4">
            <v>89</v>
          </cell>
          <cell r="C4">
            <v>14</v>
          </cell>
          <cell r="D4">
            <v>38</v>
          </cell>
          <cell r="E4">
            <v>210</v>
          </cell>
          <cell r="F4">
            <v>443</v>
          </cell>
          <cell r="G4">
            <v>119</v>
          </cell>
          <cell r="H4">
            <v>55</v>
          </cell>
          <cell r="I4">
            <v>25</v>
          </cell>
          <cell r="J4">
            <v>10</v>
          </cell>
          <cell r="K4">
            <v>6</v>
          </cell>
          <cell r="L4">
            <v>8</v>
          </cell>
          <cell r="M4">
            <v>51</v>
          </cell>
          <cell r="N4">
            <v>19</v>
          </cell>
          <cell r="O4">
            <v>11</v>
          </cell>
        </row>
      </sheetData>
      <sheetData sheetId="164">
        <row r="1">
          <cell r="A1" t="str">
            <v>peri</v>
          </cell>
          <cell r="B1" t="str">
            <v>col_1</v>
          </cell>
          <cell r="C1" t="str">
            <v>col_2</v>
          </cell>
          <cell r="D1" t="str">
            <v>col_3</v>
          </cell>
        </row>
        <row r="2">
          <cell r="A2">
            <v>1</v>
          </cell>
          <cell r="B2">
            <v>67089</v>
          </cell>
          <cell r="C2">
            <v>17391</v>
          </cell>
          <cell r="D2">
            <v>386</v>
          </cell>
        </row>
        <row r="3">
          <cell r="A3">
            <v>2</v>
          </cell>
          <cell r="B3">
            <v>29879</v>
          </cell>
          <cell r="C3">
            <v>9052</v>
          </cell>
          <cell r="D3">
            <v>287</v>
          </cell>
        </row>
        <row r="4">
          <cell r="A4">
            <v>3</v>
          </cell>
          <cell r="B4">
            <v>894</v>
          </cell>
          <cell r="C4">
            <v>170</v>
          </cell>
          <cell r="D4">
            <v>34</v>
          </cell>
        </row>
      </sheetData>
      <sheetData sheetId="165">
        <row r="1">
          <cell r="A1" t="str">
            <v>peri</v>
          </cell>
          <cell r="B1" t="str">
            <v>col_1</v>
          </cell>
          <cell r="C1" t="str">
            <v>col_2</v>
          </cell>
          <cell r="D1" t="str">
            <v>col_3</v>
          </cell>
        </row>
        <row r="2">
          <cell r="A2">
            <v>1</v>
          </cell>
          <cell r="B2">
            <v>8510</v>
          </cell>
          <cell r="C2">
            <v>73632</v>
          </cell>
          <cell r="D2">
            <v>1130</v>
          </cell>
        </row>
        <row r="3">
          <cell r="A3">
            <v>2</v>
          </cell>
          <cell r="B3">
            <v>4473</v>
          </cell>
          <cell r="C3">
            <v>33564</v>
          </cell>
          <cell r="D3">
            <v>508</v>
          </cell>
        </row>
        <row r="4">
          <cell r="A4">
            <v>3</v>
          </cell>
          <cell r="B4">
            <v>53</v>
          </cell>
          <cell r="C4">
            <v>489</v>
          </cell>
          <cell r="D4">
            <v>536</v>
          </cell>
        </row>
      </sheetData>
      <sheetData sheetId="166">
        <row r="1">
          <cell r="A1" t="str">
            <v>peri</v>
          </cell>
          <cell r="B1" t="str">
            <v>col_1</v>
          </cell>
          <cell r="C1" t="str">
            <v>col_2</v>
          </cell>
          <cell r="D1" t="str">
            <v>col_3</v>
          </cell>
        </row>
        <row r="2">
          <cell r="A2">
            <v>1</v>
          </cell>
          <cell r="B2">
            <v>25385</v>
          </cell>
          <cell r="C2">
            <v>57473</v>
          </cell>
          <cell r="D2">
            <v>414</v>
          </cell>
        </row>
        <row r="3">
          <cell r="A3">
            <v>2</v>
          </cell>
          <cell r="B3">
            <v>5332</v>
          </cell>
          <cell r="C3">
            <v>33173</v>
          </cell>
          <cell r="D3">
            <v>40</v>
          </cell>
        </row>
        <row r="4">
          <cell r="A4">
            <v>3</v>
          </cell>
          <cell r="B4">
            <v>152</v>
          </cell>
          <cell r="C4">
            <v>398</v>
          </cell>
          <cell r="D4">
            <v>528</v>
          </cell>
        </row>
      </sheetData>
      <sheetData sheetId="167">
        <row r="1">
          <cell r="A1" t="str">
            <v>peri</v>
          </cell>
          <cell r="B1" t="str">
            <v>col_1</v>
          </cell>
          <cell r="C1" t="str">
            <v>col_2</v>
          </cell>
        </row>
        <row r="2">
          <cell r="A2">
            <v>1</v>
          </cell>
          <cell r="B2">
            <v>382</v>
          </cell>
          <cell r="C2">
            <v>84484</v>
          </cell>
        </row>
        <row r="3">
          <cell r="A3">
            <v>2</v>
          </cell>
          <cell r="B3">
            <v>179</v>
          </cell>
          <cell r="C3">
            <v>39039</v>
          </cell>
        </row>
        <row r="4">
          <cell r="A4">
            <v>3</v>
          </cell>
          <cell r="B4">
            <v>21</v>
          </cell>
          <cell r="C4">
            <v>1077</v>
          </cell>
        </row>
      </sheetData>
      <sheetData sheetId="168">
        <row r="1">
          <cell r="A1" t="str">
            <v>induced</v>
          </cell>
          <cell r="B1" t="str">
            <v>col_1</v>
          </cell>
          <cell r="C1" t="str">
            <v>col_2</v>
          </cell>
          <cell r="D1" t="str">
            <v>col_3</v>
          </cell>
        </row>
        <row r="2">
          <cell r="A2">
            <v>1</v>
          </cell>
          <cell r="B2">
            <v>14291</v>
          </cell>
          <cell r="C2">
            <v>6341</v>
          </cell>
          <cell r="D2">
            <v>10237</v>
          </cell>
        </row>
        <row r="3">
          <cell r="A3">
            <v>2</v>
          </cell>
          <cell r="B3">
            <v>47849</v>
          </cell>
          <cell r="C3">
            <v>18769</v>
          </cell>
          <cell r="D3">
            <v>24426</v>
          </cell>
        </row>
        <row r="4">
          <cell r="A4">
            <v>3</v>
          </cell>
          <cell r="B4">
            <v>182</v>
          </cell>
          <cell r="C4">
            <v>80</v>
          </cell>
          <cell r="D4">
            <v>720</v>
          </cell>
        </row>
      </sheetData>
      <sheetData sheetId="169">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2759</v>
          </cell>
          <cell r="C2">
            <v>3537</v>
          </cell>
          <cell r="D2">
            <v>4874</v>
          </cell>
          <cell r="E2">
            <v>1589</v>
          </cell>
          <cell r="F2">
            <v>1532</v>
          </cell>
          <cell r="G2">
            <v>6341</v>
          </cell>
          <cell r="H2">
            <v>4341</v>
          </cell>
          <cell r="I2">
            <v>514</v>
          </cell>
          <cell r="J2">
            <v>3348</v>
          </cell>
          <cell r="K2">
            <v>1472</v>
          </cell>
          <cell r="L2">
            <v>562</v>
          </cell>
        </row>
        <row r="3">
          <cell r="A3">
            <v>2</v>
          </cell>
          <cell r="B3">
            <v>8542</v>
          </cell>
          <cell r="C3">
            <v>11310</v>
          </cell>
          <cell r="D3">
            <v>16870</v>
          </cell>
          <cell r="E3">
            <v>6297</v>
          </cell>
          <cell r="F3">
            <v>4830</v>
          </cell>
          <cell r="G3">
            <v>18769</v>
          </cell>
          <cell r="H3">
            <v>9347</v>
          </cell>
          <cell r="I3">
            <v>1348</v>
          </cell>
          <cell r="J3">
            <v>8136</v>
          </cell>
          <cell r="K3">
            <v>3335</v>
          </cell>
          <cell r="L3">
            <v>2260</v>
          </cell>
        </row>
        <row r="4">
          <cell r="A4">
            <v>3</v>
          </cell>
          <cell r="B4">
            <v>34</v>
          </cell>
          <cell r="C4">
            <v>24</v>
          </cell>
          <cell r="D4">
            <v>87</v>
          </cell>
          <cell r="E4">
            <v>4</v>
          </cell>
          <cell r="F4">
            <v>33</v>
          </cell>
          <cell r="G4">
            <v>80</v>
          </cell>
          <cell r="H4">
            <v>323</v>
          </cell>
          <cell r="I4">
            <v>0</v>
          </cell>
          <cell r="J4">
            <v>396</v>
          </cell>
          <cell r="K4">
            <v>1</v>
          </cell>
          <cell r="L4">
            <v>0</v>
          </cell>
        </row>
      </sheetData>
      <sheetData sheetId="170">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458</v>
          </cell>
          <cell r="C2">
            <v>26014</v>
          </cell>
          <cell r="D2">
            <v>40</v>
          </cell>
          <cell r="E2">
            <v>389</v>
          </cell>
          <cell r="F2">
            <v>33</v>
          </cell>
          <cell r="G2">
            <v>3</v>
          </cell>
          <cell r="H2">
            <v>331</v>
          </cell>
          <cell r="I2">
            <v>1089</v>
          </cell>
          <cell r="J2">
            <v>371</v>
          </cell>
          <cell r="K2">
            <v>1550</v>
          </cell>
          <cell r="L2">
            <v>169</v>
          </cell>
          <cell r="M2">
            <v>417</v>
          </cell>
          <cell r="N2">
            <v>5</v>
          </cell>
        </row>
        <row r="3">
          <cell r="A3">
            <v>2</v>
          </cell>
          <cell r="B3">
            <v>1582</v>
          </cell>
          <cell r="C3">
            <v>74988</v>
          </cell>
          <cell r="D3">
            <v>178</v>
          </cell>
          <cell r="E3">
            <v>1124</v>
          </cell>
          <cell r="F3">
            <v>99</v>
          </cell>
          <cell r="G3">
            <v>13</v>
          </cell>
          <cell r="H3">
            <v>1148</v>
          </cell>
          <cell r="I3">
            <v>3458</v>
          </cell>
          <cell r="J3">
            <v>1430</v>
          </cell>
          <cell r="K3">
            <v>4835</v>
          </cell>
          <cell r="L3">
            <v>636</v>
          </cell>
          <cell r="M3">
            <v>1526</v>
          </cell>
          <cell r="N3">
            <v>27</v>
          </cell>
        </row>
        <row r="4">
          <cell r="A4">
            <v>3</v>
          </cell>
          <cell r="B4">
            <v>13</v>
          </cell>
          <cell r="C4">
            <v>871</v>
          </cell>
          <cell r="D4">
            <v>2</v>
          </cell>
          <cell r="E4">
            <v>9</v>
          </cell>
          <cell r="F4">
            <v>0</v>
          </cell>
          <cell r="G4">
            <v>1</v>
          </cell>
          <cell r="H4">
            <v>7</v>
          </cell>
          <cell r="I4">
            <v>27</v>
          </cell>
          <cell r="J4">
            <v>9</v>
          </cell>
          <cell r="K4">
            <v>33</v>
          </cell>
          <cell r="L4">
            <v>5</v>
          </cell>
          <cell r="M4">
            <v>5</v>
          </cell>
          <cell r="N4">
            <v>0</v>
          </cell>
        </row>
      </sheetData>
      <sheetData sheetId="171">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56</v>
          </cell>
          <cell r="C2">
            <v>492</v>
          </cell>
          <cell r="D2">
            <v>1040</v>
          </cell>
          <cell r="E2">
            <v>3907</v>
          </cell>
          <cell r="F2">
            <v>9517</v>
          </cell>
          <cell r="G2">
            <v>9147</v>
          </cell>
          <cell r="H2">
            <v>3608</v>
          </cell>
          <cell r="I2">
            <v>1582</v>
          </cell>
          <cell r="J2">
            <v>639</v>
          </cell>
          <cell r="K2">
            <v>240</v>
          </cell>
          <cell r="L2">
            <v>144</v>
          </cell>
          <cell r="M2">
            <v>497</v>
          </cell>
        </row>
        <row r="3">
          <cell r="A3">
            <v>2</v>
          </cell>
          <cell r="B3">
            <v>525</v>
          </cell>
          <cell r="C3">
            <v>1736</v>
          </cell>
          <cell r="D3">
            <v>3692</v>
          </cell>
          <cell r="E3">
            <v>16048</v>
          </cell>
          <cell r="F3">
            <v>33339</v>
          </cell>
          <cell r="G3">
            <v>20643</v>
          </cell>
          <cell r="H3">
            <v>8702</v>
          </cell>
          <cell r="I3">
            <v>3025</v>
          </cell>
          <cell r="J3">
            <v>1060</v>
          </cell>
          <cell r="K3">
            <v>493</v>
          </cell>
          <cell r="L3">
            <v>347</v>
          </cell>
          <cell r="M3">
            <v>1434</v>
          </cell>
        </row>
        <row r="4">
          <cell r="A4">
            <v>3</v>
          </cell>
          <cell r="B4">
            <v>18</v>
          </cell>
          <cell r="C4">
            <v>14</v>
          </cell>
          <cell r="D4">
            <v>28</v>
          </cell>
          <cell r="E4">
            <v>100</v>
          </cell>
          <cell r="F4">
            <v>332</v>
          </cell>
          <cell r="G4">
            <v>251</v>
          </cell>
          <cell r="H4">
            <v>121</v>
          </cell>
          <cell r="I4">
            <v>50</v>
          </cell>
          <cell r="J4">
            <v>18</v>
          </cell>
          <cell r="K4">
            <v>8</v>
          </cell>
          <cell r="L4">
            <v>9</v>
          </cell>
          <cell r="M4">
            <v>33</v>
          </cell>
        </row>
      </sheetData>
      <sheetData sheetId="172">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7</v>
          </cell>
          <cell r="C2">
            <v>151</v>
          </cell>
          <cell r="D2">
            <v>164</v>
          </cell>
          <cell r="E2">
            <v>2998</v>
          </cell>
          <cell r="F2">
            <v>20604</v>
          </cell>
          <cell r="G2">
            <v>6936</v>
          </cell>
          <cell r="H2">
            <v>2</v>
          </cell>
          <cell r="I2">
            <v>0</v>
          </cell>
          <cell r="J2">
            <v>7</v>
          </cell>
        </row>
        <row r="3">
          <cell r="A3">
            <v>2</v>
          </cell>
          <cell r="B3">
            <v>36</v>
          </cell>
          <cell r="C3">
            <v>407</v>
          </cell>
          <cell r="D3">
            <v>1146</v>
          </cell>
          <cell r="E3">
            <v>13132</v>
          </cell>
          <cell r="F3">
            <v>69092</v>
          </cell>
          <cell r="G3">
            <v>7196</v>
          </cell>
          <cell r="H3">
            <v>4</v>
          </cell>
          <cell r="I3">
            <v>3</v>
          </cell>
          <cell r="J3">
            <v>28</v>
          </cell>
        </row>
        <row r="4">
          <cell r="A4">
            <v>3</v>
          </cell>
          <cell r="B4">
            <v>3</v>
          </cell>
          <cell r="C4">
            <v>13</v>
          </cell>
          <cell r="D4">
            <v>11</v>
          </cell>
          <cell r="E4">
            <v>138</v>
          </cell>
          <cell r="F4">
            <v>625</v>
          </cell>
          <cell r="G4">
            <v>56</v>
          </cell>
          <cell r="H4">
            <v>0</v>
          </cell>
          <cell r="I4">
            <v>0</v>
          </cell>
          <cell r="J4">
            <v>136</v>
          </cell>
        </row>
      </sheetData>
      <sheetData sheetId="173">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6</v>
          </cell>
          <cell r="C2">
            <v>838</v>
          </cell>
          <cell r="D2">
            <v>4834</v>
          </cell>
          <cell r="E2">
            <v>10736</v>
          </cell>
          <cell r="F2">
            <v>9542</v>
          </cell>
          <cell r="G2">
            <v>3999</v>
          </cell>
          <cell r="H2">
            <v>885</v>
          </cell>
          <cell r="I2">
            <v>28</v>
          </cell>
          <cell r="J2">
            <v>1</v>
          </cell>
          <cell r="K2">
            <v>0</v>
          </cell>
        </row>
        <row r="3">
          <cell r="A3">
            <v>2</v>
          </cell>
          <cell r="B3">
            <v>29</v>
          </cell>
          <cell r="C3">
            <v>2238</v>
          </cell>
          <cell r="D3">
            <v>13429</v>
          </cell>
          <cell r="E3">
            <v>32864</v>
          </cell>
          <cell r="F3">
            <v>29153</v>
          </cell>
          <cell r="G3">
            <v>11196</v>
          </cell>
          <cell r="H3">
            <v>2050</v>
          </cell>
          <cell r="I3">
            <v>82</v>
          </cell>
          <cell r="J3">
            <v>3</v>
          </cell>
          <cell r="K3">
            <v>0</v>
          </cell>
        </row>
        <row r="4">
          <cell r="A4">
            <v>3</v>
          </cell>
          <cell r="B4">
            <v>0</v>
          </cell>
          <cell r="C4">
            <v>53</v>
          </cell>
          <cell r="D4">
            <v>183</v>
          </cell>
          <cell r="E4">
            <v>346</v>
          </cell>
          <cell r="F4">
            <v>269</v>
          </cell>
          <cell r="G4">
            <v>112</v>
          </cell>
          <cell r="H4">
            <v>18</v>
          </cell>
          <cell r="I4">
            <v>1</v>
          </cell>
          <cell r="J4">
            <v>0</v>
          </cell>
          <cell r="K4">
            <v>0</v>
          </cell>
        </row>
      </sheetData>
      <sheetData sheetId="174">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44</v>
          </cell>
          <cell r="C2">
            <v>124</v>
          </cell>
          <cell r="D2">
            <v>117</v>
          </cell>
          <cell r="E2">
            <v>300</v>
          </cell>
          <cell r="F2">
            <v>1289</v>
          </cell>
          <cell r="G2">
            <v>4889</v>
          </cell>
          <cell r="H2">
            <v>11308</v>
          </cell>
          <cell r="I2">
            <v>9882</v>
          </cell>
          <cell r="J2">
            <v>2989</v>
          </cell>
          <cell r="K2">
            <v>373</v>
          </cell>
          <cell r="L2">
            <v>38</v>
          </cell>
          <cell r="M2">
            <v>1</v>
          </cell>
        </row>
        <row r="3">
          <cell r="A3">
            <v>2</v>
          </cell>
          <cell r="B3">
            <v>90</v>
          </cell>
          <cell r="C3">
            <v>467</v>
          </cell>
          <cell r="D3">
            <v>769</v>
          </cell>
          <cell r="E3">
            <v>1483</v>
          </cell>
          <cell r="F3">
            <v>4581</v>
          </cell>
          <cell r="G3">
            <v>17810</v>
          </cell>
          <cell r="H3">
            <v>37136</v>
          </cell>
          <cell r="I3">
            <v>24270</v>
          </cell>
          <cell r="J3">
            <v>5590</v>
          </cell>
          <cell r="K3">
            <v>567</v>
          </cell>
          <cell r="L3">
            <v>56</v>
          </cell>
          <cell r="M3">
            <v>3</v>
          </cell>
        </row>
        <row r="4">
          <cell r="A4">
            <v>3</v>
          </cell>
          <cell r="B4">
            <v>6</v>
          </cell>
          <cell r="C4">
            <v>15</v>
          </cell>
          <cell r="D4">
            <v>19</v>
          </cell>
          <cell r="E4">
            <v>23</v>
          </cell>
          <cell r="F4">
            <v>65</v>
          </cell>
          <cell r="G4">
            <v>212</v>
          </cell>
          <cell r="H4">
            <v>391</v>
          </cell>
          <cell r="I4">
            <v>224</v>
          </cell>
          <cell r="J4">
            <v>40</v>
          </cell>
          <cell r="K4">
            <v>4</v>
          </cell>
          <cell r="L4">
            <v>1</v>
          </cell>
          <cell r="M4">
            <v>6</v>
          </cell>
        </row>
      </sheetData>
      <sheetData sheetId="175">
        <row r="1">
          <cell r="A1" t="str">
            <v>induced</v>
          </cell>
          <cell r="B1" t="str">
            <v>col_1</v>
          </cell>
          <cell r="C1" t="str">
            <v>col_2</v>
          </cell>
          <cell r="D1" t="str">
            <v>col_3</v>
          </cell>
          <cell r="E1" t="str">
            <v>col_4</v>
          </cell>
        </row>
        <row r="2">
          <cell r="A2">
            <v>1</v>
          </cell>
          <cell r="B2">
            <v>1</v>
          </cell>
          <cell r="C2">
            <v>16031</v>
          </cell>
          <cell r="D2">
            <v>15322</v>
          </cell>
          <cell r="E2">
            <v>0</v>
          </cell>
        </row>
        <row r="3">
          <cell r="A3">
            <v>2</v>
          </cell>
          <cell r="B3">
            <v>5</v>
          </cell>
          <cell r="C3">
            <v>47577</v>
          </cell>
          <cell r="D3">
            <v>45240</v>
          </cell>
          <cell r="E3">
            <v>0</v>
          </cell>
        </row>
        <row r="4">
          <cell r="A4">
            <v>3</v>
          </cell>
          <cell r="B4">
            <v>0</v>
          </cell>
          <cell r="C4">
            <v>529</v>
          </cell>
          <cell r="D4">
            <v>477</v>
          </cell>
          <cell r="E4">
            <v>0</v>
          </cell>
        </row>
      </sheetData>
      <sheetData sheetId="176">
        <row r="1">
          <cell r="A1" t="str">
            <v>induced</v>
          </cell>
          <cell r="B1" t="str">
            <v>col_1</v>
          </cell>
          <cell r="C1" t="str">
            <v>col_2</v>
          </cell>
          <cell r="D1" t="str">
            <v>col_3</v>
          </cell>
          <cell r="E1" t="str">
            <v>col_4</v>
          </cell>
        </row>
        <row r="2">
          <cell r="A2">
            <v>1</v>
          </cell>
          <cell r="B2">
            <v>30081</v>
          </cell>
          <cell r="C2">
            <v>476</v>
          </cell>
          <cell r="D2">
            <v>5</v>
          </cell>
          <cell r="E2">
            <v>307</v>
          </cell>
        </row>
        <row r="3">
          <cell r="A3">
            <v>2</v>
          </cell>
          <cell r="B3">
            <v>89047</v>
          </cell>
          <cell r="C3">
            <v>1740</v>
          </cell>
          <cell r="D3">
            <v>43</v>
          </cell>
          <cell r="E3">
            <v>214</v>
          </cell>
        </row>
        <row r="4">
          <cell r="A4">
            <v>3</v>
          </cell>
          <cell r="B4">
            <v>914</v>
          </cell>
          <cell r="C4">
            <v>24</v>
          </cell>
          <cell r="D4">
            <v>1</v>
          </cell>
          <cell r="E4">
            <v>43</v>
          </cell>
        </row>
      </sheetData>
      <sheetData sheetId="177">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469</v>
          </cell>
          <cell r="C2">
            <v>585</v>
          </cell>
          <cell r="D2">
            <v>1378</v>
          </cell>
          <cell r="E2">
            <v>7341</v>
          </cell>
          <cell r="F2">
            <v>13133</v>
          </cell>
          <cell r="G2">
            <v>4591</v>
          </cell>
          <cell r="H2">
            <v>1718</v>
          </cell>
          <cell r="I2">
            <v>597</v>
          </cell>
          <cell r="J2">
            <v>241</v>
          </cell>
          <cell r="K2">
            <v>149</v>
          </cell>
          <cell r="L2">
            <v>131</v>
          </cell>
          <cell r="M2">
            <v>637</v>
          </cell>
          <cell r="N2">
            <v>217</v>
          </cell>
          <cell r="O2">
            <v>167</v>
          </cell>
        </row>
        <row r="3">
          <cell r="A3">
            <v>2</v>
          </cell>
          <cell r="B3">
            <v>1470</v>
          </cell>
          <cell r="C3">
            <v>1889</v>
          </cell>
          <cell r="D3">
            <v>4206</v>
          </cell>
          <cell r="E3">
            <v>20360</v>
          </cell>
          <cell r="F3">
            <v>36170</v>
          </cell>
          <cell r="G3">
            <v>14601</v>
          </cell>
          <cell r="H3">
            <v>5837</v>
          </cell>
          <cell r="I3">
            <v>1770</v>
          </cell>
          <cell r="J3">
            <v>727</v>
          </cell>
          <cell r="K3">
            <v>493</v>
          </cell>
          <cell r="L3">
            <v>460</v>
          </cell>
          <cell r="M3">
            <v>2506</v>
          </cell>
          <cell r="N3">
            <v>1000</v>
          </cell>
          <cell r="O3">
            <v>1333</v>
          </cell>
        </row>
        <row r="4">
          <cell r="A4">
            <v>3</v>
          </cell>
          <cell r="B4">
            <v>83</v>
          </cell>
          <cell r="C4">
            <v>10</v>
          </cell>
          <cell r="D4">
            <v>27</v>
          </cell>
          <cell r="E4">
            <v>144</v>
          </cell>
          <cell r="F4">
            <v>424</v>
          </cell>
          <cell r="G4">
            <v>136</v>
          </cell>
          <cell r="H4">
            <v>74</v>
          </cell>
          <cell r="I4">
            <v>27</v>
          </cell>
          <cell r="J4">
            <v>8</v>
          </cell>
          <cell r="K4">
            <v>5</v>
          </cell>
          <cell r="L4">
            <v>7</v>
          </cell>
          <cell r="M4">
            <v>38</v>
          </cell>
          <cell r="N4">
            <v>13</v>
          </cell>
          <cell r="O4">
            <v>10</v>
          </cell>
        </row>
      </sheetData>
      <sheetData sheetId="178">
        <row r="1">
          <cell r="A1" t="str">
            <v>induced</v>
          </cell>
          <cell r="B1" t="str">
            <v>col_1</v>
          </cell>
          <cell r="C1" t="str">
            <v>col_2</v>
          </cell>
          <cell r="D1" t="str">
            <v>col_3</v>
          </cell>
        </row>
        <row r="2">
          <cell r="A2">
            <v>1</v>
          </cell>
          <cell r="B2">
            <v>26679</v>
          </cell>
          <cell r="C2">
            <v>4363</v>
          </cell>
          <cell r="D2">
            <v>312</v>
          </cell>
        </row>
        <row r="3">
          <cell r="A3">
            <v>2</v>
          </cell>
          <cell r="B3">
            <v>70398</v>
          </cell>
          <cell r="C3">
            <v>22064</v>
          </cell>
          <cell r="D3">
            <v>360</v>
          </cell>
        </row>
        <row r="4">
          <cell r="A4">
            <v>3</v>
          </cell>
          <cell r="B4">
            <v>785</v>
          </cell>
          <cell r="C4">
            <v>186</v>
          </cell>
          <cell r="D4">
            <v>35</v>
          </cell>
        </row>
      </sheetData>
      <sheetData sheetId="179">
        <row r="1">
          <cell r="A1" t="str">
            <v>induced</v>
          </cell>
          <cell r="B1" t="str">
            <v>col_1</v>
          </cell>
          <cell r="C1" t="str">
            <v>col_2</v>
          </cell>
          <cell r="D1" t="str">
            <v>col_3</v>
          </cell>
        </row>
        <row r="2">
          <cell r="A2">
            <v>1</v>
          </cell>
          <cell r="B2">
            <v>1233</v>
          </cell>
          <cell r="C2">
            <v>29147</v>
          </cell>
          <cell r="D2">
            <v>489</v>
          </cell>
        </row>
        <row r="3">
          <cell r="A3">
            <v>2</v>
          </cell>
          <cell r="B3">
            <v>11739</v>
          </cell>
          <cell r="C3">
            <v>78311</v>
          </cell>
          <cell r="D3">
            <v>994</v>
          </cell>
        </row>
        <row r="4">
          <cell r="A4">
            <v>3</v>
          </cell>
          <cell r="B4">
            <v>64</v>
          </cell>
          <cell r="C4">
            <v>227</v>
          </cell>
          <cell r="D4">
            <v>691</v>
          </cell>
        </row>
      </sheetData>
      <sheetData sheetId="180">
        <row r="1">
          <cell r="A1" t="str">
            <v>induced</v>
          </cell>
          <cell r="B1" t="str">
            <v>col_1</v>
          </cell>
          <cell r="C1" t="str">
            <v>col_2</v>
          </cell>
          <cell r="D1" t="str">
            <v>col_3</v>
          </cell>
        </row>
        <row r="2">
          <cell r="A2">
            <v>1</v>
          </cell>
          <cell r="B2">
            <v>25385</v>
          </cell>
          <cell r="C2">
            <v>5332</v>
          </cell>
          <cell r="D2">
            <v>152</v>
          </cell>
        </row>
        <row r="3">
          <cell r="A3">
            <v>2</v>
          </cell>
          <cell r="B3">
            <v>57473</v>
          </cell>
          <cell r="C3">
            <v>33173</v>
          </cell>
          <cell r="D3">
            <v>398</v>
          </cell>
        </row>
        <row r="4">
          <cell r="A4">
            <v>3</v>
          </cell>
          <cell r="B4">
            <v>414</v>
          </cell>
          <cell r="C4">
            <v>40</v>
          </cell>
          <cell r="D4">
            <v>528</v>
          </cell>
        </row>
      </sheetData>
      <sheetData sheetId="181">
        <row r="1">
          <cell r="A1" t="str">
            <v>induced</v>
          </cell>
          <cell r="B1" t="str">
            <v>col_1</v>
          </cell>
          <cell r="C1" t="str">
            <v>col_2</v>
          </cell>
        </row>
        <row r="2">
          <cell r="A2">
            <v>1</v>
          </cell>
          <cell r="B2">
            <v>312</v>
          </cell>
          <cell r="C2">
            <v>31042</v>
          </cell>
        </row>
        <row r="3">
          <cell r="A3">
            <v>2</v>
          </cell>
          <cell r="B3">
            <v>249</v>
          </cell>
          <cell r="C3">
            <v>92573</v>
          </cell>
        </row>
        <row r="4">
          <cell r="A4">
            <v>3</v>
          </cell>
          <cell r="B4">
            <v>21</v>
          </cell>
          <cell r="C4">
            <v>985</v>
          </cell>
        </row>
      </sheetData>
      <sheetData sheetId="182">
        <row r="1">
          <cell r="A1" t="str">
            <v>dood</v>
          </cell>
        </row>
      </sheetData>
      <sheetData sheetId="183">
        <row r="1">
          <cell r="A1" t="str">
            <v>dood</v>
          </cell>
        </row>
      </sheetData>
      <sheetData sheetId="184">
        <row r="1">
          <cell r="A1" t="str">
            <v>dood</v>
          </cell>
        </row>
      </sheetData>
      <sheetData sheetId="185">
        <row r="1">
          <cell r="A1" t="str">
            <v>dood</v>
          </cell>
        </row>
      </sheetData>
      <sheetData sheetId="186">
        <row r="1">
          <cell r="A1" t="str">
            <v>dood</v>
          </cell>
        </row>
      </sheetData>
      <sheetData sheetId="187">
        <row r="1">
          <cell r="A1" t="str">
            <v>dood</v>
          </cell>
        </row>
      </sheetData>
      <sheetData sheetId="188">
        <row r="1">
          <cell r="A1" t="str">
            <v>dood</v>
          </cell>
        </row>
      </sheetData>
      <sheetData sheetId="189">
        <row r="1">
          <cell r="A1" t="str">
            <v>dood</v>
          </cell>
        </row>
      </sheetData>
      <sheetData sheetId="190">
        <row r="1">
          <cell r="A1" t="str">
            <v>dood</v>
          </cell>
        </row>
      </sheetData>
      <sheetData sheetId="191">
        <row r="1">
          <cell r="A1" t="str">
            <v>dood</v>
          </cell>
        </row>
      </sheetData>
      <sheetData sheetId="192">
        <row r="1">
          <cell r="A1" t="str">
            <v>dood</v>
          </cell>
        </row>
      </sheetData>
      <sheetData sheetId="193">
        <row r="1">
          <cell r="A1" t="str">
            <v>dood</v>
          </cell>
        </row>
      </sheetData>
      <sheetData sheetId="194">
        <row r="1">
          <cell r="A1" t="str">
            <v>dood</v>
          </cell>
        </row>
      </sheetData>
      <sheetData sheetId="195">
        <row r="1">
          <cell r="A1" t="str">
            <v>dood</v>
          </cell>
        </row>
      </sheetData>
      <sheetData sheetId="196">
        <row r="1">
          <cell r="A1" t="str">
            <v>etiq</v>
          </cell>
          <cell r="B1" t="str">
            <v>COUNT</v>
          </cell>
          <cell r="C1" t="str">
            <v>PERCENT</v>
          </cell>
        </row>
        <row r="2">
          <cell r="A2" t="str">
            <v>0</v>
          </cell>
          <cell r="B2">
            <v>599</v>
          </cell>
          <cell r="C2">
            <v>0.48740794999999998</v>
          </cell>
        </row>
        <row r="3">
          <cell r="A3" t="str">
            <v>1</v>
          </cell>
          <cell r="B3">
            <v>2242</v>
          </cell>
          <cell r="C3">
            <v>1.8243215749999999</v>
          </cell>
        </row>
        <row r="4">
          <cell r="A4" t="str">
            <v>2</v>
          </cell>
          <cell r="B4">
            <v>4760</v>
          </cell>
          <cell r="C4">
            <v>3.873225111</v>
          </cell>
        </row>
        <row r="5">
          <cell r="A5" t="str">
            <v>3</v>
          </cell>
          <cell r="B5">
            <v>20055</v>
          </cell>
          <cell r="C5">
            <v>16.318808739000001</v>
          </cell>
        </row>
        <row r="6">
          <cell r="A6" t="str">
            <v>4</v>
          </cell>
          <cell r="B6">
            <v>43188</v>
          </cell>
          <cell r="C6">
            <v>35.142194556</v>
          </cell>
        </row>
        <row r="7">
          <cell r="A7" t="str">
            <v>5</v>
          </cell>
          <cell r="B7">
            <v>30041</v>
          </cell>
          <cell r="C7">
            <v>24.444444443999998</v>
          </cell>
        </row>
        <row r="8">
          <cell r="A8" t="str">
            <v>6</v>
          </cell>
          <cell r="B8">
            <v>12431</v>
          </cell>
          <cell r="C8">
            <v>10.11513894</v>
          </cell>
        </row>
        <row r="9">
          <cell r="A9" t="str">
            <v>7</v>
          </cell>
          <cell r="B9">
            <v>4657</v>
          </cell>
          <cell r="C9">
            <v>3.7894137269999999</v>
          </cell>
        </row>
        <row r="10">
          <cell r="A10" t="str">
            <v>8</v>
          </cell>
          <cell r="B10">
            <v>1717</v>
          </cell>
          <cell r="C10">
            <v>1.3971276290000001</v>
          </cell>
        </row>
        <row r="11">
          <cell r="A11" t="str">
            <v>9</v>
          </cell>
          <cell r="B11">
            <v>741</v>
          </cell>
          <cell r="C11">
            <v>0.60295374099999999</v>
          </cell>
        </row>
        <row r="12">
          <cell r="A12" t="str">
            <v>10</v>
          </cell>
          <cell r="B12">
            <v>500</v>
          </cell>
          <cell r="C12">
            <v>0.40685137700000001</v>
          </cell>
        </row>
        <row r="13">
          <cell r="A13" t="str">
            <v>11</v>
          </cell>
          <cell r="B13">
            <v>344</v>
          </cell>
          <cell r="C13">
            <v>0.27991374800000002</v>
          </cell>
        </row>
        <row r="14">
          <cell r="A14" t="str">
            <v>12</v>
          </cell>
          <cell r="B14">
            <v>249</v>
          </cell>
          <cell r="C14">
            <v>0.20261198599999999</v>
          </cell>
        </row>
        <row r="15">
          <cell r="A15" t="str">
            <v>13</v>
          </cell>
          <cell r="B15">
            <v>171</v>
          </cell>
          <cell r="C15">
            <v>0.13914317100000001</v>
          </cell>
        </row>
        <row r="16">
          <cell r="A16" t="str">
            <v>14</v>
          </cell>
          <cell r="B16">
            <v>144</v>
          </cell>
          <cell r="C16">
            <v>0.11717319700000001</v>
          </cell>
        </row>
        <row r="17">
          <cell r="A17" t="str">
            <v>&gt; 14</v>
          </cell>
          <cell r="B17">
            <v>1056</v>
          </cell>
          <cell r="C17">
            <v>0.859270109</v>
          </cell>
        </row>
        <row r="18">
          <cell r="A18" t="str">
            <v/>
          </cell>
        </row>
        <row r="19">
          <cell r="A19" t="str">
            <v/>
          </cell>
        </row>
        <row r="20">
          <cell r="A20" t="str">
            <v/>
          </cell>
        </row>
        <row r="21">
          <cell r="A21" t="str">
            <v/>
          </cell>
        </row>
        <row r="22">
          <cell r="A22" t="str">
            <v/>
          </cell>
        </row>
      </sheetData>
      <sheetData sheetId="197">
        <row r="1">
          <cell r="A1" t="str">
            <v>etiq</v>
          </cell>
          <cell r="B1" t="str">
            <v>COUNT</v>
          </cell>
          <cell r="C1" t="str">
            <v>PERCENT</v>
          </cell>
        </row>
        <row r="2">
          <cell r="A2" t="str">
            <v>0</v>
          </cell>
          <cell r="B2">
            <v>32</v>
          </cell>
          <cell r="C2">
            <v>2.6074799999999999E-2</v>
          </cell>
        </row>
        <row r="3">
          <cell r="A3" t="str">
            <v>4</v>
          </cell>
          <cell r="B3">
            <v>1</v>
          </cell>
          <cell r="C3">
            <v>8.14837E-4</v>
          </cell>
        </row>
        <row r="4">
          <cell r="A4" t="str">
            <v>9</v>
          </cell>
          <cell r="B4">
            <v>2</v>
          </cell>
          <cell r="C4">
            <v>1.6296699999999999E-3</v>
          </cell>
        </row>
        <row r="5">
          <cell r="A5" t="str">
            <v>10</v>
          </cell>
          <cell r="B5">
            <v>2</v>
          </cell>
          <cell r="C5">
            <v>1.6296699999999999E-3</v>
          </cell>
        </row>
        <row r="6">
          <cell r="A6" t="str">
            <v>12</v>
          </cell>
          <cell r="B6">
            <v>1</v>
          </cell>
          <cell r="C6">
            <v>8.14837E-4</v>
          </cell>
        </row>
        <row r="7">
          <cell r="A7" t="str">
            <v>21</v>
          </cell>
          <cell r="B7">
            <v>8</v>
          </cell>
          <cell r="C7">
            <v>6.5186899999999997E-3</v>
          </cell>
        </row>
        <row r="8">
          <cell r="A8" t="str">
            <v>22</v>
          </cell>
          <cell r="B8">
            <v>34</v>
          </cell>
          <cell r="C8">
            <v>2.7704400000000001E-2</v>
          </cell>
        </row>
        <row r="9">
          <cell r="A9" t="str">
            <v>23</v>
          </cell>
          <cell r="B9">
            <v>66</v>
          </cell>
          <cell r="C9">
            <v>5.3779199999999999E-2</v>
          </cell>
        </row>
        <row r="10">
          <cell r="A10" t="str">
            <v>24</v>
          </cell>
          <cell r="B10">
            <v>81</v>
          </cell>
          <cell r="C10">
            <v>6.6001760000000007E-2</v>
          </cell>
        </row>
        <row r="11">
          <cell r="A11" t="str">
            <v>25</v>
          </cell>
          <cell r="B11">
            <v>92</v>
          </cell>
          <cell r="C11">
            <v>7.4964961999999996E-2</v>
          </cell>
        </row>
        <row r="12">
          <cell r="A12" t="str">
            <v>26</v>
          </cell>
          <cell r="B12">
            <v>138</v>
          </cell>
          <cell r="C12">
            <v>0.11244744299999999</v>
          </cell>
        </row>
        <row r="13">
          <cell r="A13" t="str">
            <v>27</v>
          </cell>
          <cell r="B13">
            <v>160</v>
          </cell>
          <cell r="C13">
            <v>0.13037384699999999</v>
          </cell>
        </row>
        <row r="14">
          <cell r="A14" t="str">
            <v>28</v>
          </cell>
          <cell r="B14">
            <v>146</v>
          </cell>
          <cell r="C14">
            <v>0.118966135</v>
          </cell>
        </row>
        <row r="15">
          <cell r="A15" t="str">
            <v>29</v>
          </cell>
          <cell r="B15">
            <v>187</v>
          </cell>
          <cell r="C15">
            <v>0.152374434</v>
          </cell>
        </row>
        <row r="16">
          <cell r="A16" t="str">
            <v>30</v>
          </cell>
          <cell r="B16">
            <v>248</v>
          </cell>
          <cell r="C16">
            <v>0.20207946299999999</v>
          </cell>
        </row>
        <row r="17">
          <cell r="A17" t="str">
            <v>31</v>
          </cell>
          <cell r="B17">
            <v>310</v>
          </cell>
          <cell r="C17">
            <v>0.25259932899999998</v>
          </cell>
        </row>
        <row r="18">
          <cell r="A18" t="str">
            <v>32</v>
          </cell>
          <cell r="B18">
            <v>430</v>
          </cell>
          <cell r="C18">
            <v>0.35037971400000001</v>
          </cell>
        </row>
        <row r="19">
          <cell r="A19" t="str">
            <v>33</v>
          </cell>
          <cell r="B19">
            <v>638</v>
          </cell>
          <cell r="C19">
            <v>0.51986571500000001</v>
          </cell>
        </row>
        <row r="20">
          <cell r="A20" t="str">
            <v>34</v>
          </cell>
          <cell r="B20">
            <v>1082</v>
          </cell>
          <cell r="C20">
            <v>0.88165313999999995</v>
          </cell>
        </row>
        <row r="21">
          <cell r="A21" t="str">
            <v>35</v>
          </cell>
          <cell r="B21">
            <v>1821</v>
          </cell>
          <cell r="C21">
            <v>1.4838173459999999</v>
          </cell>
        </row>
        <row r="22">
          <cell r="A22" t="str">
            <v>36</v>
          </cell>
          <cell r="B22">
            <v>3737</v>
          </cell>
          <cell r="C22">
            <v>3.0450441640000001</v>
          </cell>
        </row>
        <row r="23">
          <cell r="A23" t="str">
            <v>37</v>
          </cell>
          <cell r="B23">
            <v>8990</v>
          </cell>
          <cell r="C23">
            <v>7.3253805290000003</v>
          </cell>
        </row>
        <row r="24">
          <cell r="A24" t="str">
            <v>38</v>
          </cell>
          <cell r="B24">
            <v>22323</v>
          </cell>
          <cell r="C24">
            <v>18.189596167000001</v>
          </cell>
        </row>
        <row r="25">
          <cell r="A25" t="str">
            <v>39</v>
          </cell>
          <cell r="B25">
            <v>33920</v>
          </cell>
          <cell r="C25">
            <v>27.639255564999999</v>
          </cell>
        </row>
        <row r="26">
          <cell r="A26" t="str">
            <v>40</v>
          </cell>
          <cell r="B26">
            <v>34078</v>
          </cell>
          <cell r="C26">
            <v>27.767999739</v>
          </cell>
        </row>
        <row r="27">
          <cell r="A27" t="str">
            <v>41</v>
          </cell>
          <cell r="B27">
            <v>13543</v>
          </cell>
          <cell r="C27">
            <v>11.035331313</v>
          </cell>
        </row>
        <row r="28">
          <cell r="A28" t="str">
            <v>42</v>
          </cell>
          <cell r="B28">
            <v>645</v>
          </cell>
          <cell r="C28">
            <v>0.52556957100000001</v>
          </cell>
        </row>
        <row r="29">
          <cell r="A29" t="str">
            <v>43</v>
          </cell>
          <cell r="B29">
            <v>4</v>
          </cell>
          <cell r="C29">
            <v>3.2593499999999998E-3</v>
          </cell>
        </row>
        <row r="30">
          <cell r="A30" t="str">
            <v>44</v>
          </cell>
          <cell r="B30">
            <v>1</v>
          </cell>
          <cell r="C30">
            <v>8.14837E-4</v>
          </cell>
        </row>
        <row r="31">
          <cell r="A31" t="str">
            <v>45</v>
          </cell>
          <cell r="B31">
            <v>1</v>
          </cell>
          <cell r="C31">
            <v>8.14837E-4</v>
          </cell>
        </row>
        <row r="32">
          <cell r="A32" t="str">
            <v>47</v>
          </cell>
          <cell r="B32">
            <v>1</v>
          </cell>
          <cell r="C32">
            <v>8.14837E-4</v>
          </cell>
        </row>
        <row r="33">
          <cell r="A33" t="str">
            <v>48</v>
          </cell>
          <cell r="B33">
            <v>1</v>
          </cell>
          <cell r="C33">
            <v>8.14837E-4</v>
          </cell>
        </row>
        <row r="34">
          <cell r="A34" t="str">
            <v>49</v>
          </cell>
          <cell r="B34">
            <v>1</v>
          </cell>
          <cell r="C34">
            <v>8.14837E-4</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sheetData>
      <sheetData sheetId="198">
        <row r="1">
          <cell r="A1" t="str">
            <v>etiq</v>
          </cell>
          <cell r="B1" t="str">
            <v>COUNT</v>
          </cell>
          <cell r="C1" t="str">
            <v>PERCENT</v>
          </cell>
        </row>
        <row r="2">
          <cell r="A2" t="str">
            <v>13</v>
          </cell>
          <cell r="B2">
            <v>1</v>
          </cell>
          <cell r="C2">
            <v>8.1370300000000004E-4</v>
          </cell>
        </row>
        <row r="3">
          <cell r="A3" t="str">
            <v>14</v>
          </cell>
          <cell r="B3">
            <v>5</v>
          </cell>
          <cell r="C3">
            <v>4.06851E-3</v>
          </cell>
        </row>
        <row r="4">
          <cell r="A4" t="str">
            <v>15</v>
          </cell>
          <cell r="B4">
            <v>29</v>
          </cell>
          <cell r="C4">
            <v>2.3597400000000001E-2</v>
          </cell>
        </row>
        <row r="5">
          <cell r="A5" t="str">
            <v>16</v>
          </cell>
          <cell r="B5">
            <v>125</v>
          </cell>
          <cell r="C5">
            <v>0.101712844</v>
          </cell>
        </row>
        <row r="6">
          <cell r="A6" t="str">
            <v>17</v>
          </cell>
          <cell r="B6">
            <v>299</v>
          </cell>
          <cell r="C6">
            <v>0.243297124</v>
          </cell>
        </row>
        <row r="7">
          <cell r="A7" t="str">
            <v>18</v>
          </cell>
          <cell r="B7">
            <v>477</v>
          </cell>
          <cell r="C7">
            <v>0.38813621399999998</v>
          </cell>
        </row>
        <row r="8">
          <cell r="A8" t="str">
            <v>19</v>
          </cell>
          <cell r="B8">
            <v>896</v>
          </cell>
          <cell r="C8">
            <v>0.72907766799999996</v>
          </cell>
        </row>
        <row r="9">
          <cell r="A9" t="str">
            <v>20</v>
          </cell>
          <cell r="B9">
            <v>1332</v>
          </cell>
          <cell r="C9">
            <v>1.083852069</v>
          </cell>
        </row>
        <row r="10">
          <cell r="A10" t="str">
            <v>21</v>
          </cell>
          <cell r="B10">
            <v>2057</v>
          </cell>
          <cell r="C10">
            <v>1.673786566</v>
          </cell>
        </row>
        <row r="11">
          <cell r="A11" t="str">
            <v>22</v>
          </cell>
          <cell r="B11">
            <v>2772</v>
          </cell>
          <cell r="C11">
            <v>2.255584035</v>
          </cell>
        </row>
        <row r="12">
          <cell r="A12" t="str">
            <v>23</v>
          </cell>
          <cell r="B12">
            <v>3570</v>
          </cell>
          <cell r="C12">
            <v>2.904918833</v>
          </cell>
        </row>
        <row r="13">
          <cell r="A13" t="str">
            <v>24</v>
          </cell>
          <cell r="B13">
            <v>4445</v>
          </cell>
          <cell r="C13">
            <v>3.6169087430000002</v>
          </cell>
        </row>
        <row r="14">
          <cell r="A14" t="str">
            <v>25</v>
          </cell>
          <cell r="B14">
            <v>5602</v>
          </cell>
          <cell r="C14">
            <v>4.5583628300000001</v>
          </cell>
        </row>
        <row r="15">
          <cell r="A15" t="str">
            <v>26</v>
          </cell>
          <cell r="B15">
            <v>7055</v>
          </cell>
          <cell r="C15">
            <v>5.7406729319999998</v>
          </cell>
        </row>
        <row r="16">
          <cell r="A16" t="str">
            <v>27</v>
          </cell>
          <cell r="B16">
            <v>8230</v>
          </cell>
          <cell r="C16">
            <v>6.6967736689999997</v>
          </cell>
        </row>
        <row r="17">
          <cell r="A17" t="str">
            <v>28</v>
          </cell>
          <cell r="B17">
            <v>9140</v>
          </cell>
          <cell r="C17">
            <v>7.4372431749999999</v>
          </cell>
        </row>
        <row r="18">
          <cell r="A18" t="str">
            <v>29</v>
          </cell>
          <cell r="B18">
            <v>9768</v>
          </cell>
          <cell r="C18">
            <v>7.9482485049999996</v>
          </cell>
        </row>
        <row r="19">
          <cell r="A19" t="str">
            <v>30</v>
          </cell>
          <cell r="B19">
            <v>9753</v>
          </cell>
          <cell r="C19">
            <v>7.9360429640000003</v>
          </cell>
        </row>
        <row r="20">
          <cell r="A20" t="str">
            <v>31</v>
          </cell>
          <cell r="B20">
            <v>9772</v>
          </cell>
          <cell r="C20">
            <v>7.9515033160000002</v>
          </cell>
        </row>
        <row r="21">
          <cell r="A21" t="str">
            <v>32</v>
          </cell>
          <cell r="B21">
            <v>8837</v>
          </cell>
          <cell r="C21">
            <v>7.1906912399999996</v>
          </cell>
        </row>
        <row r="22">
          <cell r="A22" t="str">
            <v>33</v>
          </cell>
          <cell r="B22">
            <v>7884</v>
          </cell>
          <cell r="C22">
            <v>6.4152325159999997</v>
          </cell>
        </row>
        <row r="23">
          <cell r="A23" t="str">
            <v>34</v>
          </cell>
          <cell r="B23">
            <v>6735</v>
          </cell>
          <cell r="C23">
            <v>5.4802880509999996</v>
          </cell>
        </row>
        <row r="24">
          <cell r="A24" t="str">
            <v>35</v>
          </cell>
          <cell r="B24">
            <v>5736</v>
          </cell>
          <cell r="C24">
            <v>4.6673989990000004</v>
          </cell>
        </row>
        <row r="25">
          <cell r="A25" t="str">
            <v>36</v>
          </cell>
          <cell r="B25">
            <v>4607</v>
          </cell>
          <cell r="C25">
            <v>3.7487285890000002</v>
          </cell>
        </row>
        <row r="26">
          <cell r="A26" t="str">
            <v>37</v>
          </cell>
          <cell r="B26">
            <v>3777</v>
          </cell>
          <cell r="C26">
            <v>3.073355303</v>
          </cell>
        </row>
        <row r="27">
          <cell r="A27" t="str">
            <v>38</v>
          </cell>
          <cell r="B27">
            <v>2869</v>
          </cell>
          <cell r="C27">
            <v>2.3345132020000001</v>
          </cell>
        </row>
        <row r="28">
          <cell r="A28" t="str">
            <v>39</v>
          </cell>
          <cell r="B28">
            <v>2362</v>
          </cell>
          <cell r="C28">
            <v>1.9219659060000001</v>
          </cell>
        </row>
        <row r="29">
          <cell r="A29" t="str">
            <v>40</v>
          </cell>
          <cell r="B29">
            <v>1692</v>
          </cell>
          <cell r="C29">
            <v>1.37678506</v>
          </cell>
        </row>
        <row r="30">
          <cell r="A30" t="str">
            <v>41</v>
          </cell>
          <cell r="B30">
            <v>1207</v>
          </cell>
          <cell r="C30">
            <v>0.98213922499999995</v>
          </cell>
        </row>
        <row r="31">
          <cell r="A31" t="str">
            <v>42</v>
          </cell>
          <cell r="B31">
            <v>818</v>
          </cell>
          <cell r="C31">
            <v>0.66560885299999994</v>
          </cell>
        </row>
        <row r="32">
          <cell r="A32" t="str">
            <v>43</v>
          </cell>
          <cell r="B32">
            <v>522</v>
          </cell>
          <cell r="C32">
            <v>0.42475283800000002</v>
          </cell>
        </row>
        <row r="33">
          <cell r="A33" t="str">
            <v>44</v>
          </cell>
          <cell r="B33">
            <v>259</v>
          </cell>
          <cell r="C33">
            <v>0.21074901300000001</v>
          </cell>
        </row>
        <row r="34">
          <cell r="A34" t="str">
            <v>45</v>
          </cell>
          <cell r="B34">
            <v>147</v>
          </cell>
          <cell r="C34">
            <v>0.119614305</v>
          </cell>
        </row>
        <row r="35">
          <cell r="A35" t="str">
            <v>46</v>
          </cell>
          <cell r="B35">
            <v>59</v>
          </cell>
          <cell r="C35">
            <v>4.8008500000000003E-2</v>
          </cell>
        </row>
        <row r="36">
          <cell r="A36" t="str">
            <v>47</v>
          </cell>
          <cell r="B36">
            <v>26</v>
          </cell>
          <cell r="C36">
            <v>2.1156299999999999E-2</v>
          </cell>
        </row>
        <row r="37">
          <cell r="A37" t="str">
            <v>48</v>
          </cell>
          <cell r="B37">
            <v>18</v>
          </cell>
          <cell r="C37">
            <v>1.4646599999999999E-2</v>
          </cell>
        </row>
        <row r="38">
          <cell r="A38" t="str">
            <v>49</v>
          </cell>
          <cell r="B38">
            <v>5</v>
          </cell>
          <cell r="C38">
            <v>4.06851E-3</v>
          </cell>
        </row>
        <row r="39">
          <cell r="A39" t="str">
            <v>50</v>
          </cell>
          <cell r="B39">
            <v>3</v>
          </cell>
          <cell r="C39">
            <v>2.4411099999999998E-3</v>
          </cell>
        </row>
        <row r="40">
          <cell r="A40" t="str">
            <v>51</v>
          </cell>
          <cell r="B40">
            <v>1</v>
          </cell>
          <cell r="C40">
            <v>8.1370300000000004E-4</v>
          </cell>
        </row>
        <row r="41">
          <cell r="A41" t="str">
            <v>52</v>
          </cell>
          <cell r="B41">
            <v>1</v>
          </cell>
          <cell r="C41">
            <v>8.1370300000000004E-4</v>
          </cell>
        </row>
        <row r="42">
          <cell r="A42" t="str">
            <v>53</v>
          </cell>
          <cell r="B42">
            <v>1</v>
          </cell>
          <cell r="C42">
            <v>8.1370300000000004E-4</v>
          </cell>
        </row>
        <row r="43">
          <cell r="A43" t="str">
            <v>54</v>
          </cell>
          <cell r="B43">
            <v>1</v>
          </cell>
          <cell r="C43">
            <v>8.1370300000000004E-4</v>
          </cell>
        </row>
        <row r="44">
          <cell r="A44" t="str">
            <v/>
          </cell>
          <cell r="B44">
            <v>1</v>
          </cell>
          <cell r="C44">
            <v>8.6574099999999995E-4</v>
          </cell>
        </row>
        <row r="45">
          <cell r="A45" t="str">
            <v/>
          </cell>
          <cell r="B45">
            <v>1</v>
          </cell>
          <cell r="C45">
            <v>8.6574099999999995E-4</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sheetData>
      <sheetData sheetId="199">
        <row r="1">
          <cell r="A1" t="str">
            <v>etiq</v>
          </cell>
          <cell r="B1" t="str">
            <v>COUNT</v>
          </cell>
          <cell r="C1" t="str">
            <v>PERCENT</v>
          </cell>
        </row>
        <row r="2">
          <cell r="A2" t="str">
            <v>0</v>
          </cell>
          <cell r="B2">
            <v>30</v>
          </cell>
          <cell r="C2">
            <v>2.3966999999999999E-2</v>
          </cell>
        </row>
        <row r="3">
          <cell r="A3" t="str">
            <v>100</v>
          </cell>
          <cell r="B3">
            <v>6</v>
          </cell>
          <cell r="C3">
            <v>4.7933999999999997E-3</v>
          </cell>
        </row>
        <row r="4">
          <cell r="A4" t="str">
            <v>200</v>
          </cell>
          <cell r="B4">
            <v>9</v>
          </cell>
          <cell r="C4">
            <v>7.1901100000000004E-3</v>
          </cell>
        </row>
        <row r="5">
          <cell r="A5" t="str">
            <v>300</v>
          </cell>
          <cell r="B5">
            <v>54</v>
          </cell>
          <cell r="C5">
            <v>4.3140600000000001E-2</v>
          </cell>
        </row>
        <row r="6">
          <cell r="A6" t="str">
            <v>400</v>
          </cell>
          <cell r="B6">
            <v>41</v>
          </cell>
          <cell r="C6">
            <v>3.2754900000000003E-2</v>
          </cell>
        </row>
        <row r="7">
          <cell r="A7" t="str">
            <v>500</v>
          </cell>
          <cell r="B7">
            <v>105</v>
          </cell>
          <cell r="C7">
            <v>8.3884575000000003E-2</v>
          </cell>
        </row>
        <row r="8">
          <cell r="A8" t="str">
            <v>600</v>
          </cell>
          <cell r="B8">
            <v>108</v>
          </cell>
          <cell r="C8">
            <v>8.6281277000000003E-2</v>
          </cell>
        </row>
        <row r="9">
          <cell r="A9" t="str">
            <v>700</v>
          </cell>
          <cell r="B9">
            <v>110</v>
          </cell>
          <cell r="C9">
            <v>8.7879077999999999E-2</v>
          </cell>
        </row>
        <row r="10">
          <cell r="A10" t="str">
            <v>800</v>
          </cell>
          <cell r="B10">
            <v>138</v>
          </cell>
          <cell r="C10">
            <v>0.11024829799999999</v>
          </cell>
        </row>
        <row r="11">
          <cell r="A11" t="str">
            <v>900</v>
          </cell>
          <cell r="B11">
            <v>145</v>
          </cell>
          <cell r="C11">
            <v>0.115840603</v>
          </cell>
        </row>
        <row r="12">
          <cell r="A12" t="str">
            <v>1 000</v>
          </cell>
          <cell r="B12">
            <v>135</v>
          </cell>
          <cell r="C12">
            <v>0.10785159599999999</v>
          </cell>
        </row>
        <row r="13">
          <cell r="A13" t="str">
            <v>1 100</v>
          </cell>
          <cell r="B13">
            <v>135</v>
          </cell>
          <cell r="C13">
            <v>0.10785159599999999</v>
          </cell>
        </row>
        <row r="14">
          <cell r="A14" t="str">
            <v>1 200</v>
          </cell>
          <cell r="B14">
            <v>155</v>
          </cell>
          <cell r="C14">
            <v>0.12382961000000001</v>
          </cell>
        </row>
        <row r="15">
          <cell r="A15" t="str">
            <v>1 300</v>
          </cell>
          <cell r="B15">
            <v>208</v>
          </cell>
          <cell r="C15">
            <v>0.166171348</v>
          </cell>
        </row>
        <row r="16">
          <cell r="A16" t="str">
            <v>1 400</v>
          </cell>
          <cell r="B16">
            <v>272</v>
          </cell>
          <cell r="C16">
            <v>0.217300994</v>
          </cell>
        </row>
        <row r="17">
          <cell r="A17" t="str">
            <v>1 500</v>
          </cell>
          <cell r="B17">
            <v>182</v>
          </cell>
          <cell r="C17">
            <v>0.14539993000000001</v>
          </cell>
        </row>
        <row r="18">
          <cell r="A18" t="str">
            <v>1 600</v>
          </cell>
          <cell r="B18">
            <v>272</v>
          </cell>
          <cell r="C18">
            <v>0.217300994</v>
          </cell>
        </row>
        <row r="19">
          <cell r="A19" t="str">
            <v>1 700</v>
          </cell>
          <cell r="B19">
            <v>359</v>
          </cell>
          <cell r="C19">
            <v>0.28680535600000001</v>
          </cell>
        </row>
        <row r="20">
          <cell r="A20" t="str">
            <v>1 800</v>
          </cell>
          <cell r="B20">
            <v>479</v>
          </cell>
          <cell r="C20">
            <v>0.382673441</v>
          </cell>
        </row>
        <row r="21">
          <cell r="A21" t="str">
            <v>1 900</v>
          </cell>
          <cell r="B21">
            <v>514</v>
          </cell>
          <cell r="C21">
            <v>0.41063496599999999</v>
          </cell>
        </row>
        <row r="22">
          <cell r="A22" t="str">
            <v>2 000</v>
          </cell>
          <cell r="B22">
            <v>654</v>
          </cell>
          <cell r="C22">
            <v>0.52248106599999999</v>
          </cell>
        </row>
        <row r="23">
          <cell r="A23" t="str">
            <v>2 100</v>
          </cell>
          <cell r="B23">
            <v>824</v>
          </cell>
          <cell r="C23">
            <v>0.65829418699999998</v>
          </cell>
        </row>
        <row r="24">
          <cell r="A24" t="str">
            <v>2 200</v>
          </cell>
          <cell r="B24">
            <v>1159</v>
          </cell>
          <cell r="C24">
            <v>0.92592592600000001</v>
          </cell>
        </row>
        <row r="25">
          <cell r="A25" t="str">
            <v>2 300</v>
          </cell>
          <cell r="B25">
            <v>1445</v>
          </cell>
          <cell r="C25">
            <v>1.15441153</v>
          </cell>
        </row>
        <row r="26">
          <cell r="A26" t="str">
            <v>2 400</v>
          </cell>
          <cell r="B26">
            <v>1853</v>
          </cell>
          <cell r="C26">
            <v>1.48036302</v>
          </cell>
        </row>
        <row r="27">
          <cell r="A27" t="str">
            <v>2 500</v>
          </cell>
          <cell r="B27">
            <v>2491</v>
          </cell>
          <cell r="C27">
            <v>1.990061675</v>
          </cell>
        </row>
        <row r="28">
          <cell r="A28" t="str">
            <v>2 600</v>
          </cell>
          <cell r="B28">
            <v>3377</v>
          </cell>
          <cell r="C28">
            <v>2.697887707</v>
          </cell>
        </row>
        <row r="29">
          <cell r="A29" t="str">
            <v>2 700</v>
          </cell>
          <cell r="B29">
            <v>4459</v>
          </cell>
          <cell r="C29">
            <v>3.5622982780000001</v>
          </cell>
        </row>
        <row r="30">
          <cell r="A30" t="str">
            <v>2 800</v>
          </cell>
          <cell r="B30">
            <v>5674</v>
          </cell>
          <cell r="C30">
            <v>4.5329626430000003</v>
          </cell>
        </row>
        <row r="31">
          <cell r="A31" t="str">
            <v>2 900</v>
          </cell>
          <cell r="B31">
            <v>6910</v>
          </cell>
          <cell r="C31">
            <v>5.520403924</v>
          </cell>
        </row>
        <row r="32">
          <cell r="A32" t="str">
            <v>3 000</v>
          </cell>
          <cell r="B32">
            <v>8614</v>
          </cell>
          <cell r="C32">
            <v>6.881730739</v>
          </cell>
        </row>
        <row r="33">
          <cell r="A33" t="str">
            <v>3 100</v>
          </cell>
          <cell r="B33">
            <v>9377</v>
          </cell>
          <cell r="C33">
            <v>7.4912919819999999</v>
          </cell>
        </row>
        <row r="34">
          <cell r="A34" t="str">
            <v>3 200</v>
          </cell>
          <cell r="B34">
            <v>10142</v>
          </cell>
          <cell r="C34">
            <v>8.1024510270000007</v>
          </cell>
        </row>
        <row r="35">
          <cell r="A35" t="str">
            <v>3 300</v>
          </cell>
          <cell r="B35">
            <v>10517</v>
          </cell>
          <cell r="C35">
            <v>8.4020387949999993</v>
          </cell>
        </row>
        <row r="36">
          <cell r="A36" t="str">
            <v>3 400</v>
          </cell>
          <cell r="B36">
            <v>10185</v>
          </cell>
          <cell r="C36">
            <v>8.1368037579999992</v>
          </cell>
        </row>
        <row r="37">
          <cell r="A37" t="str">
            <v>3 500</v>
          </cell>
          <cell r="B37">
            <v>9221</v>
          </cell>
          <cell r="C37">
            <v>7.3666634709999999</v>
          </cell>
        </row>
        <row r="38">
          <cell r="A38" t="str">
            <v>3 600</v>
          </cell>
          <cell r="B38">
            <v>8288</v>
          </cell>
          <cell r="C38">
            <v>6.6212891059999999</v>
          </cell>
        </row>
        <row r="39">
          <cell r="A39" t="str">
            <v>3 700</v>
          </cell>
          <cell r="B39">
            <v>6900</v>
          </cell>
          <cell r="C39">
            <v>5.5124149170000001</v>
          </cell>
        </row>
        <row r="40">
          <cell r="A40" t="str">
            <v>3 800</v>
          </cell>
          <cell r="B40">
            <v>5624</v>
          </cell>
          <cell r="C40">
            <v>4.4930176079999997</v>
          </cell>
        </row>
        <row r="41">
          <cell r="A41" t="str">
            <v>3 900</v>
          </cell>
          <cell r="B41">
            <v>4343</v>
          </cell>
          <cell r="C41">
            <v>3.4696257949999998</v>
          </cell>
        </row>
        <row r="42">
          <cell r="A42" t="str">
            <v>4 000</v>
          </cell>
          <cell r="B42">
            <v>3163</v>
          </cell>
          <cell r="C42">
            <v>2.5269229540000002</v>
          </cell>
        </row>
        <row r="43">
          <cell r="A43" t="str">
            <v>4 100</v>
          </cell>
          <cell r="B43">
            <v>2280</v>
          </cell>
          <cell r="C43">
            <v>1.821493625</v>
          </cell>
        </row>
        <row r="44">
          <cell r="A44" t="str">
            <v>4 200</v>
          </cell>
          <cell r="B44">
            <v>1513</v>
          </cell>
          <cell r="C44">
            <v>1.208736778</v>
          </cell>
        </row>
        <row r="45">
          <cell r="A45" t="str">
            <v>4 300</v>
          </cell>
          <cell r="B45">
            <v>978</v>
          </cell>
          <cell r="C45">
            <v>0.78132489699999996</v>
          </cell>
        </row>
        <row r="46">
          <cell r="A46" t="str">
            <v>4 400</v>
          </cell>
          <cell r="B46">
            <v>685</v>
          </cell>
          <cell r="C46">
            <v>0.54724698800000005</v>
          </cell>
        </row>
        <row r="47">
          <cell r="A47" t="str">
            <v>4 500</v>
          </cell>
          <cell r="B47">
            <v>416</v>
          </cell>
          <cell r="C47">
            <v>0.33234269599999999</v>
          </cell>
        </row>
        <row r="48">
          <cell r="A48" t="str">
            <v>4 600</v>
          </cell>
          <cell r="B48">
            <v>249</v>
          </cell>
          <cell r="C48">
            <v>0.19892627700000001</v>
          </cell>
        </row>
        <row r="49">
          <cell r="A49" t="str">
            <v>4 700</v>
          </cell>
          <cell r="B49">
            <v>146</v>
          </cell>
          <cell r="C49">
            <v>0.116639504</v>
          </cell>
        </row>
        <row r="50">
          <cell r="A50" t="str">
            <v>4 800</v>
          </cell>
          <cell r="B50">
            <v>84</v>
          </cell>
          <cell r="C50">
            <v>6.710766E-2</v>
          </cell>
        </row>
        <row r="51">
          <cell r="A51" t="str">
            <v>4 900</v>
          </cell>
          <cell r="B51">
            <v>49</v>
          </cell>
          <cell r="C51">
            <v>3.9146100000000003E-2</v>
          </cell>
        </row>
        <row r="52">
          <cell r="A52" t="str">
            <v>5 000</v>
          </cell>
          <cell r="B52">
            <v>36</v>
          </cell>
          <cell r="C52">
            <v>2.8760399999999998E-2</v>
          </cell>
        </row>
        <row r="53">
          <cell r="A53" t="str">
            <v>5 100</v>
          </cell>
          <cell r="B53">
            <v>18</v>
          </cell>
          <cell r="C53">
            <v>1.4380199999999999E-2</v>
          </cell>
        </row>
        <row r="54">
          <cell r="A54" t="str">
            <v>5 200</v>
          </cell>
          <cell r="B54">
            <v>8</v>
          </cell>
          <cell r="C54">
            <v>6.3912099999999996E-3</v>
          </cell>
        </row>
        <row r="55">
          <cell r="A55" t="str">
            <v>5 300</v>
          </cell>
          <cell r="B55">
            <v>7</v>
          </cell>
          <cell r="C55">
            <v>5.5922999999999997E-3</v>
          </cell>
        </row>
        <row r="56">
          <cell r="A56" t="str">
            <v>5 400</v>
          </cell>
          <cell r="B56">
            <v>4</v>
          </cell>
          <cell r="C56">
            <v>3.1955999999999998E-3</v>
          </cell>
        </row>
        <row r="57">
          <cell r="A57" t="str">
            <v>5 500</v>
          </cell>
          <cell r="B57">
            <v>3</v>
          </cell>
          <cell r="C57">
            <v>2.3966999999999999E-3</v>
          </cell>
        </row>
        <row r="58">
          <cell r="A58" t="str">
            <v>5 700</v>
          </cell>
          <cell r="B58">
            <v>1</v>
          </cell>
          <cell r="C58">
            <v>7.9890099999999997E-4</v>
          </cell>
        </row>
        <row r="59">
          <cell r="A59" t="str">
            <v>5 900</v>
          </cell>
          <cell r="B59">
            <v>1</v>
          </cell>
          <cell r="C59">
            <v>7.9890099999999997E-4</v>
          </cell>
        </row>
        <row r="60">
          <cell r="A60" t="str">
            <v>6 000</v>
          </cell>
          <cell r="B60">
            <v>2</v>
          </cell>
          <cell r="C60">
            <v>1.5977999999999999E-3</v>
          </cell>
        </row>
        <row r="61">
          <cell r="A61" t="str">
            <v>6 300</v>
          </cell>
          <cell r="B61">
            <v>1</v>
          </cell>
          <cell r="C61">
            <v>7.9890099999999997E-4</v>
          </cell>
        </row>
        <row r="62">
          <cell r="A62" t="str">
            <v>7 200</v>
          </cell>
          <cell r="B62">
            <v>13</v>
          </cell>
          <cell r="C62">
            <v>1.0385699999999999E-2</v>
          </cell>
        </row>
        <row r="63">
          <cell r="A63" t="str">
            <v>9 000</v>
          </cell>
          <cell r="B63">
            <v>1</v>
          </cell>
          <cell r="C63">
            <v>7.9890099999999997E-4</v>
          </cell>
        </row>
        <row r="64">
          <cell r="A64" t="str">
            <v/>
          </cell>
          <cell r="B64">
            <v>1</v>
          </cell>
          <cell r="C64">
            <v>9.0344000000000004E-4</v>
          </cell>
        </row>
        <row r="65">
          <cell r="A65" t="str">
            <v/>
          </cell>
          <cell r="B65">
            <v>1</v>
          </cell>
          <cell r="C65">
            <v>9.0344000000000004E-4</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sheetData>
      <sheetData sheetId="200">
        <row r="1">
          <cell r="A1" t="str">
            <v>etiq</v>
          </cell>
          <cell r="B1" t="str">
            <v>COUNT</v>
          </cell>
          <cell r="C1" t="str">
            <v>PERCENT</v>
          </cell>
        </row>
        <row r="2">
          <cell r="A2" t="str">
            <v>0</v>
          </cell>
          <cell r="B2">
            <v>1901</v>
          </cell>
          <cell r="C2">
            <v>1.546848936</v>
          </cell>
        </row>
        <row r="3">
          <cell r="A3" t="str">
            <v>1</v>
          </cell>
          <cell r="B3">
            <v>2456</v>
          </cell>
          <cell r="C3">
            <v>1.9984539649999999</v>
          </cell>
        </row>
        <row r="4">
          <cell r="A4" t="str">
            <v>2</v>
          </cell>
          <cell r="B4">
            <v>5594</v>
          </cell>
          <cell r="C4">
            <v>4.5518532079999998</v>
          </cell>
        </row>
        <row r="5">
          <cell r="A5" t="str">
            <v>3</v>
          </cell>
          <cell r="B5">
            <v>27807</v>
          </cell>
          <cell r="C5">
            <v>22.626632490999999</v>
          </cell>
        </row>
        <row r="6">
          <cell r="A6" t="str">
            <v>4</v>
          </cell>
          <cell r="B6">
            <v>49526</v>
          </cell>
          <cell r="C6">
            <v>40.299442614</v>
          </cell>
        </row>
        <row r="7">
          <cell r="A7" t="str">
            <v>5</v>
          </cell>
          <cell r="B7">
            <v>19014</v>
          </cell>
          <cell r="C7">
            <v>15.471744171999999</v>
          </cell>
        </row>
        <row r="8">
          <cell r="A8" t="str">
            <v>6</v>
          </cell>
          <cell r="B8">
            <v>7336</v>
          </cell>
          <cell r="C8">
            <v>5.969323406</v>
          </cell>
        </row>
        <row r="9">
          <cell r="A9" t="str">
            <v>7</v>
          </cell>
          <cell r="B9">
            <v>2243</v>
          </cell>
          <cell r="C9">
            <v>1.8251352780000001</v>
          </cell>
        </row>
        <row r="10">
          <cell r="A10" t="str">
            <v>8</v>
          </cell>
          <cell r="B10">
            <v>909</v>
          </cell>
          <cell r="C10">
            <v>0.73965580399999997</v>
          </cell>
        </row>
        <row r="11">
          <cell r="A11" t="str">
            <v>9</v>
          </cell>
          <cell r="B11">
            <v>586</v>
          </cell>
          <cell r="C11">
            <v>0.47682981400000002</v>
          </cell>
        </row>
        <row r="12">
          <cell r="A12" t="str">
            <v>10</v>
          </cell>
          <cell r="B12">
            <v>532</v>
          </cell>
          <cell r="C12">
            <v>0.43288986499999998</v>
          </cell>
        </row>
        <row r="13">
          <cell r="A13" t="str">
            <v>11</v>
          </cell>
          <cell r="B13">
            <v>406</v>
          </cell>
          <cell r="C13">
            <v>0.33036331800000002</v>
          </cell>
        </row>
        <row r="14">
          <cell r="A14" t="str">
            <v>12</v>
          </cell>
          <cell r="B14">
            <v>357</v>
          </cell>
          <cell r="C14">
            <v>0.29049188300000001</v>
          </cell>
        </row>
        <row r="15">
          <cell r="A15" t="str">
            <v>13</v>
          </cell>
          <cell r="B15">
            <v>316</v>
          </cell>
          <cell r="C15">
            <v>0.25713006999999999</v>
          </cell>
        </row>
        <row r="16">
          <cell r="A16" t="str">
            <v>14</v>
          </cell>
          <cell r="B16">
            <v>337</v>
          </cell>
          <cell r="C16">
            <v>0.274217828</v>
          </cell>
        </row>
        <row r="17">
          <cell r="A17" t="str">
            <v>15</v>
          </cell>
          <cell r="B17">
            <v>252</v>
          </cell>
          <cell r="C17">
            <v>0.20505309399999999</v>
          </cell>
        </row>
        <row r="18">
          <cell r="A18" t="str">
            <v>16</v>
          </cell>
          <cell r="B18">
            <v>258</v>
          </cell>
          <cell r="C18">
            <v>0.20993531100000001</v>
          </cell>
        </row>
        <row r="19">
          <cell r="A19" t="str">
            <v>17</v>
          </cell>
          <cell r="B19">
            <v>235</v>
          </cell>
          <cell r="C19">
            <v>0.19122014700000001</v>
          </cell>
        </row>
        <row r="20">
          <cell r="A20" t="str">
            <v>18</v>
          </cell>
          <cell r="B20">
            <v>221</v>
          </cell>
          <cell r="C20">
            <v>0.17982830899999999</v>
          </cell>
        </row>
        <row r="21">
          <cell r="A21" t="str">
            <v>19</v>
          </cell>
          <cell r="B21">
            <v>175</v>
          </cell>
          <cell r="C21">
            <v>0.14239798200000001</v>
          </cell>
        </row>
        <row r="22">
          <cell r="A22" t="str">
            <v>20</v>
          </cell>
          <cell r="B22">
            <v>174</v>
          </cell>
          <cell r="C22">
            <v>0.14158427900000001</v>
          </cell>
        </row>
        <row r="23">
          <cell r="A23" t="str">
            <v>21</v>
          </cell>
          <cell r="B23">
            <v>165</v>
          </cell>
          <cell r="C23">
            <v>0.13426095399999999</v>
          </cell>
        </row>
        <row r="24">
          <cell r="A24" t="str">
            <v>&gt; 21</v>
          </cell>
          <cell r="B24">
            <v>2095</v>
          </cell>
          <cell r="C24">
            <v>1.7047072700000001</v>
          </cell>
        </row>
      </sheetData>
      <sheetData sheetId="201">
        <row r="1">
          <cell r="A1" t="str">
            <v>COL1</v>
          </cell>
          <cell r="B1" t="str">
            <v>COL2</v>
          </cell>
          <cell r="C1" t="str">
            <v>COL3</v>
          </cell>
          <cell r="D1" t="str">
            <v>COL4</v>
          </cell>
          <cell r="E1" t="str">
            <v>COL5</v>
          </cell>
          <cell r="F1" t="str">
            <v>COL6</v>
          </cell>
          <cell r="G1" t="str">
            <v>COL7</v>
          </cell>
          <cell r="H1" t="str">
            <v>COL8</v>
          </cell>
          <cell r="I1" t="str">
            <v>COL9</v>
          </cell>
          <cell r="J1" t="str">
            <v>COL10</v>
          </cell>
          <cell r="K1" t="str">
            <v>COL11</v>
          </cell>
        </row>
        <row r="2">
          <cell r="A2">
            <v>26</v>
          </cell>
          <cell r="B2">
            <v>27</v>
          </cell>
          <cell r="C2">
            <v>27</v>
          </cell>
          <cell r="D2">
            <v>27</v>
          </cell>
          <cell r="E2">
            <v>28</v>
          </cell>
          <cell r="F2">
            <v>27</v>
          </cell>
          <cell r="G2">
            <v>26</v>
          </cell>
          <cell r="H2">
            <v>27</v>
          </cell>
          <cell r="I2">
            <v>26</v>
          </cell>
          <cell r="J2">
            <v>26</v>
          </cell>
          <cell r="K2">
            <v>26</v>
          </cell>
        </row>
        <row r="3">
          <cell r="A3">
            <v>3</v>
          </cell>
          <cell r="B3">
            <v>3</v>
          </cell>
          <cell r="C3">
            <v>3</v>
          </cell>
          <cell r="D3">
            <v>3</v>
          </cell>
          <cell r="E3">
            <v>3</v>
          </cell>
          <cell r="F3">
            <v>4</v>
          </cell>
          <cell r="G3">
            <v>3</v>
          </cell>
          <cell r="H3">
            <v>4</v>
          </cell>
          <cell r="I3">
            <v>4</v>
          </cell>
          <cell r="J3">
            <v>4</v>
          </cell>
          <cell r="K3">
            <v>3</v>
          </cell>
        </row>
        <row r="4">
          <cell r="A4">
            <v>3</v>
          </cell>
          <cell r="B4">
            <v>3</v>
          </cell>
          <cell r="C4">
            <v>3</v>
          </cell>
          <cell r="D4">
            <v>3</v>
          </cell>
          <cell r="E4">
            <v>3</v>
          </cell>
          <cell r="F4">
            <v>4</v>
          </cell>
          <cell r="G4">
            <v>4</v>
          </cell>
          <cell r="H4">
            <v>3</v>
          </cell>
          <cell r="I4">
            <v>3</v>
          </cell>
          <cell r="J4">
            <v>3</v>
          </cell>
          <cell r="K4">
            <v>4</v>
          </cell>
        </row>
        <row r="5">
          <cell r="A5">
            <v>8</v>
          </cell>
          <cell r="B5">
            <v>8</v>
          </cell>
          <cell r="C5">
            <v>8</v>
          </cell>
          <cell r="D5">
            <v>8</v>
          </cell>
          <cell r="E5">
            <v>8</v>
          </cell>
          <cell r="F5">
            <v>11</v>
          </cell>
          <cell r="G5">
            <v>10</v>
          </cell>
          <cell r="H5">
            <v>10</v>
          </cell>
          <cell r="I5">
            <v>10</v>
          </cell>
          <cell r="J5">
            <v>10</v>
          </cell>
          <cell r="K5">
            <v>10</v>
          </cell>
        </row>
        <row r="6">
          <cell r="A6">
            <v>9</v>
          </cell>
          <cell r="B6">
            <v>9</v>
          </cell>
          <cell r="C6">
            <v>9</v>
          </cell>
          <cell r="D6">
            <v>9</v>
          </cell>
          <cell r="E6">
            <v>9</v>
          </cell>
          <cell r="F6">
            <v>12</v>
          </cell>
          <cell r="G6">
            <v>10</v>
          </cell>
          <cell r="H6">
            <v>10</v>
          </cell>
          <cell r="I6">
            <v>10</v>
          </cell>
          <cell r="J6">
            <v>10</v>
          </cell>
          <cell r="K6">
            <v>10</v>
          </cell>
        </row>
        <row r="7">
          <cell r="A7">
            <v>14</v>
          </cell>
          <cell r="B7">
            <v>15</v>
          </cell>
          <cell r="C7">
            <v>15</v>
          </cell>
          <cell r="D7">
            <v>16</v>
          </cell>
          <cell r="E7">
            <v>16</v>
          </cell>
          <cell r="F7">
            <v>13</v>
          </cell>
          <cell r="G7">
            <v>14</v>
          </cell>
          <cell r="H7">
            <v>14</v>
          </cell>
          <cell r="I7">
            <v>15</v>
          </cell>
          <cell r="J7">
            <v>14</v>
          </cell>
          <cell r="K7">
            <v>44</v>
          </cell>
        </row>
        <row r="8">
          <cell r="A8">
            <v>15</v>
          </cell>
          <cell r="B8">
            <v>16</v>
          </cell>
          <cell r="C8">
            <v>16</v>
          </cell>
          <cell r="D8">
            <v>17</v>
          </cell>
          <cell r="E8">
            <v>17</v>
          </cell>
          <cell r="F8">
            <v>15</v>
          </cell>
          <cell r="G8">
            <v>15</v>
          </cell>
          <cell r="H8">
            <v>16</v>
          </cell>
          <cell r="I8">
            <v>44</v>
          </cell>
          <cell r="J8">
            <v>44</v>
          </cell>
          <cell r="K8">
            <v>45</v>
          </cell>
        </row>
        <row r="9">
          <cell r="A9">
            <v>16</v>
          </cell>
          <cell r="B9">
            <v>17</v>
          </cell>
          <cell r="C9">
            <v>17</v>
          </cell>
          <cell r="D9">
            <v>18</v>
          </cell>
          <cell r="E9">
            <v>18</v>
          </cell>
          <cell r="F9">
            <v>48</v>
          </cell>
          <cell r="G9">
            <v>44</v>
          </cell>
          <cell r="H9">
            <v>45</v>
          </cell>
          <cell r="I9">
            <v>45</v>
          </cell>
          <cell r="J9">
            <v>45</v>
          </cell>
          <cell r="K9">
            <v>46</v>
          </cell>
        </row>
        <row r="10">
          <cell r="A10">
            <v>17</v>
          </cell>
          <cell r="B10">
            <v>18</v>
          </cell>
          <cell r="C10">
            <v>18</v>
          </cell>
          <cell r="D10">
            <v>43</v>
          </cell>
          <cell r="E10">
            <v>19</v>
          </cell>
          <cell r="F10">
            <v>49</v>
          </cell>
          <cell r="G10">
            <v>45</v>
          </cell>
          <cell r="H10">
            <v>46</v>
          </cell>
          <cell r="I10">
            <v>46</v>
          </cell>
          <cell r="J10">
            <v>46</v>
          </cell>
          <cell r="K10">
            <v>-1</v>
          </cell>
        </row>
        <row r="11">
          <cell r="A11">
            <v>42</v>
          </cell>
          <cell r="B11">
            <v>43</v>
          </cell>
          <cell r="C11">
            <v>43</v>
          </cell>
          <cell r="D11">
            <v>44</v>
          </cell>
          <cell r="E11">
            <v>44</v>
          </cell>
          <cell r="F11">
            <v>50</v>
          </cell>
          <cell r="G11">
            <v>46</v>
          </cell>
          <cell r="H11">
            <v>-1</v>
          </cell>
          <cell r="I11">
            <v>47</v>
          </cell>
          <cell r="J11">
            <v>-1</v>
          </cell>
          <cell r="K11">
            <v>-1</v>
          </cell>
        </row>
        <row r="12">
          <cell r="A12">
            <v>43</v>
          </cell>
          <cell r="B12">
            <v>44</v>
          </cell>
          <cell r="C12">
            <v>44</v>
          </cell>
          <cell r="D12">
            <v>45</v>
          </cell>
          <cell r="E12">
            <v>45</v>
          </cell>
          <cell r="F12">
            <v>51</v>
          </cell>
          <cell r="G12">
            <v>47</v>
          </cell>
          <cell r="H12">
            <v>-1</v>
          </cell>
          <cell r="I12">
            <v>48</v>
          </cell>
          <cell r="J12">
            <v>-1</v>
          </cell>
          <cell r="K12">
            <v>-1</v>
          </cell>
        </row>
        <row r="13">
          <cell r="A13">
            <v>44</v>
          </cell>
          <cell r="B13">
            <v>45</v>
          </cell>
          <cell r="C13">
            <v>45</v>
          </cell>
          <cell r="D13">
            <v>48</v>
          </cell>
          <cell r="E13">
            <v>46</v>
          </cell>
          <cell r="F13">
            <v>53</v>
          </cell>
          <cell r="G13">
            <v>48</v>
          </cell>
          <cell r="H13">
            <v>-1</v>
          </cell>
          <cell r="I13">
            <v>49</v>
          </cell>
          <cell r="J13">
            <v>-1</v>
          </cell>
          <cell r="K13">
            <v>-1</v>
          </cell>
        </row>
        <row r="14">
          <cell r="A14">
            <v>45</v>
          </cell>
          <cell r="B14">
            <v>46</v>
          </cell>
          <cell r="C14">
            <v>46</v>
          </cell>
          <cell r="D14">
            <v>52</v>
          </cell>
          <cell r="E14">
            <v>47</v>
          </cell>
          <cell r="F14">
            <v>-1</v>
          </cell>
          <cell r="G14">
            <v>49</v>
          </cell>
          <cell r="H14">
            <v>-1</v>
          </cell>
          <cell r="I14">
            <v>-1</v>
          </cell>
          <cell r="J14">
            <v>-1</v>
          </cell>
          <cell r="K14">
            <v>-1</v>
          </cell>
        </row>
        <row r="15">
          <cell r="A15">
            <v>46</v>
          </cell>
          <cell r="B15">
            <v>47</v>
          </cell>
          <cell r="C15">
            <v>47</v>
          </cell>
          <cell r="D15">
            <v>-1</v>
          </cell>
          <cell r="E15">
            <v>48</v>
          </cell>
          <cell r="F15">
            <v>-1</v>
          </cell>
          <cell r="G15">
            <v>-1</v>
          </cell>
          <cell r="H15">
            <v>-1</v>
          </cell>
          <cell r="I15">
            <v>-1</v>
          </cell>
          <cell r="J15">
            <v>-1</v>
          </cell>
          <cell r="K15">
            <v>-1</v>
          </cell>
        </row>
        <row r="16">
          <cell r="A16">
            <v>47</v>
          </cell>
          <cell r="B16">
            <v>48</v>
          </cell>
          <cell r="C16">
            <v>48</v>
          </cell>
          <cell r="D16">
            <v>-1</v>
          </cell>
          <cell r="E16">
            <v>-1</v>
          </cell>
          <cell r="F16">
            <v>-1</v>
          </cell>
          <cell r="G16">
            <v>-1</v>
          </cell>
          <cell r="H16">
            <v>-1</v>
          </cell>
          <cell r="I16">
            <v>-1</v>
          </cell>
          <cell r="J16">
            <v>-1</v>
          </cell>
          <cell r="K16">
            <v>-1</v>
          </cell>
        </row>
        <row r="17">
          <cell r="A17">
            <v>48</v>
          </cell>
          <cell r="B17">
            <v>-1</v>
          </cell>
          <cell r="C17">
            <v>49</v>
          </cell>
          <cell r="D17">
            <v>-1</v>
          </cell>
          <cell r="E17">
            <v>-1</v>
          </cell>
          <cell r="F17">
            <v>-1</v>
          </cell>
          <cell r="G17">
            <v>-1</v>
          </cell>
          <cell r="H17">
            <v>-1</v>
          </cell>
          <cell r="I17">
            <v>-1</v>
          </cell>
          <cell r="J17">
            <v>-1</v>
          </cell>
          <cell r="K17">
            <v>-1</v>
          </cell>
        </row>
        <row r="18">
          <cell r="A18">
            <v>49</v>
          </cell>
          <cell r="B18">
            <v>-1</v>
          </cell>
          <cell r="C18">
            <v>54</v>
          </cell>
          <cell r="D18">
            <v>-1</v>
          </cell>
          <cell r="E18">
            <v>-1</v>
          </cell>
          <cell r="F18">
            <v>-1</v>
          </cell>
          <cell r="G18">
            <v>-1</v>
          </cell>
          <cell r="H18">
            <v>-1</v>
          </cell>
          <cell r="I18">
            <v>-1</v>
          </cell>
          <cell r="J18">
            <v>-1</v>
          </cell>
          <cell r="K18">
            <v>-1</v>
          </cell>
        </row>
        <row r="19">
          <cell r="A19">
            <v>-1</v>
          </cell>
          <cell r="B19">
            <v>-1</v>
          </cell>
          <cell r="C19">
            <v>-1</v>
          </cell>
          <cell r="D19">
            <v>-1</v>
          </cell>
          <cell r="E19">
            <v>-1</v>
          </cell>
          <cell r="F19">
            <v>-1</v>
          </cell>
          <cell r="G19">
            <v>-1</v>
          </cell>
          <cell r="H19">
            <v>-1</v>
          </cell>
          <cell r="I19">
            <v>-1</v>
          </cell>
          <cell r="J19">
            <v>-1</v>
          </cell>
          <cell r="K19">
            <v>-1</v>
          </cell>
        </row>
        <row r="20">
          <cell r="A20">
            <v>-1</v>
          </cell>
          <cell r="B20">
            <v>-1</v>
          </cell>
          <cell r="C20">
            <v>-1</v>
          </cell>
          <cell r="D20">
            <v>-1</v>
          </cell>
          <cell r="E20">
            <v>-1</v>
          </cell>
          <cell r="F20">
            <v>-1</v>
          </cell>
          <cell r="G20">
            <v>-1</v>
          </cell>
          <cell r="H20">
            <v>-1</v>
          </cell>
          <cell r="I20">
            <v>-1</v>
          </cell>
          <cell r="J20">
            <v>-1</v>
          </cell>
          <cell r="K20">
            <v>-1</v>
          </cell>
        </row>
        <row r="21">
          <cell r="A21">
            <v>-1</v>
          </cell>
          <cell r="B21">
            <v>-1</v>
          </cell>
          <cell r="C21">
            <v>-1</v>
          </cell>
          <cell r="D21">
            <v>-1</v>
          </cell>
          <cell r="E21">
            <v>-1</v>
          </cell>
          <cell r="F21">
            <v>-1</v>
          </cell>
          <cell r="G21">
            <v>-1</v>
          </cell>
          <cell r="H21">
            <v>-1</v>
          </cell>
          <cell r="I21">
            <v>-1</v>
          </cell>
          <cell r="J21">
            <v>-1</v>
          </cell>
          <cell r="K21">
            <v>-1</v>
          </cell>
        </row>
        <row r="22">
          <cell r="A22">
            <v>-1</v>
          </cell>
          <cell r="B22">
            <v>-1</v>
          </cell>
          <cell r="C22">
            <v>-1</v>
          </cell>
          <cell r="D22">
            <v>-1</v>
          </cell>
          <cell r="E22">
            <v>-1</v>
          </cell>
          <cell r="F22">
            <v>-1</v>
          </cell>
          <cell r="G22">
            <v>-1</v>
          </cell>
          <cell r="H22">
            <v>-1</v>
          </cell>
          <cell r="I22">
            <v>-1</v>
          </cell>
          <cell r="J22">
            <v>-1</v>
          </cell>
          <cell r="K22">
            <v>-1</v>
          </cell>
        </row>
        <row r="23">
          <cell r="A23">
            <v>-1</v>
          </cell>
          <cell r="B23">
            <v>-1</v>
          </cell>
          <cell r="C23">
            <v>-1</v>
          </cell>
          <cell r="D23">
            <v>-1</v>
          </cell>
          <cell r="E23">
            <v>-1</v>
          </cell>
          <cell r="F23">
            <v>-1</v>
          </cell>
          <cell r="G23">
            <v>-1</v>
          </cell>
          <cell r="H23">
            <v>-1</v>
          </cell>
          <cell r="I23">
            <v>-1</v>
          </cell>
          <cell r="J23">
            <v>-1</v>
          </cell>
          <cell r="K23">
            <v>-1</v>
          </cell>
        </row>
        <row r="24">
          <cell r="A24">
            <v>-1</v>
          </cell>
          <cell r="B24">
            <v>-1</v>
          </cell>
          <cell r="C24">
            <v>-1</v>
          </cell>
          <cell r="D24">
            <v>-1</v>
          </cell>
          <cell r="E24">
            <v>-1</v>
          </cell>
          <cell r="F24">
            <v>-1</v>
          </cell>
          <cell r="G24">
            <v>-1</v>
          </cell>
          <cell r="H24">
            <v>-1</v>
          </cell>
          <cell r="I24">
            <v>-1</v>
          </cell>
          <cell r="J24">
            <v>-1</v>
          </cell>
          <cell r="K24">
            <v>-1</v>
          </cell>
        </row>
        <row r="25">
          <cell r="A25">
            <v>-1</v>
          </cell>
          <cell r="B25">
            <v>-1</v>
          </cell>
          <cell r="C25">
            <v>-1</v>
          </cell>
          <cell r="D25">
            <v>-1</v>
          </cell>
          <cell r="E25">
            <v>-1</v>
          </cell>
          <cell r="F25">
            <v>-1</v>
          </cell>
          <cell r="G25">
            <v>-1</v>
          </cell>
          <cell r="H25">
            <v>-1</v>
          </cell>
          <cell r="I25">
            <v>-1</v>
          </cell>
          <cell r="J25">
            <v>-1</v>
          </cell>
          <cell r="K25">
            <v>-1</v>
          </cell>
        </row>
        <row r="26">
          <cell r="A26">
            <v>-1</v>
          </cell>
          <cell r="B26">
            <v>-1</v>
          </cell>
          <cell r="C26">
            <v>-1</v>
          </cell>
          <cell r="D26">
            <v>-1</v>
          </cell>
          <cell r="E26">
            <v>-1</v>
          </cell>
          <cell r="F26">
            <v>-1</v>
          </cell>
          <cell r="G26">
            <v>-1</v>
          </cell>
          <cell r="H26">
            <v>-1</v>
          </cell>
          <cell r="I26">
            <v>-1</v>
          </cell>
          <cell r="J26">
            <v>-1</v>
          </cell>
          <cell r="K26">
            <v>-1</v>
          </cell>
        </row>
        <row r="27">
          <cell r="A27">
            <v>-1</v>
          </cell>
          <cell r="B27">
            <v>-1</v>
          </cell>
          <cell r="C27">
            <v>-1</v>
          </cell>
          <cell r="D27">
            <v>-1</v>
          </cell>
          <cell r="E27">
            <v>-1</v>
          </cell>
          <cell r="F27">
            <v>-1</v>
          </cell>
          <cell r="G27">
            <v>-1</v>
          </cell>
          <cell r="H27">
            <v>-1</v>
          </cell>
          <cell r="I27">
            <v>-1</v>
          </cell>
          <cell r="J27">
            <v>-1</v>
          </cell>
          <cell r="K27">
            <v>-1</v>
          </cell>
        </row>
        <row r="28">
          <cell r="A28">
            <v>-1</v>
          </cell>
          <cell r="B28">
            <v>-1</v>
          </cell>
          <cell r="C28">
            <v>-1</v>
          </cell>
          <cell r="D28">
            <v>-1</v>
          </cell>
          <cell r="E28">
            <v>-1</v>
          </cell>
          <cell r="F28">
            <v>-1</v>
          </cell>
          <cell r="G28">
            <v>-1</v>
          </cell>
          <cell r="H28">
            <v>-1</v>
          </cell>
          <cell r="I28">
            <v>-1</v>
          </cell>
          <cell r="J28">
            <v>-1</v>
          </cell>
          <cell r="K28">
            <v>-1</v>
          </cell>
        </row>
        <row r="29">
          <cell r="A29">
            <v>-1</v>
          </cell>
          <cell r="B29">
            <v>-1</v>
          </cell>
          <cell r="C29">
            <v>-1</v>
          </cell>
          <cell r="D29">
            <v>-1</v>
          </cell>
          <cell r="E29">
            <v>-1</v>
          </cell>
          <cell r="F29">
            <v>-1</v>
          </cell>
          <cell r="G29">
            <v>-1</v>
          </cell>
          <cell r="H29">
            <v>-1</v>
          </cell>
          <cell r="I29">
            <v>-1</v>
          </cell>
          <cell r="J29">
            <v>-1</v>
          </cell>
          <cell r="K29">
            <v>-1</v>
          </cell>
        </row>
        <row r="30">
          <cell r="A30">
            <v>-1</v>
          </cell>
          <cell r="B30">
            <v>-1</v>
          </cell>
          <cell r="C30">
            <v>-1</v>
          </cell>
          <cell r="D30">
            <v>-1</v>
          </cell>
          <cell r="E30">
            <v>-1</v>
          </cell>
          <cell r="F30">
            <v>-1</v>
          </cell>
          <cell r="G30">
            <v>-1</v>
          </cell>
          <cell r="H30">
            <v>-1</v>
          </cell>
          <cell r="I30">
            <v>-1</v>
          </cell>
          <cell r="J30">
            <v>-1</v>
          </cell>
          <cell r="K30">
            <v>-1</v>
          </cell>
        </row>
        <row r="31">
          <cell r="A31">
            <v>-1</v>
          </cell>
          <cell r="B31">
            <v>-1</v>
          </cell>
          <cell r="C31">
            <v>-1</v>
          </cell>
          <cell r="D31">
            <v>-1</v>
          </cell>
          <cell r="E31">
            <v>-1</v>
          </cell>
          <cell r="F31">
            <v>-1</v>
          </cell>
          <cell r="G31">
            <v>-1</v>
          </cell>
          <cell r="H31">
            <v>-1</v>
          </cell>
          <cell r="I31">
            <v>-1</v>
          </cell>
          <cell r="J31">
            <v>-1</v>
          </cell>
          <cell r="K31">
            <v>-1</v>
          </cell>
        </row>
        <row r="32">
          <cell r="A32">
            <v>-1</v>
          </cell>
          <cell r="B32">
            <v>-1</v>
          </cell>
          <cell r="C32">
            <v>-1</v>
          </cell>
          <cell r="D32">
            <v>-1</v>
          </cell>
          <cell r="E32">
            <v>-1</v>
          </cell>
          <cell r="F32">
            <v>-1</v>
          </cell>
          <cell r="G32">
            <v>-1</v>
          </cell>
          <cell r="H32">
            <v>-1</v>
          </cell>
          <cell r="I32">
            <v>-1</v>
          </cell>
          <cell r="J32">
            <v>-1</v>
          </cell>
          <cell r="K32">
            <v>-1</v>
          </cell>
        </row>
        <row r="33">
          <cell r="A33">
            <v>-1</v>
          </cell>
          <cell r="B33">
            <v>-1</v>
          </cell>
          <cell r="C33">
            <v>-1</v>
          </cell>
          <cell r="D33">
            <v>-1</v>
          </cell>
          <cell r="E33">
            <v>-1</v>
          </cell>
          <cell r="F33">
            <v>-1</v>
          </cell>
          <cell r="G33">
            <v>-1</v>
          </cell>
          <cell r="H33">
            <v>-1</v>
          </cell>
          <cell r="I33">
            <v>-1</v>
          </cell>
          <cell r="J33">
            <v>-1</v>
          </cell>
          <cell r="K33">
            <v>-1</v>
          </cell>
        </row>
        <row r="34">
          <cell r="A34">
            <v>-1</v>
          </cell>
          <cell r="B34">
            <v>-1</v>
          </cell>
          <cell r="C34">
            <v>-1</v>
          </cell>
          <cell r="D34">
            <v>-1</v>
          </cell>
          <cell r="E34">
            <v>-1</v>
          </cell>
          <cell r="F34">
            <v>-1</v>
          </cell>
          <cell r="G34">
            <v>-1</v>
          </cell>
          <cell r="H34">
            <v>-1</v>
          </cell>
          <cell r="I34">
            <v>-1</v>
          </cell>
          <cell r="J34">
            <v>-1</v>
          </cell>
          <cell r="K34">
            <v>-1</v>
          </cell>
        </row>
        <row r="35">
          <cell r="A35">
            <v>-1</v>
          </cell>
          <cell r="B35">
            <v>-1</v>
          </cell>
          <cell r="C35">
            <v>-1</v>
          </cell>
          <cell r="D35">
            <v>-1</v>
          </cell>
          <cell r="E35">
            <v>-1</v>
          </cell>
          <cell r="F35">
            <v>-1</v>
          </cell>
          <cell r="G35">
            <v>-1</v>
          </cell>
          <cell r="H35">
            <v>-1</v>
          </cell>
          <cell r="I35">
            <v>-1</v>
          </cell>
          <cell r="J35">
            <v>-1</v>
          </cell>
          <cell r="K35">
            <v>-1</v>
          </cell>
        </row>
        <row r="36">
          <cell r="A36">
            <v>-1</v>
          </cell>
          <cell r="B36">
            <v>-1</v>
          </cell>
          <cell r="C36">
            <v>-1</v>
          </cell>
          <cell r="D36">
            <v>-1</v>
          </cell>
          <cell r="E36">
            <v>-1</v>
          </cell>
          <cell r="F36">
            <v>-1</v>
          </cell>
          <cell r="G36">
            <v>-1</v>
          </cell>
          <cell r="H36">
            <v>-1</v>
          </cell>
          <cell r="I36">
            <v>-1</v>
          </cell>
          <cell r="J36">
            <v>-1</v>
          </cell>
          <cell r="K36">
            <v>-1</v>
          </cell>
        </row>
        <row r="37">
          <cell r="A37">
            <v>-1</v>
          </cell>
          <cell r="B37">
            <v>-1</v>
          </cell>
          <cell r="C37">
            <v>-1</v>
          </cell>
          <cell r="D37">
            <v>-1</v>
          </cell>
          <cell r="E37">
            <v>-1</v>
          </cell>
          <cell r="F37">
            <v>-1</v>
          </cell>
          <cell r="G37">
            <v>-1</v>
          </cell>
          <cell r="H37">
            <v>-1</v>
          </cell>
          <cell r="I37">
            <v>-1</v>
          </cell>
          <cell r="J37">
            <v>-1</v>
          </cell>
          <cell r="K37">
            <v>-1</v>
          </cell>
        </row>
        <row r="38">
          <cell r="A38">
            <v>-1</v>
          </cell>
          <cell r="B38">
            <v>-1</v>
          </cell>
          <cell r="C38">
            <v>-1</v>
          </cell>
          <cell r="D38">
            <v>-1</v>
          </cell>
          <cell r="E38">
            <v>-1</v>
          </cell>
          <cell r="F38">
            <v>-1</v>
          </cell>
          <cell r="G38">
            <v>-1</v>
          </cell>
          <cell r="H38">
            <v>-1</v>
          </cell>
          <cell r="I38">
            <v>-1</v>
          </cell>
          <cell r="J38">
            <v>-1</v>
          </cell>
          <cell r="K38">
            <v>-1</v>
          </cell>
        </row>
        <row r="39">
          <cell r="A39">
            <v>-1</v>
          </cell>
          <cell r="B39">
            <v>-1</v>
          </cell>
          <cell r="C39">
            <v>-1</v>
          </cell>
          <cell r="D39">
            <v>-1</v>
          </cell>
          <cell r="E39">
            <v>-1</v>
          </cell>
          <cell r="F39">
            <v>-1</v>
          </cell>
          <cell r="G39">
            <v>-1</v>
          </cell>
          <cell r="H39">
            <v>-1</v>
          </cell>
          <cell r="I39">
            <v>-1</v>
          </cell>
          <cell r="J39">
            <v>-1</v>
          </cell>
          <cell r="K39">
            <v>-1</v>
          </cell>
        </row>
        <row r="40">
          <cell r="A40">
            <v>-1</v>
          </cell>
          <cell r="B40">
            <v>-1</v>
          </cell>
          <cell r="C40">
            <v>-1</v>
          </cell>
          <cell r="D40">
            <v>-1</v>
          </cell>
          <cell r="E40">
            <v>-1</v>
          </cell>
          <cell r="F40">
            <v>-1</v>
          </cell>
          <cell r="G40">
            <v>-1</v>
          </cell>
          <cell r="H40">
            <v>-1</v>
          </cell>
          <cell r="I40">
            <v>-1</v>
          </cell>
          <cell r="J40">
            <v>-1</v>
          </cell>
          <cell r="K40">
            <v>-1</v>
          </cell>
        </row>
        <row r="41">
          <cell r="A41">
            <v>-1</v>
          </cell>
          <cell r="B41">
            <v>-1</v>
          </cell>
          <cell r="C41">
            <v>-1</v>
          </cell>
          <cell r="D41">
            <v>-1</v>
          </cell>
          <cell r="E41">
            <v>-1</v>
          </cell>
          <cell r="F41">
            <v>-1</v>
          </cell>
          <cell r="G41">
            <v>-1</v>
          </cell>
          <cell r="H41">
            <v>-1</v>
          </cell>
          <cell r="I41">
            <v>-1</v>
          </cell>
          <cell r="J41">
            <v>-1</v>
          </cell>
          <cell r="K41">
            <v>-1</v>
          </cell>
        </row>
        <row r="42">
          <cell r="A42">
            <v>-1</v>
          </cell>
          <cell r="B42">
            <v>-1</v>
          </cell>
          <cell r="C42">
            <v>-1</v>
          </cell>
          <cell r="D42">
            <v>-1</v>
          </cell>
          <cell r="E42">
            <v>-1</v>
          </cell>
          <cell r="F42">
            <v>-1</v>
          </cell>
          <cell r="G42">
            <v>-1</v>
          </cell>
          <cell r="H42">
            <v>-1</v>
          </cell>
          <cell r="I42">
            <v>-1</v>
          </cell>
          <cell r="J42">
            <v>-1</v>
          </cell>
          <cell r="K42">
            <v>-1</v>
          </cell>
        </row>
        <row r="43">
          <cell r="A43">
            <v>-1</v>
          </cell>
          <cell r="B43">
            <v>-1</v>
          </cell>
          <cell r="C43">
            <v>-1</v>
          </cell>
          <cell r="D43">
            <v>-1</v>
          </cell>
          <cell r="E43">
            <v>-1</v>
          </cell>
          <cell r="F43">
            <v>-1</v>
          </cell>
          <cell r="G43">
            <v>-1</v>
          </cell>
          <cell r="H43">
            <v>-1</v>
          </cell>
          <cell r="I43">
            <v>-1</v>
          </cell>
          <cell r="J43">
            <v>-1</v>
          </cell>
          <cell r="K43">
            <v>-1</v>
          </cell>
        </row>
        <row r="44">
          <cell r="A44">
            <v>-1</v>
          </cell>
          <cell r="B44">
            <v>-1</v>
          </cell>
          <cell r="C44">
            <v>-1</v>
          </cell>
          <cell r="D44">
            <v>-1</v>
          </cell>
          <cell r="E44">
            <v>-1</v>
          </cell>
          <cell r="F44">
            <v>-1</v>
          </cell>
          <cell r="G44">
            <v>-1</v>
          </cell>
          <cell r="H44">
            <v>-1</v>
          </cell>
          <cell r="I44">
            <v>-1</v>
          </cell>
          <cell r="J44">
            <v>-1</v>
          </cell>
          <cell r="K44">
            <v>-1</v>
          </cell>
        </row>
        <row r="45">
          <cell r="A45">
            <v>-1</v>
          </cell>
          <cell r="B45">
            <v>-1</v>
          </cell>
          <cell r="C45">
            <v>-1</v>
          </cell>
          <cell r="D45">
            <v>-1</v>
          </cell>
          <cell r="E45">
            <v>-1</v>
          </cell>
          <cell r="F45">
            <v>-1</v>
          </cell>
          <cell r="G45">
            <v>-1</v>
          </cell>
          <cell r="H45">
            <v>-1</v>
          </cell>
          <cell r="I45">
            <v>-1</v>
          </cell>
          <cell r="J45">
            <v>-1</v>
          </cell>
          <cell r="K45">
            <v>-1</v>
          </cell>
        </row>
        <row r="46">
          <cell r="A46">
            <v>-1</v>
          </cell>
          <cell r="B46">
            <v>-1</v>
          </cell>
          <cell r="C46">
            <v>-1</v>
          </cell>
          <cell r="D46">
            <v>-1</v>
          </cell>
          <cell r="E46">
            <v>-1</v>
          </cell>
          <cell r="F46">
            <v>-1</v>
          </cell>
          <cell r="G46">
            <v>-1</v>
          </cell>
          <cell r="H46">
            <v>-1</v>
          </cell>
          <cell r="I46">
            <v>-1</v>
          </cell>
          <cell r="J46">
            <v>-1</v>
          </cell>
          <cell r="K46">
            <v>-1</v>
          </cell>
        </row>
        <row r="47">
          <cell r="A47">
            <v>-1</v>
          </cell>
          <cell r="B47">
            <v>-1</v>
          </cell>
          <cell r="C47">
            <v>-1</v>
          </cell>
          <cell r="D47">
            <v>-1</v>
          </cell>
          <cell r="E47">
            <v>-1</v>
          </cell>
          <cell r="F47">
            <v>-1</v>
          </cell>
          <cell r="G47">
            <v>-1</v>
          </cell>
          <cell r="H47">
            <v>-1</v>
          </cell>
          <cell r="I47">
            <v>-1</v>
          </cell>
          <cell r="J47">
            <v>-1</v>
          </cell>
          <cell r="K47">
            <v>-1</v>
          </cell>
        </row>
        <row r="48">
          <cell r="A48">
            <v>-1</v>
          </cell>
          <cell r="B48">
            <v>-1</v>
          </cell>
          <cell r="C48">
            <v>-1</v>
          </cell>
          <cell r="D48">
            <v>-1</v>
          </cell>
          <cell r="E48">
            <v>-1</v>
          </cell>
          <cell r="F48">
            <v>-1</v>
          </cell>
          <cell r="G48">
            <v>-1</v>
          </cell>
          <cell r="H48">
            <v>-1</v>
          </cell>
          <cell r="I48">
            <v>-1</v>
          </cell>
          <cell r="J48">
            <v>-1</v>
          </cell>
          <cell r="K48">
            <v>-1</v>
          </cell>
        </row>
        <row r="49">
          <cell r="A49">
            <v>-1</v>
          </cell>
          <cell r="B49">
            <v>-1</v>
          </cell>
          <cell r="C49">
            <v>-1</v>
          </cell>
          <cell r="D49">
            <v>-1</v>
          </cell>
          <cell r="E49">
            <v>-1</v>
          </cell>
          <cell r="F49">
            <v>-1</v>
          </cell>
          <cell r="G49">
            <v>-1</v>
          </cell>
          <cell r="H49">
            <v>-1</v>
          </cell>
          <cell r="I49">
            <v>-1</v>
          </cell>
          <cell r="J49">
            <v>-1</v>
          </cell>
          <cell r="K49">
            <v>-1</v>
          </cell>
        </row>
        <row r="50">
          <cell r="A50">
            <v>-1</v>
          </cell>
          <cell r="B50">
            <v>-1</v>
          </cell>
          <cell r="C50">
            <v>-1</v>
          </cell>
          <cell r="D50">
            <v>-1</v>
          </cell>
          <cell r="E50">
            <v>-1</v>
          </cell>
          <cell r="F50">
            <v>-1</v>
          </cell>
          <cell r="G50">
            <v>-1</v>
          </cell>
          <cell r="H50">
            <v>-1</v>
          </cell>
          <cell r="I50">
            <v>-1</v>
          </cell>
          <cell r="J50">
            <v>-1</v>
          </cell>
          <cell r="K50">
            <v>-1</v>
          </cell>
        </row>
        <row r="51">
          <cell r="A51">
            <v>-1</v>
          </cell>
          <cell r="B51">
            <v>-1</v>
          </cell>
          <cell r="C51">
            <v>-1</v>
          </cell>
          <cell r="D51">
            <v>-1</v>
          </cell>
          <cell r="E51">
            <v>-1</v>
          </cell>
          <cell r="F51">
            <v>-1</v>
          </cell>
          <cell r="G51">
            <v>-1</v>
          </cell>
          <cell r="H51">
            <v>-1</v>
          </cell>
          <cell r="I51">
            <v>-1</v>
          </cell>
          <cell r="J51">
            <v>-1</v>
          </cell>
          <cell r="K51">
            <v>-1</v>
          </cell>
        </row>
        <row r="52">
          <cell r="A52">
            <v>-1</v>
          </cell>
          <cell r="B52">
            <v>-1</v>
          </cell>
          <cell r="C52">
            <v>-1</v>
          </cell>
          <cell r="D52">
            <v>-1</v>
          </cell>
          <cell r="E52">
            <v>-1</v>
          </cell>
          <cell r="F52">
            <v>-1</v>
          </cell>
          <cell r="G52">
            <v>-1</v>
          </cell>
          <cell r="H52">
            <v>-1</v>
          </cell>
          <cell r="I52">
            <v>-1</v>
          </cell>
          <cell r="J52">
            <v>-1</v>
          </cell>
          <cell r="K52">
            <v>-1</v>
          </cell>
        </row>
        <row r="53">
          <cell r="A53">
            <v>-1</v>
          </cell>
          <cell r="B53">
            <v>-1</v>
          </cell>
          <cell r="C53">
            <v>-1</v>
          </cell>
          <cell r="D53">
            <v>-1</v>
          </cell>
          <cell r="E53">
            <v>-1</v>
          </cell>
          <cell r="F53">
            <v>-1</v>
          </cell>
          <cell r="G53">
            <v>-1</v>
          </cell>
          <cell r="H53">
            <v>-1</v>
          </cell>
          <cell r="I53">
            <v>-1</v>
          </cell>
          <cell r="J53">
            <v>-1</v>
          </cell>
          <cell r="K53">
            <v>-1</v>
          </cell>
        </row>
        <row r="54">
          <cell r="A54">
            <v>-1</v>
          </cell>
          <cell r="B54">
            <v>-1</v>
          </cell>
          <cell r="C54">
            <v>-1</v>
          </cell>
          <cell r="D54">
            <v>-1</v>
          </cell>
          <cell r="E54">
            <v>-1</v>
          </cell>
          <cell r="F54">
            <v>-1</v>
          </cell>
          <cell r="G54">
            <v>-1</v>
          </cell>
          <cell r="H54">
            <v>-1</v>
          </cell>
          <cell r="I54">
            <v>-1</v>
          </cell>
          <cell r="J54">
            <v>-1</v>
          </cell>
          <cell r="K54">
            <v>-1</v>
          </cell>
        </row>
        <row r="55">
          <cell r="A55">
            <v>-1</v>
          </cell>
          <cell r="B55">
            <v>-1</v>
          </cell>
          <cell r="C55">
            <v>-1</v>
          </cell>
          <cell r="D55">
            <v>-1</v>
          </cell>
          <cell r="E55">
            <v>-1</v>
          </cell>
          <cell r="F55">
            <v>-1</v>
          </cell>
          <cell r="G55">
            <v>-1</v>
          </cell>
          <cell r="H55">
            <v>-1</v>
          </cell>
          <cell r="I55">
            <v>-1</v>
          </cell>
          <cell r="J55">
            <v>-1</v>
          </cell>
          <cell r="K55">
            <v>-1</v>
          </cell>
        </row>
        <row r="56">
          <cell r="A56">
            <v>-1</v>
          </cell>
          <cell r="B56">
            <v>-1</v>
          </cell>
          <cell r="C56">
            <v>-1</v>
          </cell>
          <cell r="D56">
            <v>-1</v>
          </cell>
          <cell r="E56">
            <v>-1</v>
          </cell>
          <cell r="F56">
            <v>-1</v>
          </cell>
          <cell r="G56">
            <v>-1</v>
          </cell>
          <cell r="H56">
            <v>-1</v>
          </cell>
          <cell r="I56">
            <v>-1</v>
          </cell>
          <cell r="J56">
            <v>-1</v>
          </cell>
          <cell r="K56">
            <v>-1</v>
          </cell>
        </row>
        <row r="57">
          <cell r="A57">
            <v>-1</v>
          </cell>
          <cell r="B57">
            <v>-1</v>
          </cell>
          <cell r="C57">
            <v>-1</v>
          </cell>
          <cell r="D57">
            <v>-1</v>
          </cell>
          <cell r="E57">
            <v>-1</v>
          </cell>
          <cell r="F57">
            <v>-1</v>
          </cell>
          <cell r="G57">
            <v>-1</v>
          </cell>
          <cell r="H57">
            <v>-1</v>
          </cell>
          <cell r="I57">
            <v>-1</v>
          </cell>
          <cell r="J57">
            <v>-1</v>
          </cell>
          <cell r="K57">
            <v>-1</v>
          </cell>
        </row>
        <row r="58">
          <cell r="A58">
            <v>-1</v>
          </cell>
          <cell r="B58">
            <v>-1</v>
          </cell>
          <cell r="C58">
            <v>-1</v>
          </cell>
          <cell r="D58">
            <v>-1</v>
          </cell>
          <cell r="E58">
            <v>-1</v>
          </cell>
          <cell r="F58">
            <v>-1</v>
          </cell>
          <cell r="G58">
            <v>-1</v>
          </cell>
          <cell r="H58">
            <v>-1</v>
          </cell>
          <cell r="I58">
            <v>-1</v>
          </cell>
          <cell r="J58">
            <v>-1</v>
          </cell>
          <cell r="K58">
            <v>-1</v>
          </cell>
        </row>
        <row r="59">
          <cell r="A59">
            <v>-1</v>
          </cell>
          <cell r="B59">
            <v>-1</v>
          </cell>
          <cell r="C59">
            <v>-1</v>
          </cell>
          <cell r="D59">
            <v>-1</v>
          </cell>
          <cell r="E59">
            <v>-1</v>
          </cell>
          <cell r="F59">
            <v>-1</v>
          </cell>
          <cell r="G59">
            <v>-1</v>
          </cell>
          <cell r="H59">
            <v>-1</v>
          </cell>
          <cell r="I59">
            <v>-1</v>
          </cell>
          <cell r="J59">
            <v>-1</v>
          </cell>
          <cell r="K59">
            <v>-1</v>
          </cell>
        </row>
        <row r="60">
          <cell r="A60">
            <v>-1</v>
          </cell>
          <cell r="B60">
            <v>-1</v>
          </cell>
          <cell r="C60">
            <v>-1</v>
          </cell>
          <cell r="D60">
            <v>-1</v>
          </cell>
          <cell r="E60">
            <v>-1</v>
          </cell>
          <cell r="F60">
            <v>-1</v>
          </cell>
          <cell r="G60">
            <v>-1</v>
          </cell>
          <cell r="H60">
            <v>-1</v>
          </cell>
          <cell r="I60">
            <v>-1</v>
          </cell>
          <cell r="J60">
            <v>-1</v>
          </cell>
          <cell r="K60">
            <v>-1</v>
          </cell>
        </row>
        <row r="61">
          <cell r="A61">
            <v>-1</v>
          </cell>
          <cell r="B61">
            <v>-1</v>
          </cell>
          <cell r="C61">
            <v>-1</v>
          </cell>
          <cell r="D61">
            <v>-1</v>
          </cell>
          <cell r="E61">
            <v>-1</v>
          </cell>
          <cell r="F61">
            <v>-1</v>
          </cell>
          <cell r="G61">
            <v>-1</v>
          </cell>
          <cell r="H61">
            <v>-1</v>
          </cell>
          <cell r="I61">
            <v>-1</v>
          </cell>
          <cell r="J61">
            <v>-1</v>
          </cell>
          <cell r="K61">
            <v>-1</v>
          </cell>
        </row>
        <row r="62">
          <cell r="A62">
            <v>-1</v>
          </cell>
          <cell r="B62">
            <v>-1</v>
          </cell>
          <cell r="C62">
            <v>-1</v>
          </cell>
          <cell r="D62">
            <v>-1</v>
          </cell>
          <cell r="E62">
            <v>-1</v>
          </cell>
          <cell r="F62">
            <v>-1</v>
          </cell>
          <cell r="G62">
            <v>-1</v>
          </cell>
          <cell r="H62">
            <v>-1</v>
          </cell>
          <cell r="I62">
            <v>-1</v>
          </cell>
          <cell r="J62">
            <v>-1</v>
          </cell>
          <cell r="K62">
            <v>-1</v>
          </cell>
        </row>
        <row r="63">
          <cell r="A63">
            <v>-1</v>
          </cell>
          <cell r="B63">
            <v>-1</v>
          </cell>
          <cell r="C63">
            <v>-1</v>
          </cell>
          <cell r="D63">
            <v>-1</v>
          </cell>
          <cell r="E63">
            <v>-1</v>
          </cell>
          <cell r="F63">
            <v>-1</v>
          </cell>
          <cell r="G63">
            <v>-1</v>
          </cell>
          <cell r="H63">
            <v>-1</v>
          </cell>
          <cell r="I63">
            <v>-1</v>
          </cell>
          <cell r="J63">
            <v>-1</v>
          </cell>
          <cell r="K63">
            <v>-1</v>
          </cell>
        </row>
        <row r="64">
          <cell r="A64">
            <v>-1</v>
          </cell>
          <cell r="B64">
            <v>-1</v>
          </cell>
          <cell r="C64">
            <v>-1</v>
          </cell>
          <cell r="D64">
            <v>-1</v>
          </cell>
          <cell r="E64">
            <v>-1</v>
          </cell>
          <cell r="F64">
            <v>-1</v>
          </cell>
          <cell r="G64">
            <v>-1</v>
          </cell>
          <cell r="H64">
            <v>-1</v>
          </cell>
          <cell r="I64">
            <v>-1</v>
          </cell>
          <cell r="J64">
            <v>-1</v>
          </cell>
          <cell r="K64">
            <v>-1</v>
          </cell>
        </row>
        <row r="65">
          <cell r="A65">
            <v>-1</v>
          </cell>
          <cell r="B65">
            <v>-1</v>
          </cell>
          <cell r="C65">
            <v>-1</v>
          </cell>
          <cell r="D65">
            <v>-1</v>
          </cell>
          <cell r="E65">
            <v>-1</v>
          </cell>
          <cell r="F65">
            <v>-1</v>
          </cell>
          <cell r="G65">
            <v>-1</v>
          </cell>
          <cell r="H65">
            <v>-1</v>
          </cell>
          <cell r="I65">
            <v>-1</v>
          </cell>
          <cell r="J65">
            <v>-1</v>
          </cell>
          <cell r="K65">
            <v>-1</v>
          </cell>
        </row>
        <row r="66">
          <cell r="A66">
            <v>-1</v>
          </cell>
          <cell r="B66">
            <v>-1</v>
          </cell>
          <cell r="C66">
            <v>-1</v>
          </cell>
          <cell r="D66">
            <v>-1</v>
          </cell>
          <cell r="E66">
            <v>-1</v>
          </cell>
          <cell r="F66">
            <v>-1</v>
          </cell>
          <cell r="G66">
            <v>-1</v>
          </cell>
          <cell r="H66">
            <v>-1</v>
          </cell>
          <cell r="I66">
            <v>-1</v>
          </cell>
          <cell r="J66">
            <v>-1</v>
          </cell>
          <cell r="K66">
            <v>-1</v>
          </cell>
        </row>
        <row r="67">
          <cell r="A67">
            <v>-1</v>
          </cell>
          <cell r="B67">
            <v>-1</v>
          </cell>
          <cell r="C67">
            <v>-1</v>
          </cell>
          <cell r="D67">
            <v>-1</v>
          </cell>
          <cell r="E67">
            <v>-1</v>
          </cell>
          <cell r="F67">
            <v>-1</v>
          </cell>
          <cell r="G67">
            <v>-1</v>
          </cell>
          <cell r="H67">
            <v>-1</v>
          </cell>
          <cell r="I67">
            <v>-1</v>
          </cell>
          <cell r="J67">
            <v>-1</v>
          </cell>
          <cell r="K67">
            <v>-1</v>
          </cell>
        </row>
        <row r="68">
          <cell r="A68">
            <v>-1</v>
          </cell>
          <cell r="B68">
            <v>-1</v>
          </cell>
          <cell r="C68">
            <v>-1</v>
          </cell>
          <cell r="D68">
            <v>-1</v>
          </cell>
          <cell r="E68">
            <v>-1</v>
          </cell>
          <cell r="F68">
            <v>-1</v>
          </cell>
          <cell r="G68">
            <v>-1</v>
          </cell>
          <cell r="H68">
            <v>-1</v>
          </cell>
          <cell r="I68">
            <v>-1</v>
          </cell>
          <cell r="J68">
            <v>-1</v>
          </cell>
          <cell r="K68">
            <v>-1</v>
          </cell>
        </row>
        <row r="69">
          <cell r="A69">
            <v>-1</v>
          </cell>
          <cell r="B69">
            <v>-1</v>
          </cell>
          <cell r="C69">
            <v>-1</v>
          </cell>
          <cell r="D69">
            <v>-1</v>
          </cell>
          <cell r="E69">
            <v>-1</v>
          </cell>
          <cell r="F69">
            <v>-1</v>
          </cell>
          <cell r="G69">
            <v>-1</v>
          </cell>
          <cell r="H69">
            <v>-1</v>
          </cell>
          <cell r="I69">
            <v>-1</v>
          </cell>
          <cell r="J69">
            <v>-1</v>
          </cell>
          <cell r="K69">
            <v>-1</v>
          </cell>
        </row>
        <row r="70">
          <cell r="A70">
            <v>-1</v>
          </cell>
          <cell r="B70">
            <v>-1</v>
          </cell>
          <cell r="C70">
            <v>-1</v>
          </cell>
          <cell r="D70">
            <v>-1</v>
          </cell>
          <cell r="E70">
            <v>-1</v>
          </cell>
          <cell r="F70">
            <v>-1</v>
          </cell>
          <cell r="G70">
            <v>-1</v>
          </cell>
          <cell r="H70">
            <v>-1</v>
          </cell>
          <cell r="I70">
            <v>-1</v>
          </cell>
          <cell r="J70">
            <v>-1</v>
          </cell>
          <cell r="K70">
            <v>-1</v>
          </cell>
        </row>
        <row r="71">
          <cell r="A71">
            <v>-1</v>
          </cell>
          <cell r="B71">
            <v>-1</v>
          </cell>
          <cell r="C71">
            <v>-1</v>
          </cell>
          <cell r="D71">
            <v>-1</v>
          </cell>
          <cell r="E71">
            <v>-1</v>
          </cell>
          <cell r="F71">
            <v>-1</v>
          </cell>
          <cell r="G71">
            <v>-1</v>
          </cell>
          <cell r="H71">
            <v>-1</v>
          </cell>
          <cell r="I71">
            <v>-1</v>
          </cell>
          <cell r="J71">
            <v>-1</v>
          </cell>
          <cell r="K71">
            <v>-1</v>
          </cell>
        </row>
        <row r="72">
          <cell r="A72">
            <v>-1</v>
          </cell>
          <cell r="B72">
            <v>-1</v>
          </cell>
          <cell r="C72">
            <v>-1</v>
          </cell>
          <cell r="D72">
            <v>-1</v>
          </cell>
          <cell r="E72">
            <v>-1</v>
          </cell>
          <cell r="F72">
            <v>-1</v>
          </cell>
          <cell r="G72">
            <v>-1</v>
          </cell>
          <cell r="H72">
            <v>-1</v>
          </cell>
          <cell r="I72">
            <v>-1</v>
          </cell>
          <cell r="J72">
            <v>-1</v>
          </cell>
          <cell r="K72">
            <v>-1</v>
          </cell>
        </row>
        <row r="73">
          <cell r="A73">
            <v>-1</v>
          </cell>
          <cell r="B73">
            <v>-1</v>
          </cell>
          <cell r="C73">
            <v>-1</v>
          </cell>
          <cell r="D73">
            <v>-1</v>
          </cell>
          <cell r="E73">
            <v>-1</v>
          </cell>
          <cell r="F73">
            <v>-1</v>
          </cell>
          <cell r="G73">
            <v>-1</v>
          </cell>
          <cell r="H73">
            <v>-1</v>
          </cell>
          <cell r="I73">
            <v>-1</v>
          </cell>
          <cell r="J73">
            <v>-1</v>
          </cell>
          <cell r="K73">
            <v>-1</v>
          </cell>
        </row>
        <row r="74">
          <cell r="A74">
            <v>-1</v>
          </cell>
          <cell r="B74">
            <v>-1</v>
          </cell>
          <cell r="C74">
            <v>-1</v>
          </cell>
          <cell r="D74">
            <v>-1</v>
          </cell>
          <cell r="E74">
            <v>-1</v>
          </cell>
          <cell r="F74">
            <v>-1</v>
          </cell>
          <cell r="G74">
            <v>-1</v>
          </cell>
          <cell r="H74">
            <v>-1</v>
          </cell>
          <cell r="I74">
            <v>-1</v>
          </cell>
          <cell r="J74">
            <v>-1</v>
          </cell>
          <cell r="K74">
            <v>-1</v>
          </cell>
        </row>
        <row r="75">
          <cell r="A75">
            <v>-1</v>
          </cell>
          <cell r="B75">
            <v>-1</v>
          </cell>
          <cell r="C75">
            <v>-1</v>
          </cell>
          <cell r="D75">
            <v>-1</v>
          </cell>
          <cell r="E75">
            <v>-1</v>
          </cell>
          <cell r="F75">
            <v>-1</v>
          </cell>
          <cell r="G75">
            <v>-1</v>
          </cell>
          <cell r="H75">
            <v>-1</v>
          </cell>
          <cell r="I75">
            <v>-1</v>
          </cell>
          <cell r="J75">
            <v>-1</v>
          </cell>
          <cell r="K75">
            <v>-1</v>
          </cell>
        </row>
        <row r="76">
          <cell r="A76">
            <v>-1</v>
          </cell>
          <cell r="B76">
            <v>-1</v>
          </cell>
          <cell r="C76">
            <v>-1</v>
          </cell>
          <cell r="D76">
            <v>-1</v>
          </cell>
          <cell r="E76">
            <v>-1</v>
          </cell>
          <cell r="F76">
            <v>-1</v>
          </cell>
          <cell r="G76">
            <v>-1</v>
          </cell>
          <cell r="H76">
            <v>-1</v>
          </cell>
          <cell r="I76">
            <v>-1</v>
          </cell>
          <cell r="J76">
            <v>-1</v>
          </cell>
          <cell r="K76">
            <v>-1</v>
          </cell>
        </row>
        <row r="77">
          <cell r="A77">
            <v>-1</v>
          </cell>
          <cell r="B77">
            <v>-1</v>
          </cell>
          <cell r="C77">
            <v>-1</v>
          </cell>
          <cell r="D77">
            <v>-1</v>
          </cell>
          <cell r="E77">
            <v>-1</v>
          </cell>
          <cell r="F77">
            <v>-1</v>
          </cell>
          <cell r="G77">
            <v>-1</v>
          </cell>
          <cell r="H77">
            <v>-1</v>
          </cell>
          <cell r="I77">
            <v>-1</v>
          </cell>
          <cell r="J77">
            <v>-1</v>
          </cell>
          <cell r="K77">
            <v>-1</v>
          </cell>
        </row>
        <row r="78">
          <cell r="A78">
            <v>-1</v>
          </cell>
          <cell r="B78">
            <v>-1</v>
          </cell>
          <cell r="C78">
            <v>-1</v>
          </cell>
          <cell r="D78">
            <v>-1</v>
          </cell>
          <cell r="E78">
            <v>-1</v>
          </cell>
          <cell r="F78">
            <v>-1</v>
          </cell>
          <cell r="G78">
            <v>-1</v>
          </cell>
          <cell r="H78">
            <v>-1</v>
          </cell>
          <cell r="I78">
            <v>-1</v>
          </cell>
          <cell r="J78">
            <v>-1</v>
          </cell>
          <cell r="K78">
            <v>-1</v>
          </cell>
        </row>
        <row r="79">
          <cell r="A79">
            <v>-1</v>
          </cell>
          <cell r="B79">
            <v>-1</v>
          </cell>
          <cell r="C79">
            <v>-1</v>
          </cell>
          <cell r="D79">
            <v>-1</v>
          </cell>
          <cell r="E79">
            <v>-1</v>
          </cell>
          <cell r="F79">
            <v>-1</v>
          </cell>
          <cell r="G79">
            <v>-1</v>
          </cell>
          <cell r="H79">
            <v>-1</v>
          </cell>
          <cell r="I79">
            <v>-1</v>
          </cell>
          <cell r="J79">
            <v>-1</v>
          </cell>
          <cell r="K79">
            <v>-1</v>
          </cell>
        </row>
        <row r="80">
          <cell r="A80">
            <v>-1</v>
          </cell>
          <cell r="B80">
            <v>-1</v>
          </cell>
          <cell r="C80">
            <v>-1</v>
          </cell>
          <cell r="D80">
            <v>-1</v>
          </cell>
          <cell r="E80">
            <v>-1</v>
          </cell>
          <cell r="F80">
            <v>-1</v>
          </cell>
          <cell r="G80">
            <v>-1</v>
          </cell>
          <cell r="H80">
            <v>-1</v>
          </cell>
          <cell r="I80">
            <v>-1</v>
          </cell>
          <cell r="J80">
            <v>-1</v>
          </cell>
          <cell r="K80">
            <v>-1</v>
          </cell>
        </row>
        <row r="81">
          <cell r="A81">
            <v>-1</v>
          </cell>
          <cell r="B81">
            <v>-1</v>
          </cell>
          <cell r="C81">
            <v>-1</v>
          </cell>
          <cell r="D81">
            <v>-1</v>
          </cell>
          <cell r="E81">
            <v>-1</v>
          </cell>
          <cell r="F81">
            <v>-1</v>
          </cell>
          <cell r="G81">
            <v>-1</v>
          </cell>
          <cell r="H81">
            <v>-1</v>
          </cell>
          <cell r="I81">
            <v>-1</v>
          </cell>
          <cell r="J81">
            <v>-1</v>
          </cell>
          <cell r="K81">
            <v>-1</v>
          </cell>
        </row>
        <row r="82">
          <cell r="A82">
            <v>-1</v>
          </cell>
          <cell r="B82">
            <v>-1</v>
          </cell>
          <cell r="C82">
            <v>-1</v>
          </cell>
          <cell r="D82">
            <v>-1</v>
          </cell>
          <cell r="E82">
            <v>-1</v>
          </cell>
          <cell r="F82">
            <v>-1</v>
          </cell>
          <cell r="G82">
            <v>-1</v>
          </cell>
          <cell r="H82">
            <v>-1</v>
          </cell>
          <cell r="I82">
            <v>-1</v>
          </cell>
          <cell r="J82">
            <v>-1</v>
          </cell>
          <cell r="K82">
            <v>-1</v>
          </cell>
        </row>
        <row r="83">
          <cell r="A83">
            <v>-1</v>
          </cell>
          <cell r="B83">
            <v>-1</v>
          </cell>
          <cell r="C83">
            <v>-1</v>
          </cell>
          <cell r="D83">
            <v>-1</v>
          </cell>
          <cell r="E83">
            <v>-1</v>
          </cell>
          <cell r="F83">
            <v>-1</v>
          </cell>
          <cell r="G83">
            <v>-1</v>
          </cell>
          <cell r="H83">
            <v>-1</v>
          </cell>
          <cell r="I83">
            <v>-1</v>
          </cell>
          <cell r="J83">
            <v>-1</v>
          </cell>
          <cell r="K83">
            <v>-1</v>
          </cell>
        </row>
        <row r="84">
          <cell r="A84">
            <v>-1</v>
          </cell>
          <cell r="B84">
            <v>-1</v>
          </cell>
          <cell r="C84">
            <v>-1</v>
          </cell>
          <cell r="D84">
            <v>-1</v>
          </cell>
          <cell r="E84">
            <v>-1</v>
          </cell>
          <cell r="F84">
            <v>-1</v>
          </cell>
          <cell r="G84">
            <v>-1</v>
          </cell>
          <cell r="H84">
            <v>-1</v>
          </cell>
          <cell r="I84">
            <v>-1</v>
          </cell>
          <cell r="J84">
            <v>-1</v>
          </cell>
          <cell r="K84">
            <v>-1</v>
          </cell>
        </row>
        <row r="85">
          <cell r="A85">
            <v>-1</v>
          </cell>
          <cell r="B85">
            <v>-1</v>
          </cell>
          <cell r="C85">
            <v>-1</v>
          </cell>
          <cell r="D85">
            <v>-1</v>
          </cell>
          <cell r="E85">
            <v>-1</v>
          </cell>
          <cell r="F85">
            <v>-1</v>
          </cell>
          <cell r="G85">
            <v>-1</v>
          </cell>
          <cell r="H85">
            <v>-1</v>
          </cell>
          <cell r="I85">
            <v>-1</v>
          </cell>
          <cell r="J85">
            <v>-1</v>
          </cell>
          <cell r="K85">
            <v>-1</v>
          </cell>
        </row>
        <row r="86">
          <cell r="A86">
            <v>-1</v>
          </cell>
          <cell r="B86">
            <v>-1</v>
          </cell>
          <cell r="C86">
            <v>-1</v>
          </cell>
          <cell r="D86">
            <v>-1</v>
          </cell>
          <cell r="E86">
            <v>-1</v>
          </cell>
          <cell r="F86">
            <v>-1</v>
          </cell>
          <cell r="G86">
            <v>-1</v>
          </cell>
          <cell r="H86">
            <v>-1</v>
          </cell>
          <cell r="I86">
            <v>-1</v>
          </cell>
          <cell r="J86">
            <v>-1</v>
          </cell>
          <cell r="K86">
            <v>-1</v>
          </cell>
        </row>
        <row r="87">
          <cell r="A87">
            <v>-1</v>
          </cell>
          <cell r="B87">
            <v>-1</v>
          </cell>
          <cell r="C87">
            <v>-1</v>
          </cell>
          <cell r="D87">
            <v>-1</v>
          </cell>
          <cell r="E87">
            <v>-1</v>
          </cell>
          <cell r="F87">
            <v>-1</v>
          </cell>
          <cell r="G87">
            <v>-1</v>
          </cell>
          <cell r="H87">
            <v>-1</v>
          </cell>
          <cell r="I87">
            <v>-1</v>
          </cell>
          <cell r="J87">
            <v>-1</v>
          </cell>
          <cell r="K87">
            <v>-1</v>
          </cell>
        </row>
        <row r="88">
          <cell r="A88">
            <v>-1</v>
          </cell>
          <cell r="B88">
            <v>-1</v>
          </cell>
          <cell r="C88">
            <v>-1</v>
          </cell>
          <cell r="D88">
            <v>-1</v>
          </cell>
          <cell r="E88">
            <v>-1</v>
          </cell>
          <cell r="F88">
            <v>-1</v>
          </cell>
          <cell r="G88">
            <v>-1</v>
          </cell>
          <cell r="H88">
            <v>-1</v>
          </cell>
          <cell r="I88">
            <v>-1</v>
          </cell>
          <cell r="J88">
            <v>-1</v>
          </cell>
          <cell r="K88">
            <v>-1</v>
          </cell>
        </row>
        <row r="89">
          <cell r="A89">
            <v>-1</v>
          </cell>
          <cell r="B89">
            <v>-1</v>
          </cell>
          <cell r="C89">
            <v>-1</v>
          </cell>
          <cell r="D89">
            <v>-1</v>
          </cell>
          <cell r="E89">
            <v>-1</v>
          </cell>
          <cell r="F89">
            <v>-1</v>
          </cell>
          <cell r="G89">
            <v>-1</v>
          </cell>
          <cell r="H89">
            <v>-1</v>
          </cell>
          <cell r="I89">
            <v>-1</v>
          </cell>
          <cell r="J89">
            <v>-1</v>
          </cell>
          <cell r="K89">
            <v>-1</v>
          </cell>
        </row>
        <row r="90">
          <cell r="A90">
            <v>-1</v>
          </cell>
          <cell r="B90">
            <v>-1</v>
          </cell>
          <cell r="C90">
            <v>-1</v>
          </cell>
          <cell r="D90">
            <v>-1</v>
          </cell>
          <cell r="E90">
            <v>-1</v>
          </cell>
          <cell r="F90">
            <v>-1</v>
          </cell>
          <cell r="G90">
            <v>-1</v>
          </cell>
          <cell r="H90">
            <v>-1</v>
          </cell>
          <cell r="I90">
            <v>-1</v>
          </cell>
          <cell r="J90">
            <v>-1</v>
          </cell>
          <cell r="K90">
            <v>-1</v>
          </cell>
        </row>
        <row r="91">
          <cell r="A91">
            <v>-1</v>
          </cell>
          <cell r="B91">
            <v>-1</v>
          </cell>
          <cell r="C91">
            <v>-1</v>
          </cell>
          <cell r="D91">
            <v>-1</v>
          </cell>
          <cell r="E91">
            <v>-1</v>
          </cell>
          <cell r="F91">
            <v>-1</v>
          </cell>
          <cell r="G91">
            <v>-1</v>
          </cell>
          <cell r="H91">
            <v>-1</v>
          </cell>
          <cell r="I91">
            <v>-1</v>
          </cell>
          <cell r="J91">
            <v>-1</v>
          </cell>
          <cell r="K91">
            <v>-1</v>
          </cell>
        </row>
        <row r="92">
          <cell r="A92">
            <v>-1</v>
          </cell>
          <cell r="B92">
            <v>-1</v>
          </cell>
          <cell r="C92">
            <v>-1</v>
          </cell>
          <cell r="D92">
            <v>-1</v>
          </cell>
          <cell r="E92">
            <v>-1</v>
          </cell>
          <cell r="F92">
            <v>-1</v>
          </cell>
          <cell r="G92">
            <v>-1</v>
          </cell>
          <cell r="H92">
            <v>-1</v>
          </cell>
          <cell r="I92">
            <v>-1</v>
          </cell>
          <cell r="J92">
            <v>-1</v>
          </cell>
          <cell r="K92">
            <v>-1</v>
          </cell>
        </row>
        <row r="93">
          <cell r="A93">
            <v>-1</v>
          </cell>
          <cell r="B93">
            <v>-1</v>
          </cell>
          <cell r="C93">
            <v>-1</v>
          </cell>
          <cell r="D93">
            <v>-1</v>
          </cell>
          <cell r="E93">
            <v>-1</v>
          </cell>
          <cell r="F93">
            <v>-1</v>
          </cell>
          <cell r="G93">
            <v>-1</v>
          </cell>
          <cell r="H93">
            <v>-1</v>
          </cell>
          <cell r="I93">
            <v>-1</v>
          </cell>
          <cell r="J93">
            <v>-1</v>
          </cell>
          <cell r="K93">
            <v>-1</v>
          </cell>
        </row>
        <row r="94">
          <cell r="A94">
            <v>-1</v>
          </cell>
          <cell r="B94">
            <v>-1</v>
          </cell>
          <cell r="C94">
            <v>-1</v>
          </cell>
          <cell r="D94">
            <v>-1</v>
          </cell>
          <cell r="E94">
            <v>-1</v>
          </cell>
          <cell r="F94">
            <v>-1</v>
          </cell>
          <cell r="G94">
            <v>-1</v>
          </cell>
          <cell r="H94">
            <v>-1</v>
          </cell>
          <cell r="I94">
            <v>-1</v>
          </cell>
          <cell r="J94">
            <v>-1</v>
          </cell>
          <cell r="K94">
            <v>-1</v>
          </cell>
        </row>
        <row r="95">
          <cell r="A95">
            <v>-1</v>
          </cell>
          <cell r="B95">
            <v>-1</v>
          </cell>
          <cell r="C95">
            <v>-1</v>
          </cell>
          <cell r="D95">
            <v>-1</v>
          </cell>
          <cell r="E95">
            <v>-1</v>
          </cell>
          <cell r="F95">
            <v>-1</v>
          </cell>
          <cell r="G95">
            <v>-1</v>
          </cell>
          <cell r="H95">
            <v>-1</v>
          </cell>
          <cell r="I95">
            <v>-1</v>
          </cell>
          <cell r="J95">
            <v>-1</v>
          </cell>
          <cell r="K95">
            <v>-1</v>
          </cell>
        </row>
        <row r="96">
          <cell r="A96">
            <v>-1</v>
          </cell>
          <cell r="B96">
            <v>-1</v>
          </cell>
          <cell r="C96">
            <v>-1</v>
          </cell>
          <cell r="D96">
            <v>-1</v>
          </cell>
          <cell r="E96">
            <v>-1</v>
          </cell>
          <cell r="F96">
            <v>-1</v>
          </cell>
          <cell r="G96">
            <v>-1</v>
          </cell>
          <cell r="H96">
            <v>-1</v>
          </cell>
          <cell r="I96">
            <v>-1</v>
          </cell>
          <cell r="J96">
            <v>-1</v>
          </cell>
          <cell r="K96">
            <v>-1</v>
          </cell>
        </row>
        <row r="97">
          <cell r="A97">
            <v>-1</v>
          </cell>
          <cell r="B97">
            <v>-1</v>
          </cell>
          <cell r="C97">
            <v>-1</v>
          </cell>
          <cell r="D97">
            <v>-1</v>
          </cell>
          <cell r="E97">
            <v>-1</v>
          </cell>
          <cell r="F97">
            <v>-1</v>
          </cell>
          <cell r="G97">
            <v>-1</v>
          </cell>
          <cell r="H97">
            <v>-1</v>
          </cell>
          <cell r="I97">
            <v>-1</v>
          </cell>
          <cell r="J97">
            <v>-1</v>
          </cell>
          <cell r="K97">
            <v>-1</v>
          </cell>
        </row>
        <row r="98">
          <cell r="A98">
            <v>-1</v>
          </cell>
          <cell r="B98">
            <v>-1</v>
          </cell>
          <cell r="C98">
            <v>-1</v>
          </cell>
          <cell r="D98">
            <v>-1</v>
          </cell>
          <cell r="E98">
            <v>-1</v>
          </cell>
          <cell r="F98">
            <v>-1</v>
          </cell>
          <cell r="G98">
            <v>-1</v>
          </cell>
          <cell r="H98">
            <v>-1</v>
          </cell>
          <cell r="I98">
            <v>-1</v>
          </cell>
          <cell r="J98">
            <v>-1</v>
          </cell>
          <cell r="K98">
            <v>-1</v>
          </cell>
        </row>
        <row r="99">
          <cell r="A99">
            <v>-1</v>
          </cell>
          <cell r="B99">
            <v>-1</v>
          </cell>
          <cell r="C99">
            <v>-1</v>
          </cell>
          <cell r="D99">
            <v>-1</v>
          </cell>
          <cell r="E99">
            <v>-1</v>
          </cell>
          <cell r="F99">
            <v>-1</v>
          </cell>
          <cell r="G99">
            <v>-1</v>
          </cell>
          <cell r="H99">
            <v>-1</v>
          </cell>
          <cell r="I99">
            <v>-1</v>
          </cell>
          <cell r="J99">
            <v>-1</v>
          </cell>
          <cell r="K99">
            <v>-1</v>
          </cell>
        </row>
        <row r="100">
          <cell r="A100">
            <v>-1</v>
          </cell>
          <cell r="B100">
            <v>-1</v>
          </cell>
          <cell r="C100">
            <v>-1</v>
          </cell>
          <cell r="D100">
            <v>-1</v>
          </cell>
          <cell r="E100">
            <v>-1</v>
          </cell>
          <cell r="F100">
            <v>-1</v>
          </cell>
          <cell r="G100">
            <v>-1</v>
          </cell>
          <cell r="H100">
            <v>-1</v>
          </cell>
          <cell r="I100">
            <v>-1</v>
          </cell>
          <cell r="J100">
            <v>-1</v>
          </cell>
          <cell r="K100">
            <v>-1</v>
          </cell>
        </row>
        <row r="101">
          <cell r="A101">
            <v>-1</v>
          </cell>
          <cell r="B101">
            <v>-1</v>
          </cell>
          <cell r="C101">
            <v>-1</v>
          </cell>
          <cell r="D101">
            <v>-1</v>
          </cell>
          <cell r="E101">
            <v>-1</v>
          </cell>
          <cell r="F101">
            <v>-1</v>
          </cell>
          <cell r="G101">
            <v>-1</v>
          </cell>
          <cell r="H101">
            <v>-1</v>
          </cell>
          <cell r="I101">
            <v>-1</v>
          </cell>
          <cell r="J101">
            <v>-1</v>
          </cell>
          <cell r="K101">
            <v>-1</v>
          </cell>
        </row>
        <row r="102">
          <cell r="A102">
            <v>-1</v>
          </cell>
          <cell r="B102">
            <v>-1</v>
          </cell>
          <cell r="C102">
            <v>-1</v>
          </cell>
          <cell r="D102">
            <v>-1</v>
          </cell>
          <cell r="E102">
            <v>-1</v>
          </cell>
          <cell r="F102">
            <v>-1</v>
          </cell>
          <cell r="G102">
            <v>-1</v>
          </cell>
          <cell r="H102">
            <v>-1</v>
          </cell>
          <cell r="I102">
            <v>-1</v>
          </cell>
          <cell r="J102">
            <v>-1</v>
          </cell>
          <cell r="K102">
            <v>-1</v>
          </cell>
        </row>
        <row r="103">
          <cell r="A103">
            <v>-1</v>
          </cell>
          <cell r="B103">
            <v>-1</v>
          </cell>
          <cell r="C103">
            <v>-1</v>
          </cell>
          <cell r="D103">
            <v>-1</v>
          </cell>
          <cell r="E103">
            <v>-1</v>
          </cell>
          <cell r="F103">
            <v>-1</v>
          </cell>
          <cell r="G103">
            <v>-1</v>
          </cell>
          <cell r="H103">
            <v>-1</v>
          </cell>
          <cell r="I103">
            <v>-1</v>
          </cell>
          <cell r="J103">
            <v>-1</v>
          </cell>
          <cell r="K103">
            <v>-1</v>
          </cell>
        </row>
        <row r="104">
          <cell r="A104">
            <v>-1</v>
          </cell>
          <cell r="B104">
            <v>-1</v>
          </cell>
          <cell r="C104">
            <v>-1</v>
          </cell>
          <cell r="D104">
            <v>-1</v>
          </cell>
          <cell r="E104">
            <v>-1</v>
          </cell>
          <cell r="F104">
            <v>-1</v>
          </cell>
          <cell r="G104">
            <v>-1</v>
          </cell>
          <cell r="H104">
            <v>-1</v>
          </cell>
          <cell r="I104">
            <v>-1</v>
          </cell>
          <cell r="J104">
            <v>-1</v>
          </cell>
          <cell r="K104">
            <v>-1</v>
          </cell>
        </row>
        <row r="105">
          <cell r="A105">
            <v>-1</v>
          </cell>
          <cell r="B105">
            <v>-1</v>
          </cell>
          <cell r="C105">
            <v>-1</v>
          </cell>
          <cell r="D105">
            <v>-1</v>
          </cell>
          <cell r="E105">
            <v>-1</v>
          </cell>
          <cell r="F105">
            <v>-1</v>
          </cell>
          <cell r="G105">
            <v>-1</v>
          </cell>
          <cell r="H105">
            <v>-1</v>
          </cell>
          <cell r="I105">
            <v>-1</v>
          </cell>
          <cell r="J105">
            <v>-1</v>
          </cell>
          <cell r="K105">
            <v>-1</v>
          </cell>
        </row>
        <row r="106">
          <cell r="A106">
            <v>-1</v>
          </cell>
          <cell r="B106">
            <v>-1</v>
          </cell>
          <cell r="C106">
            <v>-1</v>
          </cell>
          <cell r="D106">
            <v>-1</v>
          </cell>
          <cell r="E106">
            <v>-1</v>
          </cell>
          <cell r="F106">
            <v>-1</v>
          </cell>
          <cell r="G106">
            <v>-1</v>
          </cell>
          <cell r="H106">
            <v>-1</v>
          </cell>
          <cell r="I106">
            <v>-1</v>
          </cell>
          <cell r="J106">
            <v>-1</v>
          </cell>
          <cell r="K106">
            <v>-1</v>
          </cell>
        </row>
        <row r="107">
          <cell r="A107">
            <v>-1</v>
          </cell>
          <cell r="B107">
            <v>-1</v>
          </cell>
          <cell r="C107">
            <v>-1</v>
          </cell>
          <cell r="D107">
            <v>-1</v>
          </cell>
          <cell r="E107">
            <v>-1</v>
          </cell>
          <cell r="F107">
            <v>-1</v>
          </cell>
          <cell r="G107">
            <v>-1</v>
          </cell>
          <cell r="H107">
            <v>-1</v>
          </cell>
          <cell r="I107">
            <v>-1</v>
          </cell>
          <cell r="J107">
            <v>-1</v>
          </cell>
          <cell r="K107">
            <v>-1</v>
          </cell>
        </row>
        <row r="108">
          <cell r="A108">
            <v>-1</v>
          </cell>
          <cell r="B108">
            <v>-1</v>
          </cell>
          <cell r="C108">
            <v>-1</v>
          </cell>
          <cell r="D108">
            <v>-1</v>
          </cell>
          <cell r="E108">
            <v>-1</v>
          </cell>
          <cell r="F108">
            <v>-1</v>
          </cell>
          <cell r="G108">
            <v>-1</v>
          </cell>
          <cell r="H108">
            <v>-1</v>
          </cell>
          <cell r="I108">
            <v>-1</v>
          </cell>
          <cell r="J108">
            <v>-1</v>
          </cell>
          <cell r="K108">
            <v>-1</v>
          </cell>
        </row>
        <row r="109">
          <cell r="A109">
            <v>-1</v>
          </cell>
          <cell r="B109">
            <v>-1</v>
          </cell>
          <cell r="C109">
            <v>-1</v>
          </cell>
          <cell r="D109">
            <v>-1</v>
          </cell>
          <cell r="E109">
            <v>-1</v>
          </cell>
          <cell r="F109">
            <v>-1</v>
          </cell>
          <cell r="G109">
            <v>-1</v>
          </cell>
          <cell r="H109">
            <v>-1</v>
          </cell>
          <cell r="I109">
            <v>-1</v>
          </cell>
          <cell r="J109">
            <v>-1</v>
          </cell>
          <cell r="K109">
            <v>-1</v>
          </cell>
        </row>
        <row r="110">
          <cell r="A110">
            <v>-1</v>
          </cell>
          <cell r="B110">
            <v>-1</v>
          </cell>
          <cell r="C110">
            <v>-1</v>
          </cell>
          <cell r="D110">
            <v>-1</v>
          </cell>
          <cell r="E110">
            <v>-1</v>
          </cell>
          <cell r="F110">
            <v>-1</v>
          </cell>
          <cell r="G110">
            <v>-1</v>
          </cell>
          <cell r="H110">
            <v>-1</v>
          </cell>
          <cell r="I110">
            <v>-1</v>
          </cell>
          <cell r="J110">
            <v>-1</v>
          </cell>
          <cell r="K110">
            <v>-1</v>
          </cell>
        </row>
        <row r="111">
          <cell r="A111">
            <v>-1</v>
          </cell>
          <cell r="B111">
            <v>-1</v>
          </cell>
          <cell r="C111">
            <v>-1</v>
          </cell>
          <cell r="D111">
            <v>-1</v>
          </cell>
          <cell r="E111">
            <v>-1</v>
          </cell>
          <cell r="F111">
            <v>-1</v>
          </cell>
          <cell r="G111">
            <v>-1</v>
          </cell>
          <cell r="H111">
            <v>-1</v>
          </cell>
          <cell r="I111">
            <v>-1</v>
          </cell>
          <cell r="J111">
            <v>-1</v>
          </cell>
          <cell r="K111">
            <v>-1</v>
          </cell>
        </row>
        <row r="112">
          <cell r="A112">
            <v>-1</v>
          </cell>
          <cell r="B112">
            <v>-1</v>
          </cell>
          <cell r="C112">
            <v>-1</v>
          </cell>
          <cell r="D112">
            <v>-1</v>
          </cell>
          <cell r="E112">
            <v>-1</v>
          </cell>
          <cell r="F112">
            <v>-1</v>
          </cell>
          <cell r="G112">
            <v>-1</v>
          </cell>
          <cell r="H112">
            <v>-1</v>
          </cell>
          <cell r="I112">
            <v>-1</v>
          </cell>
          <cell r="J112">
            <v>-1</v>
          </cell>
          <cell r="K112">
            <v>-1</v>
          </cell>
        </row>
        <row r="113">
          <cell r="A113">
            <v>-1</v>
          </cell>
          <cell r="B113">
            <v>-1</v>
          </cell>
          <cell r="C113">
            <v>-1</v>
          </cell>
          <cell r="D113">
            <v>-1</v>
          </cell>
          <cell r="E113">
            <v>-1</v>
          </cell>
          <cell r="F113">
            <v>-1</v>
          </cell>
          <cell r="G113">
            <v>-1</v>
          </cell>
          <cell r="H113">
            <v>-1</v>
          </cell>
          <cell r="I113">
            <v>-1</v>
          </cell>
          <cell r="J113">
            <v>-1</v>
          </cell>
          <cell r="K113">
            <v>-1</v>
          </cell>
        </row>
        <row r="114">
          <cell r="A114">
            <v>-1</v>
          </cell>
          <cell r="B114">
            <v>-1</v>
          </cell>
          <cell r="C114">
            <v>-1</v>
          </cell>
          <cell r="D114">
            <v>-1</v>
          </cell>
          <cell r="E114">
            <v>-1</v>
          </cell>
          <cell r="F114">
            <v>-1</v>
          </cell>
          <cell r="G114">
            <v>-1</v>
          </cell>
          <cell r="H114">
            <v>-1</v>
          </cell>
          <cell r="I114">
            <v>-1</v>
          </cell>
          <cell r="J114">
            <v>-1</v>
          </cell>
          <cell r="K114">
            <v>-1</v>
          </cell>
        </row>
        <row r="115">
          <cell r="A115">
            <v>-1</v>
          </cell>
          <cell r="B115">
            <v>-1</v>
          </cell>
          <cell r="C115">
            <v>-1</v>
          </cell>
          <cell r="D115">
            <v>-1</v>
          </cell>
          <cell r="E115">
            <v>-1</v>
          </cell>
          <cell r="F115">
            <v>-1</v>
          </cell>
          <cell r="G115">
            <v>-1</v>
          </cell>
          <cell r="H115">
            <v>-1</v>
          </cell>
          <cell r="I115">
            <v>-1</v>
          </cell>
          <cell r="J115">
            <v>-1</v>
          </cell>
          <cell r="K115">
            <v>-1</v>
          </cell>
        </row>
        <row r="116">
          <cell r="A116">
            <v>-1</v>
          </cell>
          <cell r="B116">
            <v>-1</v>
          </cell>
          <cell r="C116">
            <v>-1</v>
          </cell>
          <cell r="D116">
            <v>-1</v>
          </cell>
          <cell r="E116">
            <v>-1</v>
          </cell>
          <cell r="F116">
            <v>-1</v>
          </cell>
          <cell r="G116">
            <v>-1</v>
          </cell>
          <cell r="H116">
            <v>-1</v>
          </cell>
          <cell r="I116">
            <v>-1</v>
          </cell>
          <cell r="J116">
            <v>-1</v>
          </cell>
          <cell r="K116">
            <v>-1</v>
          </cell>
        </row>
        <row r="117">
          <cell r="A117">
            <v>-1</v>
          </cell>
          <cell r="B117">
            <v>-1</v>
          </cell>
          <cell r="C117">
            <v>-1</v>
          </cell>
          <cell r="D117">
            <v>-1</v>
          </cell>
          <cell r="E117">
            <v>-1</v>
          </cell>
          <cell r="F117">
            <v>-1</v>
          </cell>
          <cell r="G117">
            <v>-1</v>
          </cell>
          <cell r="H117">
            <v>-1</v>
          </cell>
          <cell r="I117">
            <v>-1</v>
          </cell>
          <cell r="J117">
            <v>-1</v>
          </cell>
          <cell r="K117">
            <v>-1</v>
          </cell>
        </row>
        <row r="118">
          <cell r="A118">
            <v>-1</v>
          </cell>
          <cell r="B118">
            <v>-1</v>
          </cell>
          <cell r="C118">
            <v>-1</v>
          </cell>
          <cell r="D118">
            <v>-1</v>
          </cell>
          <cell r="E118">
            <v>-1</v>
          </cell>
          <cell r="F118">
            <v>-1</v>
          </cell>
          <cell r="G118">
            <v>-1</v>
          </cell>
          <cell r="H118">
            <v>-1</v>
          </cell>
          <cell r="I118">
            <v>-1</v>
          </cell>
          <cell r="J118">
            <v>-1</v>
          </cell>
          <cell r="K118">
            <v>-1</v>
          </cell>
        </row>
        <row r="119">
          <cell r="A119">
            <v>-1</v>
          </cell>
          <cell r="B119">
            <v>-1</v>
          </cell>
          <cell r="C119">
            <v>-1</v>
          </cell>
          <cell r="D119">
            <v>-1</v>
          </cell>
          <cell r="E119">
            <v>-1</v>
          </cell>
          <cell r="F119">
            <v>-1</v>
          </cell>
          <cell r="G119">
            <v>-1</v>
          </cell>
          <cell r="H119">
            <v>-1</v>
          </cell>
          <cell r="I119">
            <v>-1</v>
          </cell>
          <cell r="J119">
            <v>-1</v>
          </cell>
          <cell r="K119">
            <v>-1</v>
          </cell>
        </row>
        <row r="120">
          <cell r="A120">
            <v>-1</v>
          </cell>
          <cell r="B120">
            <v>-1</v>
          </cell>
          <cell r="C120">
            <v>-1</v>
          </cell>
          <cell r="D120">
            <v>-1</v>
          </cell>
          <cell r="E120">
            <v>-1</v>
          </cell>
          <cell r="F120">
            <v>-1</v>
          </cell>
          <cell r="G120">
            <v>-1</v>
          </cell>
          <cell r="H120">
            <v>-1</v>
          </cell>
          <cell r="I120">
            <v>-1</v>
          </cell>
          <cell r="J120">
            <v>-1</v>
          </cell>
          <cell r="K120">
            <v>-1</v>
          </cell>
        </row>
        <row r="121">
          <cell r="A121">
            <v>-1</v>
          </cell>
          <cell r="B121">
            <v>-1</v>
          </cell>
          <cell r="C121">
            <v>-1</v>
          </cell>
          <cell r="D121">
            <v>-1</v>
          </cell>
          <cell r="E121">
            <v>-1</v>
          </cell>
          <cell r="F121">
            <v>-1</v>
          </cell>
          <cell r="G121">
            <v>-1</v>
          </cell>
          <cell r="H121">
            <v>-1</v>
          </cell>
          <cell r="I121">
            <v>-1</v>
          </cell>
          <cell r="J121">
            <v>-1</v>
          </cell>
          <cell r="K121">
            <v>-1</v>
          </cell>
        </row>
        <row r="122">
          <cell r="A122">
            <v>-1</v>
          </cell>
          <cell r="B122">
            <v>-1</v>
          </cell>
          <cell r="C122">
            <v>-1</v>
          </cell>
          <cell r="D122">
            <v>-1</v>
          </cell>
          <cell r="E122">
            <v>-1</v>
          </cell>
          <cell r="F122">
            <v>-1</v>
          </cell>
          <cell r="G122">
            <v>-1</v>
          </cell>
          <cell r="H122">
            <v>-1</v>
          </cell>
          <cell r="I122">
            <v>-1</v>
          </cell>
          <cell r="J122">
            <v>-1</v>
          </cell>
          <cell r="K122">
            <v>-1</v>
          </cell>
        </row>
        <row r="123">
          <cell r="A123">
            <v>-1</v>
          </cell>
          <cell r="B123">
            <v>-1</v>
          </cell>
          <cell r="C123">
            <v>-1</v>
          </cell>
          <cell r="D123">
            <v>-1</v>
          </cell>
          <cell r="E123">
            <v>-1</v>
          </cell>
          <cell r="F123">
            <v>-1</v>
          </cell>
          <cell r="G123">
            <v>-1</v>
          </cell>
          <cell r="H123">
            <v>-1</v>
          </cell>
          <cell r="I123">
            <v>-1</v>
          </cell>
          <cell r="J123">
            <v>-1</v>
          </cell>
          <cell r="K123">
            <v>-1</v>
          </cell>
        </row>
        <row r="124">
          <cell r="A124">
            <v>-1</v>
          </cell>
          <cell r="B124">
            <v>-1</v>
          </cell>
          <cell r="C124">
            <v>-1</v>
          </cell>
          <cell r="D124">
            <v>-1</v>
          </cell>
          <cell r="E124">
            <v>-1</v>
          </cell>
          <cell r="F124">
            <v>-1</v>
          </cell>
          <cell r="G124">
            <v>-1</v>
          </cell>
          <cell r="H124">
            <v>-1</v>
          </cell>
          <cell r="I124">
            <v>-1</v>
          </cell>
          <cell r="J124">
            <v>-1</v>
          </cell>
          <cell r="K124">
            <v>-1</v>
          </cell>
        </row>
        <row r="125">
          <cell r="A125">
            <v>-1</v>
          </cell>
          <cell r="B125">
            <v>-1</v>
          </cell>
          <cell r="C125">
            <v>-1</v>
          </cell>
          <cell r="D125">
            <v>-1</v>
          </cell>
          <cell r="E125">
            <v>-1</v>
          </cell>
          <cell r="F125">
            <v>-1</v>
          </cell>
          <cell r="G125">
            <v>-1</v>
          </cell>
          <cell r="H125">
            <v>-1</v>
          </cell>
          <cell r="I125">
            <v>-1</v>
          </cell>
          <cell r="J125">
            <v>-1</v>
          </cell>
          <cell r="K125">
            <v>-1</v>
          </cell>
        </row>
        <row r="126">
          <cell r="A126">
            <v>-1</v>
          </cell>
          <cell r="B126">
            <v>-1</v>
          </cell>
          <cell r="C126">
            <v>-1</v>
          </cell>
          <cell r="D126">
            <v>-1</v>
          </cell>
          <cell r="E126">
            <v>-1</v>
          </cell>
          <cell r="F126">
            <v>-1</v>
          </cell>
          <cell r="G126">
            <v>-1</v>
          </cell>
          <cell r="H126">
            <v>-1</v>
          </cell>
          <cell r="I126">
            <v>-1</v>
          </cell>
          <cell r="J126">
            <v>-1</v>
          </cell>
          <cell r="K126">
            <v>-1</v>
          </cell>
        </row>
        <row r="127">
          <cell r="A127">
            <v>-1</v>
          </cell>
          <cell r="B127">
            <v>-1</v>
          </cell>
          <cell r="C127">
            <v>-1</v>
          </cell>
          <cell r="D127">
            <v>-1</v>
          </cell>
          <cell r="E127">
            <v>-1</v>
          </cell>
          <cell r="F127">
            <v>-1</v>
          </cell>
          <cell r="G127">
            <v>-1</v>
          </cell>
          <cell r="H127">
            <v>-1</v>
          </cell>
          <cell r="I127">
            <v>-1</v>
          </cell>
          <cell r="J127">
            <v>-1</v>
          </cell>
          <cell r="K127">
            <v>-1</v>
          </cell>
        </row>
        <row r="128">
          <cell r="A128">
            <v>-1</v>
          </cell>
          <cell r="B128">
            <v>-1</v>
          </cell>
          <cell r="C128">
            <v>-1</v>
          </cell>
          <cell r="D128">
            <v>-1</v>
          </cell>
          <cell r="E128">
            <v>-1</v>
          </cell>
          <cell r="F128">
            <v>-1</v>
          </cell>
          <cell r="G128">
            <v>-1</v>
          </cell>
          <cell r="H128">
            <v>-1</v>
          </cell>
          <cell r="I128">
            <v>-1</v>
          </cell>
          <cell r="J128">
            <v>-1</v>
          </cell>
          <cell r="K128">
            <v>-1</v>
          </cell>
        </row>
        <row r="129">
          <cell r="A129">
            <v>-1</v>
          </cell>
          <cell r="B129">
            <v>-1</v>
          </cell>
          <cell r="C129">
            <v>-1</v>
          </cell>
          <cell r="D129">
            <v>-1</v>
          </cell>
          <cell r="E129">
            <v>-1</v>
          </cell>
          <cell r="F129">
            <v>-1</v>
          </cell>
          <cell r="G129">
            <v>-1</v>
          </cell>
          <cell r="H129">
            <v>-1</v>
          </cell>
          <cell r="I129">
            <v>-1</v>
          </cell>
          <cell r="J129">
            <v>-1</v>
          </cell>
          <cell r="K129">
            <v>-1</v>
          </cell>
        </row>
        <row r="130">
          <cell r="A130">
            <v>-1</v>
          </cell>
          <cell r="B130">
            <v>-1</v>
          </cell>
          <cell r="C130">
            <v>-1</v>
          </cell>
          <cell r="D130">
            <v>-1</v>
          </cell>
          <cell r="E130">
            <v>-1</v>
          </cell>
          <cell r="F130">
            <v>-1</v>
          </cell>
          <cell r="G130">
            <v>-1</v>
          </cell>
          <cell r="H130">
            <v>-1</v>
          </cell>
          <cell r="I130">
            <v>-1</v>
          </cell>
          <cell r="J130">
            <v>-1</v>
          </cell>
          <cell r="K130">
            <v>-1</v>
          </cell>
        </row>
        <row r="131">
          <cell r="A131">
            <v>-1</v>
          </cell>
          <cell r="B131">
            <v>-1</v>
          </cell>
          <cell r="C131">
            <v>-1</v>
          </cell>
          <cell r="D131">
            <v>-1</v>
          </cell>
          <cell r="E131">
            <v>-1</v>
          </cell>
          <cell r="F131">
            <v>-1</v>
          </cell>
          <cell r="G131">
            <v>-1</v>
          </cell>
          <cell r="H131">
            <v>-1</v>
          </cell>
          <cell r="I131">
            <v>-1</v>
          </cell>
          <cell r="J131">
            <v>-1</v>
          </cell>
          <cell r="K131">
            <v>-1</v>
          </cell>
        </row>
        <row r="132">
          <cell r="A132">
            <v>-1</v>
          </cell>
          <cell r="B132">
            <v>-1</v>
          </cell>
          <cell r="C132">
            <v>-1</v>
          </cell>
          <cell r="D132">
            <v>-1</v>
          </cell>
          <cell r="E132">
            <v>-1</v>
          </cell>
          <cell r="F132">
            <v>-1</v>
          </cell>
          <cell r="G132">
            <v>-1</v>
          </cell>
          <cell r="H132">
            <v>-1</v>
          </cell>
          <cell r="I132">
            <v>-1</v>
          </cell>
          <cell r="J132">
            <v>-1</v>
          </cell>
          <cell r="K132">
            <v>-1</v>
          </cell>
        </row>
        <row r="133">
          <cell r="A133">
            <v>-1</v>
          </cell>
          <cell r="B133">
            <v>-1</v>
          </cell>
          <cell r="C133">
            <v>-1</v>
          </cell>
          <cell r="D133">
            <v>-1</v>
          </cell>
          <cell r="E133">
            <v>-1</v>
          </cell>
          <cell r="F133">
            <v>-1</v>
          </cell>
          <cell r="G133">
            <v>-1</v>
          </cell>
          <cell r="H133">
            <v>-1</v>
          </cell>
          <cell r="I133">
            <v>-1</v>
          </cell>
          <cell r="J133">
            <v>-1</v>
          </cell>
          <cell r="K133">
            <v>-1</v>
          </cell>
        </row>
        <row r="134">
          <cell r="A134">
            <v>-1</v>
          </cell>
          <cell r="B134">
            <v>-1</v>
          </cell>
          <cell r="C134">
            <v>-1</v>
          </cell>
          <cell r="D134">
            <v>-1</v>
          </cell>
          <cell r="E134">
            <v>-1</v>
          </cell>
          <cell r="F134">
            <v>-1</v>
          </cell>
          <cell r="G134">
            <v>-1</v>
          </cell>
          <cell r="H134">
            <v>-1</v>
          </cell>
          <cell r="I134">
            <v>-1</v>
          </cell>
          <cell r="J134">
            <v>-1</v>
          </cell>
          <cell r="K134">
            <v>-1</v>
          </cell>
        </row>
        <row r="135">
          <cell r="A135">
            <v>-1</v>
          </cell>
          <cell r="B135">
            <v>-1</v>
          </cell>
          <cell r="C135">
            <v>-1</v>
          </cell>
          <cell r="D135">
            <v>-1</v>
          </cell>
          <cell r="E135">
            <v>-1</v>
          </cell>
          <cell r="F135">
            <v>-1</v>
          </cell>
          <cell r="G135">
            <v>-1</v>
          </cell>
          <cell r="H135">
            <v>-1</v>
          </cell>
          <cell r="I135">
            <v>-1</v>
          </cell>
          <cell r="J135">
            <v>-1</v>
          </cell>
          <cell r="K135">
            <v>-1</v>
          </cell>
        </row>
        <row r="136">
          <cell r="A136">
            <v>-1</v>
          </cell>
          <cell r="B136">
            <v>-1</v>
          </cell>
          <cell r="C136">
            <v>-1</v>
          </cell>
          <cell r="D136">
            <v>-1</v>
          </cell>
          <cell r="E136">
            <v>-1</v>
          </cell>
          <cell r="F136">
            <v>-1</v>
          </cell>
          <cell r="G136">
            <v>-1</v>
          </cell>
          <cell r="H136">
            <v>-1</v>
          </cell>
          <cell r="I136">
            <v>-1</v>
          </cell>
          <cell r="J136">
            <v>-1</v>
          </cell>
          <cell r="K136">
            <v>-1</v>
          </cell>
        </row>
        <row r="137">
          <cell r="A137">
            <v>-1</v>
          </cell>
          <cell r="B137">
            <v>-1</v>
          </cell>
          <cell r="C137">
            <v>-1</v>
          </cell>
          <cell r="D137">
            <v>-1</v>
          </cell>
          <cell r="E137">
            <v>-1</v>
          </cell>
          <cell r="F137">
            <v>-1</v>
          </cell>
          <cell r="G137">
            <v>-1</v>
          </cell>
          <cell r="H137">
            <v>-1</v>
          </cell>
          <cell r="I137">
            <v>-1</v>
          </cell>
          <cell r="J137">
            <v>-1</v>
          </cell>
          <cell r="K137">
            <v>-1</v>
          </cell>
        </row>
        <row r="138">
          <cell r="A138">
            <v>-1</v>
          </cell>
          <cell r="B138">
            <v>-1</v>
          </cell>
          <cell r="C138">
            <v>-1</v>
          </cell>
          <cell r="D138">
            <v>-1</v>
          </cell>
          <cell r="E138">
            <v>-1</v>
          </cell>
          <cell r="F138">
            <v>-1</v>
          </cell>
          <cell r="G138">
            <v>-1</v>
          </cell>
          <cell r="H138">
            <v>-1</v>
          </cell>
          <cell r="I138">
            <v>-1</v>
          </cell>
          <cell r="J138">
            <v>-1</v>
          </cell>
          <cell r="K138">
            <v>-1</v>
          </cell>
        </row>
        <row r="139">
          <cell r="A139">
            <v>-1</v>
          </cell>
          <cell r="B139">
            <v>-1</v>
          </cell>
          <cell r="C139">
            <v>-1</v>
          </cell>
          <cell r="D139">
            <v>-1</v>
          </cell>
          <cell r="E139">
            <v>-1</v>
          </cell>
          <cell r="F139">
            <v>-1</v>
          </cell>
          <cell r="G139">
            <v>-1</v>
          </cell>
          <cell r="H139">
            <v>-1</v>
          </cell>
          <cell r="I139">
            <v>-1</v>
          </cell>
          <cell r="J139">
            <v>-1</v>
          </cell>
          <cell r="K139">
            <v>-1</v>
          </cell>
        </row>
        <row r="140">
          <cell r="A140">
            <v>-1</v>
          </cell>
          <cell r="B140">
            <v>-1</v>
          </cell>
          <cell r="C140">
            <v>-1</v>
          </cell>
          <cell r="D140">
            <v>-1</v>
          </cell>
          <cell r="E140">
            <v>-1</v>
          </cell>
          <cell r="F140">
            <v>-1</v>
          </cell>
          <cell r="G140">
            <v>-1</v>
          </cell>
          <cell r="H140">
            <v>-1</v>
          </cell>
          <cell r="I140">
            <v>-1</v>
          </cell>
          <cell r="J140">
            <v>-1</v>
          </cell>
          <cell r="K140">
            <v>-1</v>
          </cell>
        </row>
        <row r="141">
          <cell r="A141">
            <v>-1</v>
          </cell>
          <cell r="B141">
            <v>-1</v>
          </cell>
          <cell r="C141">
            <v>-1</v>
          </cell>
          <cell r="D141">
            <v>-1</v>
          </cell>
          <cell r="E141">
            <v>-1</v>
          </cell>
          <cell r="F141">
            <v>-1</v>
          </cell>
          <cell r="G141">
            <v>-1</v>
          </cell>
          <cell r="H141">
            <v>-1</v>
          </cell>
          <cell r="I141">
            <v>-1</v>
          </cell>
          <cell r="J141">
            <v>-1</v>
          </cell>
          <cell r="K141">
            <v>-1</v>
          </cell>
        </row>
        <row r="142">
          <cell r="A142">
            <v>-1</v>
          </cell>
          <cell r="B142">
            <v>-1</v>
          </cell>
          <cell r="C142">
            <v>-1</v>
          </cell>
          <cell r="D142">
            <v>-1</v>
          </cell>
          <cell r="E142">
            <v>-1</v>
          </cell>
          <cell r="F142">
            <v>-1</v>
          </cell>
          <cell r="G142">
            <v>-1</v>
          </cell>
          <cell r="H142">
            <v>-1</v>
          </cell>
          <cell r="I142">
            <v>-1</v>
          </cell>
          <cell r="J142">
            <v>-1</v>
          </cell>
          <cell r="K142">
            <v>-1</v>
          </cell>
        </row>
        <row r="143">
          <cell r="A143">
            <v>-1</v>
          </cell>
          <cell r="B143">
            <v>-1</v>
          </cell>
          <cell r="C143">
            <v>-1</v>
          </cell>
          <cell r="D143">
            <v>-1</v>
          </cell>
          <cell r="E143">
            <v>-1</v>
          </cell>
          <cell r="F143">
            <v>-1</v>
          </cell>
          <cell r="G143">
            <v>-1</v>
          </cell>
          <cell r="H143">
            <v>-1</v>
          </cell>
          <cell r="I143">
            <v>-1</v>
          </cell>
          <cell r="J143">
            <v>-1</v>
          </cell>
          <cell r="K143">
            <v>-1</v>
          </cell>
        </row>
        <row r="144">
          <cell r="A144">
            <v>-1</v>
          </cell>
          <cell r="B144">
            <v>-1</v>
          </cell>
          <cell r="C144">
            <v>-1</v>
          </cell>
          <cell r="D144">
            <v>-1</v>
          </cell>
          <cell r="E144">
            <v>-1</v>
          </cell>
          <cell r="F144">
            <v>-1</v>
          </cell>
          <cell r="G144">
            <v>-1</v>
          </cell>
          <cell r="H144">
            <v>-1</v>
          </cell>
          <cell r="I144">
            <v>-1</v>
          </cell>
          <cell r="J144">
            <v>-1</v>
          </cell>
          <cell r="K144">
            <v>-1</v>
          </cell>
        </row>
        <row r="145">
          <cell r="A145">
            <v>-1</v>
          </cell>
          <cell r="B145">
            <v>-1</v>
          </cell>
          <cell r="C145">
            <v>-1</v>
          </cell>
          <cell r="D145">
            <v>-1</v>
          </cell>
          <cell r="E145">
            <v>-1</v>
          </cell>
          <cell r="F145">
            <v>-1</v>
          </cell>
          <cell r="G145">
            <v>-1</v>
          </cell>
          <cell r="H145">
            <v>-1</v>
          </cell>
          <cell r="I145">
            <v>-1</v>
          </cell>
          <cell r="J145">
            <v>-1</v>
          </cell>
          <cell r="K145">
            <v>-1</v>
          </cell>
        </row>
        <row r="146">
          <cell r="A146">
            <v>-1</v>
          </cell>
          <cell r="B146">
            <v>-1</v>
          </cell>
          <cell r="C146">
            <v>-1</v>
          </cell>
          <cell r="D146">
            <v>-1</v>
          </cell>
          <cell r="E146">
            <v>-1</v>
          </cell>
          <cell r="F146">
            <v>-1</v>
          </cell>
          <cell r="G146">
            <v>-1</v>
          </cell>
          <cell r="H146">
            <v>-1</v>
          </cell>
          <cell r="I146">
            <v>-1</v>
          </cell>
          <cell r="J146">
            <v>-1</v>
          </cell>
          <cell r="K146">
            <v>-1</v>
          </cell>
        </row>
        <row r="147">
          <cell r="A147">
            <v>-1</v>
          </cell>
          <cell r="B147">
            <v>-1</v>
          </cell>
          <cell r="C147">
            <v>-1</v>
          </cell>
          <cell r="D147">
            <v>-1</v>
          </cell>
          <cell r="E147">
            <v>-1</v>
          </cell>
          <cell r="F147">
            <v>-1</v>
          </cell>
          <cell r="G147">
            <v>-1</v>
          </cell>
          <cell r="H147">
            <v>-1</v>
          </cell>
          <cell r="I147">
            <v>-1</v>
          </cell>
          <cell r="J147">
            <v>-1</v>
          </cell>
          <cell r="K147">
            <v>-1</v>
          </cell>
        </row>
        <row r="148">
          <cell r="A148">
            <v>-1</v>
          </cell>
          <cell r="B148">
            <v>-1</v>
          </cell>
          <cell r="C148">
            <v>-1</v>
          </cell>
          <cell r="D148">
            <v>-1</v>
          </cell>
          <cell r="E148">
            <v>-1</v>
          </cell>
          <cell r="F148">
            <v>-1</v>
          </cell>
          <cell r="G148">
            <v>-1</v>
          </cell>
          <cell r="H148">
            <v>-1</v>
          </cell>
          <cell r="I148">
            <v>-1</v>
          </cell>
          <cell r="J148">
            <v>-1</v>
          </cell>
          <cell r="K148">
            <v>-1</v>
          </cell>
        </row>
        <row r="149">
          <cell r="A149">
            <v>-1</v>
          </cell>
          <cell r="B149">
            <v>-1</v>
          </cell>
          <cell r="C149">
            <v>-1</v>
          </cell>
          <cell r="D149">
            <v>-1</v>
          </cell>
          <cell r="E149">
            <v>-1</v>
          </cell>
          <cell r="F149">
            <v>-1</v>
          </cell>
          <cell r="G149">
            <v>-1</v>
          </cell>
          <cell r="H149">
            <v>-1</v>
          </cell>
          <cell r="I149">
            <v>-1</v>
          </cell>
          <cell r="J149">
            <v>-1</v>
          </cell>
          <cell r="K149">
            <v>-1</v>
          </cell>
        </row>
        <row r="150">
          <cell r="A150">
            <v>-1</v>
          </cell>
          <cell r="B150">
            <v>-1</v>
          </cell>
          <cell r="C150">
            <v>-1</v>
          </cell>
          <cell r="D150">
            <v>-1</v>
          </cell>
          <cell r="E150">
            <v>-1</v>
          </cell>
          <cell r="F150">
            <v>-1</v>
          </cell>
          <cell r="G150">
            <v>-1</v>
          </cell>
          <cell r="H150">
            <v>-1</v>
          </cell>
          <cell r="I150">
            <v>-1</v>
          </cell>
          <cell r="J150">
            <v>-1</v>
          </cell>
          <cell r="K150">
            <v>-1</v>
          </cell>
        </row>
        <row r="151">
          <cell r="A151">
            <v>-1</v>
          </cell>
          <cell r="B151">
            <v>-1</v>
          </cell>
          <cell r="C151">
            <v>-1</v>
          </cell>
          <cell r="D151">
            <v>-1</v>
          </cell>
          <cell r="E151">
            <v>-1</v>
          </cell>
          <cell r="F151">
            <v>-1</v>
          </cell>
          <cell r="G151">
            <v>-1</v>
          </cell>
          <cell r="H151">
            <v>-1</v>
          </cell>
          <cell r="I151">
            <v>-1</v>
          </cell>
          <cell r="J151">
            <v>-1</v>
          </cell>
          <cell r="K151">
            <v>-1</v>
          </cell>
        </row>
        <row r="152">
          <cell r="A152">
            <v>-1</v>
          </cell>
          <cell r="B152">
            <v>-1</v>
          </cell>
          <cell r="C152">
            <v>-1</v>
          </cell>
          <cell r="D152">
            <v>-1</v>
          </cell>
          <cell r="E152">
            <v>-1</v>
          </cell>
          <cell r="F152">
            <v>-1</v>
          </cell>
          <cell r="G152">
            <v>-1</v>
          </cell>
          <cell r="H152">
            <v>-1</v>
          </cell>
          <cell r="I152">
            <v>-1</v>
          </cell>
          <cell r="J152">
            <v>-1</v>
          </cell>
          <cell r="K152">
            <v>-1</v>
          </cell>
        </row>
        <row r="153">
          <cell r="A153">
            <v>-1</v>
          </cell>
          <cell r="B153">
            <v>-1</v>
          </cell>
          <cell r="C153">
            <v>-1</v>
          </cell>
          <cell r="D153">
            <v>-1</v>
          </cell>
          <cell r="E153">
            <v>-1</v>
          </cell>
          <cell r="F153">
            <v>-1</v>
          </cell>
          <cell r="G153">
            <v>-1</v>
          </cell>
          <cell r="H153">
            <v>-1</v>
          </cell>
          <cell r="I153">
            <v>-1</v>
          </cell>
          <cell r="J153">
            <v>-1</v>
          </cell>
          <cell r="K153">
            <v>-1</v>
          </cell>
        </row>
        <row r="154">
          <cell r="A154">
            <v>-1</v>
          </cell>
          <cell r="B154">
            <v>-1</v>
          </cell>
          <cell r="C154">
            <v>-1</v>
          </cell>
          <cell r="D154">
            <v>-1</v>
          </cell>
          <cell r="E154">
            <v>-1</v>
          </cell>
          <cell r="F154">
            <v>-1</v>
          </cell>
          <cell r="G154">
            <v>-1</v>
          </cell>
          <cell r="H154">
            <v>-1</v>
          </cell>
          <cell r="I154">
            <v>-1</v>
          </cell>
          <cell r="J154">
            <v>-1</v>
          </cell>
          <cell r="K154">
            <v>-1</v>
          </cell>
        </row>
        <row r="155">
          <cell r="A155">
            <v>-1</v>
          </cell>
          <cell r="B155">
            <v>-1</v>
          </cell>
          <cell r="C155">
            <v>-1</v>
          </cell>
          <cell r="D155">
            <v>-1</v>
          </cell>
          <cell r="E155">
            <v>-1</v>
          </cell>
          <cell r="F155">
            <v>-1</v>
          </cell>
          <cell r="G155">
            <v>-1</v>
          </cell>
          <cell r="H155">
            <v>-1</v>
          </cell>
          <cell r="I155">
            <v>-1</v>
          </cell>
          <cell r="J155">
            <v>-1</v>
          </cell>
          <cell r="K155">
            <v>-1</v>
          </cell>
        </row>
        <row r="156">
          <cell r="A156">
            <v>-1</v>
          </cell>
          <cell r="B156">
            <v>-1</v>
          </cell>
          <cell r="C156">
            <v>-1</v>
          </cell>
          <cell r="D156">
            <v>-1</v>
          </cell>
          <cell r="E156">
            <v>-1</v>
          </cell>
          <cell r="F156">
            <v>-1</v>
          </cell>
          <cell r="G156">
            <v>-1</v>
          </cell>
          <cell r="H156">
            <v>-1</v>
          </cell>
          <cell r="I156">
            <v>-1</v>
          </cell>
          <cell r="J156">
            <v>-1</v>
          </cell>
          <cell r="K156">
            <v>-1</v>
          </cell>
        </row>
        <row r="157">
          <cell r="A157">
            <v>-1</v>
          </cell>
          <cell r="B157">
            <v>-1</v>
          </cell>
          <cell r="C157">
            <v>-1</v>
          </cell>
          <cell r="D157">
            <v>-1</v>
          </cell>
          <cell r="E157">
            <v>-1</v>
          </cell>
          <cell r="F157">
            <v>-1</v>
          </cell>
          <cell r="G157">
            <v>-1</v>
          </cell>
          <cell r="H157">
            <v>-1</v>
          </cell>
          <cell r="I157">
            <v>-1</v>
          </cell>
          <cell r="J157">
            <v>-1</v>
          </cell>
          <cell r="K157">
            <v>-1</v>
          </cell>
        </row>
        <row r="158">
          <cell r="A158">
            <v>-1</v>
          </cell>
          <cell r="B158">
            <v>-1</v>
          </cell>
          <cell r="C158">
            <v>-1</v>
          </cell>
          <cell r="D158">
            <v>-1</v>
          </cell>
          <cell r="E158">
            <v>-1</v>
          </cell>
          <cell r="F158">
            <v>-1</v>
          </cell>
          <cell r="G158">
            <v>-1</v>
          </cell>
          <cell r="H158">
            <v>-1</v>
          </cell>
          <cell r="I158">
            <v>-1</v>
          </cell>
          <cell r="J158">
            <v>-1</v>
          </cell>
          <cell r="K158">
            <v>-1</v>
          </cell>
        </row>
        <row r="159">
          <cell r="A159">
            <v>-1</v>
          </cell>
          <cell r="B159">
            <v>-1</v>
          </cell>
          <cell r="C159">
            <v>-1</v>
          </cell>
          <cell r="D159">
            <v>-1</v>
          </cell>
          <cell r="E159">
            <v>-1</v>
          </cell>
          <cell r="F159">
            <v>-1</v>
          </cell>
          <cell r="G159">
            <v>-1</v>
          </cell>
          <cell r="H159">
            <v>-1</v>
          </cell>
          <cell r="I159">
            <v>-1</v>
          </cell>
          <cell r="J159">
            <v>-1</v>
          </cell>
          <cell r="K159">
            <v>-1</v>
          </cell>
        </row>
        <row r="160">
          <cell r="A160">
            <v>-1</v>
          </cell>
          <cell r="B160">
            <v>-1</v>
          </cell>
          <cell r="C160">
            <v>-1</v>
          </cell>
          <cell r="D160">
            <v>-1</v>
          </cell>
          <cell r="E160">
            <v>-1</v>
          </cell>
          <cell r="F160">
            <v>-1</v>
          </cell>
          <cell r="G160">
            <v>-1</v>
          </cell>
          <cell r="H160">
            <v>-1</v>
          </cell>
          <cell r="I160">
            <v>-1</v>
          </cell>
          <cell r="J160">
            <v>-1</v>
          </cell>
          <cell r="K160">
            <v>-1</v>
          </cell>
        </row>
        <row r="161">
          <cell r="A161">
            <v>-1</v>
          </cell>
          <cell r="B161">
            <v>-1</v>
          </cell>
          <cell r="C161">
            <v>-1</v>
          </cell>
          <cell r="D161">
            <v>-1</v>
          </cell>
          <cell r="E161">
            <v>-1</v>
          </cell>
          <cell r="F161">
            <v>-1</v>
          </cell>
          <cell r="G161">
            <v>-1</v>
          </cell>
          <cell r="H161">
            <v>-1</v>
          </cell>
          <cell r="I161">
            <v>-1</v>
          </cell>
          <cell r="J161">
            <v>-1</v>
          </cell>
          <cell r="K161">
            <v>-1</v>
          </cell>
        </row>
        <row r="162">
          <cell r="A162">
            <v>-1</v>
          </cell>
          <cell r="B162">
            <v>-1</v>
          </cell>
          <cell r="C162">
            <v>-1</v>
          </cell>
          <cell r="D162">
            <v>-1</v>
          </cell>
          <cell r="E162">
            <v>-1</v>
          </cell>
          <cell r="F162">
            <v>-1</v>
          </cell>
          <cell r="G162">
            <v>-1</v>
          </cell>
          <cell r="H162">
            <v>-1</v>
          </cell>
          <cell r="I162">
            <v>-1</v>
          </cell>
          <cell r="J162">
            <v>-1</v>
          </cell>
          <cell r="K162">
            <v>-1</v>
          </cell>
        </row>
        <row r="163">
          <cell r="A163">
            <v>-1</v>
          </cell>
          <cell r="B163">
            <v>-1</v>
          </cell>
          <cell r="C163">
            <v>-1</v>
          </cell>
          <cell r="D163">
            <v>-1</v>
          </cell>
          <cell r="E163">
            <v>-1</v>
          </cell>
          <cell r="F163">
            <v>-1</v>
          </cell>
          <cell r="G163">
            <v>-1</v>
          </cell>
          <cell r="H163">
            <v>-1</v>
          </cell>
          <cell r="I163">
            <v>-1</v>
          </cell>
          <cell r="J163">
            <v>-1</v>
          </cell>
          <cell r="K163">
            <v>-1</v>
          </cell>
        </row>
        <row r="164">
          <cell r="A164">
            <v>-1</v>
          </cell>
          <cell r="B164">
            <v>-1</v>
          </cell>
          <cell r="C164">
            <v>-1</v>
          </cell>
          <cell r="D164">
            <v>-1</v>
          </cell>
          <cell r="E164">
            <v>-1</v>
          </cell>
          <cell r="F164">
            <v>-1</v>
          </cell>
          <cell r="G164">
            <v>-1</v>
          </cell>
          <cell r="H164">
            <v>-1</v>
          </cell>
          <cell r="I164">
            <v>-1</v>
          </cell>
          <cell r="J164">
            <v>-1</v>
          </cell>
          <cell r="K164">
            <v>-1</v>
          </cell>
        </row>
        <row r="165">
          <cell r="A165">
            <v>-1</v>
          </cell>
          <cell r="B165">
            <v>-1</v>
          </cell>
          <cell r="C165">
            <v>-1</v>
          </cell>
          <cell r="D165">
            <v>-1</v>
          </cell>
          <cell r="E165">
            <v>-1</v>
          </cell>
          <cell r="F165">
            <v>-1</v>
          </cell>
          <cell r="G165">
            <v>-1</v>
          </cell>
          <cell r="H165">
            <v>-1</v>
          </cell>
          <cell r="I165">
            <v>-1</v>
          </cell>
          <cell r="J165">
            <v>-1</v>
          </cell>
          <cell r="K165">
            <v>-1</v>
          </cell>
        </row>
        <row r="166">
          <cell r="A166">
            <v>-1</v>
          </cell>
          <cell r="B166">
            <v>-1</v>
          </cell>
          <cell r="C166">
            <v>-1</v>
          </cell>
          <cell r="D166">
            <v>-1</v>
          </cell>
          <cell r="E166">
            <v>-1</v>
          </cell>
          <cell r="F166">
            <v>-1</v>
          </cell>
          <cell r="G166">
            <v>-1</v>
          </cell>
          <cell r="H166">
            <v>-1</v>
          </cell>
          <cell r="I166">
            <v>-1</v>
          </cell>
          <cell r="J166">
            <v>-1</v>
          </cell>
          <cell r="K166">
            <v>-1</v>
          </cell>
        </row>
        <row r="167">
          <cell r="A167">
            <v>-1</v>
          </cell>
          <cell r="B167">
            <v>-1</v>
          </cell>
          <cell r="C167">
            <v>-1</v>
          </cell>
          <cell r="D167">
            <v>-1</v>
          </cell>
          <cell r="E167">
            <v>-1</v>
          </cell>
          <cell r="F167">
            <v>-1</v>
          </cell>
          <cell r="G167">
            <v>-1</v>
          </cell>
          <cell r="H167">
            <v>-1</v>
          </cell>
          <cell r="I167">
            <v>-1</v>
          </cell>
          <cell r="J167">
            <v>-1</v>
          </cell>
          <cell r="K167">
            <v>-1</v>
          </cell>
        </row>
        <row r="168">
          <cell r="A168">
            <v>-1</v>
          </cell>
          <cell r="B168">
            <v>-1</v>
          </cell>
          <cell r="C168">
            <v>-1</v>
          </cell>
          <cell r="D168">
            <v>-1</v>
          </cell>
          <cell r="E168">
            <v>-1</v>
          </cell>
          <cell r="F168">
            <v>-1</v>
          </cell>
          <cell r="G168">
            <v>-1</v>
          </cell>
          <cell r="H168">
            <v>-1</v>
          </cell>
          <cell r="I168">
            <v>-1</v>
          </cell>
          <cell r="J168">
            <v>-1</v>
          </cell>
          <cell r="K168">
            <v>-1</v>
          </cell>
        </row>
        <row r="169">
          <cell r="A169">
            <v>-1</v>
          </cell>
          <cell r="B169">
            <v>-1</v>
          </cell>
          <cell r="C169">
            <v>-1</v>
          </cell>
          <cell r="D169">
            <v>-1</v>
          </cell>
          <cell r="E169">
            <v>-1</v>
          </cell>
          <cell r="F169">
            <v>-1</v>
          </cell>
          <cell r="G169">
            <v>-1</v>
          </cell>
          <cell r="H169">
            <v>-1</v>
          </cell>
          <cell r="I169">
            <v>-1</v>
          </cell>
          <cell r="J169">
            <v>-1</v>
          </cell>
          <cell r="K169">
            <v>-1</v>
          </cell>
        </row>
        <row r="170">
          <cell r="A170">
            <v>-1</v>
          </cell>
          <cell r="B170">
            <v>-1</v>
          </cell>
          <cell r="C170">
            <v>-1</v>
          </cell>
          <cell r="D170">
            <v>-1</v>
          </cell>
          <cell r="E170">
            <v>-1</v>
          </cell>
          <cell r="F170">
            <v>-1</v>
          </cell>
          <cell r="G170">
            <v>-1</v>
          </cell>
          <cell r="H170">
            <v>-1</v>
          </cell>
          <cell r="I170">
            <v>-1</v>
          </cell>
          <cell r="J170">
            <v>-1</v>
          </cell>
          <cell r="K170">
            <v>-1</v>
          </cell>
        </row>
        <row r="171">
          <cell r="A171">
            <v>-1</v>
          </cell>
          <cell r="B171">
            <v>-1</v>
          </cell>
          <cell r="C171">
            <v>-1</v>
          </cell>
          <cell r="D171">
            <v>-1</v>
          </cell>
          <cell r="E171">
            <v>-1</v>
          </cell>
          <cell r="F171">
            <v>-1</v>
          </cell>
          <cell r="G171">
            <v>-1</v>
          </cell>
          <cell r="H171">
            <v>-1</v>
          </cell>
          <cell r="I171">
            <v>-1</v>
          </cell>
          <cell r="J171">
            <v>-1</v>
          </cell>
          <cell r="K171">
            <v>-1</v>
          </cell>
        </row>
        <row r="172">
          <cell r="A172">
            <v>-1</v>
          </cell>
          <cell r="B172">
            <v>-1</v>
          </cell>
          <cell r="C172">
            <v>-1</v>
          </cell>
          <cell r="D172">
            <v>-1</v>
          </cell>
          <cell r="E172">
            <v>-1</v>
          </cell>
          <cell r="F172">
            <v>-1</v>
          </cell>
          <cell r="G172">
            <v>-1</v>
          </cell>
          <cell r="H172">
            <v>-1</v>
          </cell>
          <cell r="I172">
            <v>-1</v>
          </cell>
          <cell r="J172">
            <v>-1</v>
          </cell>
          <cell r="K172">
            <v>-1</v>
          </cell>
        </row>
        <row r="173">
          <cell r="A173">
            <v>-1</v>
          </cell>
          <cell r="B173">
            <v>-1</v>
          </cell>
          <cell r="C173">
            <v>-1</v>
          </cell>
          <cell r="D173">
            <v>-1</v>
          </cell>
          <cell r="E173">
            <v>-1</v>
          </cell>
          <cell r="F173">
            <v>-1</v>
          </cell>
          <cell r="G173">
            <v>-1</v>
          </cell>
          <cell r="H173">
            <v>-1</v>
          </cell>
          <cell r="I173">
            <v>-1</v>
          </cell>
          <cell r="J173">
            <v>-1</v>
          </cell>
          <cell r="K173">
            <v>-1</v>
          </cell>
        </row>
        <row r="174">
          <cell r="A174">
            <v>-1</v>
          </cell>
          <cell r="B174">
            <v>-1</v>
          </cell>
          <cell r="C174">
            <v>-1</v>
          </cell>
          <cell r="D174">
            <v>-1</v>
          </cell>
          <cell r="E174">
            <v>-1</v>
          </cell>
          <cell r="F174">
            <v>-1</v>
          </cell>
          <cell r="G174">
            <v>-1</v>
          </cell>
          <cell r="H174">
            <v>-1</v>
          </cell>
          <cell r="I174">
            <v>-1</v>
          </cell>
          <cell r="J174">
            <v>-1</v>
          </cell>
          <cell r="K174">
            <v>-1</v>
          </cell>
        </row>
        <row r="175">
          <cell r="A175">
            <v>-1</v>
          </cell>
          <cell r="B175">
            <v>-1</v>
          </cell>
          <cell r="C175">
            <v>-1</v>
          </cell>
          <cell r="D175">
            <v>-1</v>
          </cell>
          <cell r="E175">
            <v>-1</v>
          </cell>
          <cell r="F175">
            <v>-1</v>
          </cell>
          <cell r="G175">
            <v>-1</v>
          </cell>
          <cell r="H175">
            <v>-1</v>
          </cell>
          <cell r="I175">
            <v>-1</v>
          </cell>
          <cell r="J175">
            <v>-1</v>
          </cell>
          <cell r="K175">
            <v>-1</v>
          </cell>
        </row>
        <row r="176">
          <cell r="A176">
            <v>-1</v>
          </cell>
          <cell r="B176">
            <v>-1</v>
          </cell>
          <cell r="C176">
            <v>-1</v>
          </cell>
          <cell r="D176">
            <v>-1</v>
          </cell>
          <cell r="E176">
            <v>-1</v>
          </cell>
          <cell r="F176">
            <v>-1</v>
          </cell>
          <cell r="G176">
            <v>-1</v>
          </cell>
          <cell r="H176">
            <v>-1</v>
          </cell>
          <cell r="I176">
            <v>-1</v>
          </cell>
          <cell r="J176">
            <v>-1</v>
          </cell>
          <cell r="K176">
            <v>-1</v>
          </cell>
        </row>
        <row r="177">
          <cell r="A177">
            <v>-1</v>
          </cell>
          <cell r="B177">
            <v>-1</v>
          </cell>
          <cell r="C177">
            <v>-1</v>
          </cell>
          <cell r="D177">
            <v>-1</v>
          </cell>
          <cell r="E177">
            <v>-1</v>
          </cell>
          <cell r="F177">
            <v>-1</v>
          </cell>
          <cell r="G177">
            <v>-1</v>
          </cell>
          <cell r="H177">
            <v>-1</v>
          </cell>
          <cell r="I177">
            <v>-1</v>
          </cell>
          <cell r="J177">
            <v>-1</v>
          </cell>
          <cell r="K177">
            <v>-1</v>
          </cell>
        </row>
        <row r="178">
          <cell r="A178">
            <v>-1</v>
          </cell>
          <cell r="B178">
            <v>-1</v>
          </cell>
          <cell r="C178">
            <v>-1</v>
          </cell>
          <cell r="D178">
            <v>-1</v>
          </cell>
          <cell r="E178">
            <v>-1</v>
          </cell>
          <cell r="F178">
            <v>-1</v>
          </cell>
          <cell r="G178">
            <v>-1</v>
          </cell>
          <cell r="H178">
            <v>-1</v>
          </cell>
          <cell r="I178">
            <v>-1</v>
          </cell>
          <cell r="J178">
            <v>-1</v>
          </cell>
          <cell r="K178">
            <v>-1</v>
          </cell>
        </row>
        <row r="179">
          <cell r="A179">
            <v>-1</v>
          </cell>
          <cell r="B179">
            <v>-1</v>
          </cell>
          <cell r="C179">
            <v>-1</v>
          </cell>
          <cell r="D179">
            <v>-1</v>
          </cell>
          <cell r="E179">
            <v>-1</v>
          </cell>
          <cell r="F179">
            <v>-1</v>
          </cell>
          <cell r="G179">
            <v>-1</v>
          </cell>
          <cell r="H179">
            <v>-1</v>
          </cell>
          <cell r="I179">
            <v>-1</v>
          </cell>
          <cell r="J179">
            <v>-1</v>
          </cell>
          <cell r="K179">
            <v>-1</v>
          </cell>
        </row>
        <row r="180">
          <cell r="A180">
            <v>-1</v>
          </cell>
          <cell r="B180">
            <v>-1</v>
          </cell>
          <cell r="C180">
            <v>-1</v>
          </cell>
          <cell r="D180">
            <v>-1</v>
          </cell>
          <cell r="E180">
            <v>-1</v>
          </cell>
          <cell r="F180">
            <v>-1</v>
          </cell>
          <cell r="G180">
            <v>-1</v>
          </cell>
          <cell r="H180">
            <v>-1</v>
          </cell>
          <cell r="I180">
            <v>-1</v>
          </cell>
          <cell r="J180">
            <v>-1</v>
          </cell>
          <cell r="K180">
            <v>-1</v>
          </cell>
        </row>
        <row r="181">
          <cell r="A181">
            <v>-1</v>
          </cell>
          <cell r="B181">
            <v>-1</v>
          </cell>
          <cell r="C181">
            <v>-1</v>
          </cell>
          <cell r="D181">
            <v>-1</v>
          </cell>
          <cell r="E181">
            <v>-1</v>
          </cell>
          <cell r="F181">
            <v>-1</v>
          </cell>
          <cell r="G181">
            <v>-1</v>
          </cell>
          <cell r="H181">
            <v>-1</v>
          </cell>
          <cell r="I181">
            <v>-1</v>
          </cell>
          <cell r="J181">
            <v>-1</v>
          </cell>
          <cell r="K181">
            <v>-1</v>
          </cell>
        </row>
        <row r="182">
          <cell r="A182">
            <v>-1</v>
          </cell>
          <cell r="B182">
            <v>-1</v>
          </cell>
          <cell r="C182">
            <v>-1</v>
          </cell>
          <cell r="D182">
            <v>-1</v>
          </cell>
          <cell r="E182">
            <v>-1</v>
          </cell>
          <cell r="F182">
            <v>-1</v>
          </cell>
          <cell r="G182">
            <v>-1</v>
          </cell>
          <cell r="H182">
            <v>-1</v>
          </cell>
          <cell r="I182">
            <v>-1</v>
          </cell>
          <cell r="J182">
            <v>-1</v>
          </cell>
          <cell r="K182">
            <v>-1</v>
          </cell>
        </row>
        <row r="183">
          <cell r="A183">
            <v>-1</v>
          </cell>
          <cell r="B183">
            <v>-1</v>
          </cell>
          <cell r="C183">
            <v>-1</v>
          </cell>
          <cell r="D183">
            <v>-1</v>
          </cell>
          <cell r="E183">
            <v>-1</v>
          </cell>
          <cell r="F183">
            <v>-1</v>
          </cell>
          <cell r="G183">
            <v>-1</v>
          </cell>
          <cell r="H183">
            <v>-1</v>
          </cell>
          <cell r="I183">
            <v>-1</v>
          </cell>
          <cell r="J183">
            <v>-1</v>
          </cell>
          <cell r="K183">
            <v>-1</v>
          </cell>
        </row>
        <row r="184">
          <cell r="A184">
            <v>-1</v>
          </cell>
          <cell r="B184">
            <v>-1</v>
          </cell>
          <cell r="C184">
            <v>-1</v>
          </cell>
          <cell r="D184">
            <v>-1</v>
          </cell>
          <cell r="E184">
            <v>-1</v>
          </cell>
          <cell r="F184">
            <v>-1</v>
          </cell>
          <cell r="G184">
            <v>-1</v>
          </cell>
          <cell r="H184">
            <v>-1</v>
          </cell>
          <cell r="I184">
            <v>-1</v>
          </cell>
          <cell r="J184">
            <v>-1</v>
          </cell>
          <cell r="K184">
            <v>-1</v>
          </cell>
        </row>
        <row r="185">
          <cell r="A185">
            <v>-1</v>
          </cell>
          <cell r="B185">
            <v>-1</v>
          </cell>
          <cell r="C185">
            <v>-1</v>
          </cell>
          <cell r="D185">
            <v>-1</v>
          </cell>
          <cell r="E185">
            <v>-1</v>
          </cell>
          <cell r="F185">
            <v>-1</v>
          </cell>
          <cell r="G185">
            <v>-1</v>
          </cell>
          <cell r="H185">
            <v>-1</v>
          </cell>
          <cell r="I185">
            <v>-1</v>
          </cell>
          <cell r="J185">
            <v>-1</v>
          </cell>
          <cell r="K185">
            <v>-1</v>
          </cell>
        </row>
        <row r="186">
          <cell r="A186">
            <v>-1</v>
          </cell>
          <cell r="B186">
            <v>-1</v>
          </cell>
          <cell r="C186">
            <v>-1</v>
          </cell>
          <cell r="D186">
            <v>-1</v>
          </cell>
          <cell r="E186">
            <v>-1</v>
          </cell>
          <cell r="F186">
            <v>-1</v>
          </cell>
          <cell r="G186">
            <v>-1</v>
          </cell>
          <cell r="H186">
            <v>-1</v>
          </cell>
          <cell r="I186">
            <v>-1</v>
          </cell>
          <cell r="J186">
            <v>-1</v>
          </cell>
          <cell r="K186">
            <v>-1</v>
          </cell>
        </row>
        <row r="187">
          <cell r="A187">
            <v>-1</v>
          </cell>
          <cell r="B187">
            <v>-1</v>
          </cell>
          <cell r="C187">
            <v>-1</v>
          </cell>
          <cell r="D187">
            <v>-1</v>
          </cell>
          <cell r="E187">
            <v>-1</v>
          </cell>
          <cell r="F187">
            <v>-1</v>
          </cell>
          <cell r="G187">
            <v>-1</v>
          </cell>
          <cell r="H187">
            <v>-1</v>
          </cell>
          <cell r="I187">
            <v>-1</v>
          </cell>
          <cell r="J187">
            <v>-1</v>
          </cell>
          <cell r="K187">
            <v>-1</v>
          </cell>
        </row>
        <row r="188">
          <cell r="A188">
            <v>-1</v>
          </cell>
          <cell r="B188">
            <v>-1</v>
          </cell>
          <cell r="C188">
            <v>-1</v>
          </cell>
          <cell r="D188">
            <v>-1</v>
          </cell>
          <cell r="E188">
            <v>-1</v>
          </cell>
          <cell r="F188">
            <v>-1</v>
          </cell>
          <cell r="G188">
            <v>-1</v>
          </cell>
          <cell r="H188">
            <v>-1</v>
          </cell>
          <cell r="I188">
            <v>-1</v>
          </cell>
          <cell r="J188">
            <v>-1</v>
          </cell>
          <cell r="K188">
            <v>-1</v>
          </cell>
        </row>
        <row r="189">
          <cell r="A189">
            <v>-1</v>
          </cell>
          <cell r="B189">
            <v>-1</v>
          </cell>
          <cell r="C189">
            <v>-1</v>
          </cell>
          <cell r="D189">
            <v>-1</v>
          </cell>
          <cell r="E189">
            <v>-1</v>
          </cell>
          <cell r="F189">
            <v>-1</v>
          </cell>
          <cell r="G189">
            <v>-1</v>
          </cell>
          <cell r="H189">
            <v>-1</v>
          </cell>
          <cell r="I189">
            <v>-1</v>
          </cell>
          <cell r="J189">
            <v>-1</v>
          </cell>
          <cell r="K189">
            <v>-1</v>
          </cell>
        </row>
        <row r="190">
          <cell r="A190">
            <v>-1</v>
          </cell>
          <cell r="B190">
            <v>-1</v>
          </cell>
          <cell r="C190">
            <v>-1</v>
          </cell>
          <cell r="D190">
            <v>-1</v>
          </cell>
          <cell r="E190">
            <v>-1</v>
          </cell>
          <cell r="F190">
            <v>-1</v>
          </cell>
          <cell r="G190">
            <v>-1</v>
          </cell>
          <cell r="H190">
            <v>-1</v>
          </cell>
          <cell r="I190">
            <v>-1</v>
          </cell>
          <cell r="J190">
            <v>-1</v>
          </cell>
          <cell r="K190">
            <v>-1</v>
          </cell>
        </row>
        <row r="191">
          <cell r="A191">
            <v>-1</v>
          </cell>
          <cell r="B191">
            <v>-1</v>
          </cell>
          <cell r="C191">
            <v>-1</v>
          </cell>
          <cell r="D191">
            <v>-1</v>
          </cell>
          <cell r="E191">
            <v>-1</v>
          </cell>
          <cell r="F191">
            <v>-1</v>
          </cell>
          <cell r="G191">
            <v>-1</v>
          </cell>
          <cell r="H191">
            <v>-1</v>
          </cell>
          <cell r="I191">
            <v>-1</v>
          </cell>
          <cell r="J191">
            <v>-1</v>
          </cell>
          <cell r="K191">
            <v>-1</v>
          </cell>
        </row>
        <row r="192">
          <cell r="A192">
            <v>-1</v>
          </cell>
          <cell r="B192">
            <v>-1</v>
          </cell>
          <cell r="C192">
            <v>-1</v>
          </cell>
          <cell r="D192">
            <v>-1</v>
          </cell>
          <cell r="E192">
            <v>-1</v>
          </cell>
          <cell r="F192">
            <v>-1</v>
          </cell>
          <cell r="G192">
            <v>-1</v>
          </cell>
          <cell r="H192">
            <v>-1</v>
          </cell>
          <cell r="I192">
            <v>-1</v>
          </cell>
          <cell r="J192">
            <v>-1</v>
          </cell>
          <cell r="K192">
            <v>-1</v>
          </cell>
        </row>
        <row r="193">
          <cell r="A193">
            <v>-1</v>
          </cell>
          <cell r="B193">
            <v>-1</v>
          </cell>
          <cell r="C193">
            <v>-1</v>
          </cell>
          <cell r="D193">
            <v>-1</v>
          </cell>
          <cell r="E193">
            <v>-1</v>
          </cell>
          <cell r="F193">
            <v>-1</v>
          </cell>
          <cell r="G193">
            <v>-1</v>
          </cell>
          <cell r="H193">
            <v>-1</v>
          </cell>
          <cell r="I193">
            <v>-1</v>
          </cell>
          <cell r="J193">
            <v>-1</v>
          </cell>
          <cell r="K193">
            <v>-1</v>
          </cell>
        </row>
        <row r="194">
          <cell r="A194">
            <v>-1</v>
          </cell>
          <cell r="B194">
            <v>-1</v>
          </cell>
          <cell r="C194">
            <v>-1</v>
          </cell>
          <cell r="D194">
            <v>-1</v>
          </cell>
          <cell r="E194">
            <v>-1</v>
          </cell>
          <cell r="F194">
            <v>-1</v>
          </cell>
          <cell r="G194">
            <v>-1</v>
          </cell>
          <cell r="H194">
            <v>-1</v>
          </cell>
          <cell r="I194">
            <v>-1</v>
          </cell>
          <cell r="J194">
            <v>-1</v>
          </cell>
          <cell r="K194">
            <v>-1</v>
          </cell>
        </row>
        <row r="195">
          <cell r="A195">
            <v>-1</v>
          </cell>
          <cell r="B195">
            <v>-1</v>
          </cell>
          <cell r="C195">
            <v>-1</v>
          </cell>
          <cell r="D195">
            <v>-1</v>
          </cell>
          <cell r="E195">
            <v>-1</v>
          </cell>
          <cell r="F195">
            <v>-1</v>
          </cell>
          <cell r="G195">
            <v>-1</v>
          </cell>
          <cell r="H195">
            <v>-1</v>
          </cell>
          <cell r="I195">
            <v>-1</v>
          </cell>
          <cell r="J195">
            <v>-1</v>
          </cell>
          <cell r="K195">
            <v>-1</v>
          </cell>
        </row>
        <row r="196">
          <cell r="A196">
            <v>-1</v>
          </cell>
          <cell r="B196">
            <v>-1</v>
          </cell>
          <cell r="C196">
            <v>-1</v>
          </cell>
          <cell r="D196">
            <v>-1</v>
          </cell>
          <cell r="E196">
            <v>-1</v>
          </cell>
          <cell r="F196">
            <v>-1</v>
          </cell>
          <cell r="G196">
            <v>-1</v>
          </cell>
          <cell r="H196">
            <v>-1</v>
          </cell>
          <cell r="I196">
            <v>-1</v>
          </cell>
          <cell r="J196">
            <v>-1</v>
          </cell>
          <cell r="K196">
            <v>-1</v>
          </cell>
        </row>
        <row r="197">
          <cell r="A197">
            <v>-1</v>
          </cell>
          <cell r="B197">
            <v>-1</v>
          </cell>
          <cell r="C197">
            <v>-1</v>
          </cell>
          <cell r="D197">
            <v>-1</v>
          </cell>
          <cell r="E197">
            <v>-1</v>
          </cell>
          <cell r="F197">
            <v>-1</v>
          </cell>
          <cell r="G197">
            <v>-1</v>
          </cell>
          <cell r="H197">
            <v>-1</v>
          </cell>
          <cell r="I197">
            <v>-1</v>
          </cell>
          <cell r="J197">
            <v>-1</v>
          </cell>
          <cell r="K197">
            <v>-1</v>
          </cell>
        </row>
        <row r="198">
          <cell r="A198">
            <v>-1</v>
          </cell>
          <cell r="B198">
            <v>-1</v>
          </cell>
          <cell r="C198">
            <v>-1</v>
          </cell>
          <cell r="D198">
            <v>-1</v>
          </cell>
          <cell r="E198">
            <v>-1</v>
          </cell>
          <cell r="F198">
            <v>-1</v>
          </cell>
          <cell r="G198">
            <v>-1</v>
          </cell>
          <cell r="H198">
            <v>-1</v>
          </cell>
          <cell r="I198">
            <v>-1</v>
          </cell>
          <cell r="J198">
            <v>-1</v>
          </cell>
          <cell r="K198">
            <v>-1</v>
          </cell>
        </row>
        <row r="199">
          <cell r="A199">
            <v>-1</v>
          </cell>
          <cell r="B199">
            <v>-1</v>
          </cell>
          <cell r="C199">
            <v>-1</v>
          </cell>
          <cell r="D199">
            <v>-1</v>
          </cell>
          <cell r="E199">
            <v>-1</v>
          </cell>
          <cell r="F199">
            <v>-1</v>
          </cell>
          <cell r="G199">
            <v>-1</v>
          </cell>
          <cell r="H199">
            <v>-1</v>
          </cell>
          <cell r="I199">
            <v>-1</v>
          </cell>
          <cell r="J199">
            <v>-1</v>
          </cell>
          <cell r="K199">
            <v>-1</v>
          </cell>
        </row>
        <row r="200">
          <cell r="A200">
            <v>-1</v>
          </cell>
          <cell r="B200">
            <v>-1</v>
          </cell>
          <cell r="C200">
            <v>-1</v>
          </cell>
          <cell r="D200">
            <v>-1</v>
          </cell>
          <cell r="E200">
            <v>-1</v>
          </cell>
          <cell r="F200">
            <v>-1</v>
          </cell>
          <cell r="G200">
            <v>-1</v>
          </cell>
          <cell r="H200">
            <v>-1</v>
          </cell>
          <cell r="I200">
            <v>-1</v>
          </cell>
          <cell r="J200">
            <v>-1</v>
          </cell>
          <cell r="K200">
            <v>-1</v>
          </cell>
        </row>
        <row r="201">
          <cell r="A201">
            <v>-1</v>
          </cell>
          <cell r="B201">
            <v>-1</v>
          </cell>
          <cell r="C201">
            <v>-1</v>
          </cell>
          <cell r="D201">
            <v>-1</v>
          </cell>
          <cell r="E201">
            <v>-1</v>
          </cell>
          <cell r="F201">
            <v>-1</v>
          </cell>
          <cell r="G201">
            <v>-1</v>
          </cell>
          <cell r="H201">
            <v>-1</v>
          </cell>
          <cell r="I201">
            <v>-1</v>
          </cell>
          <cell r="J201">
            <v>-1</v>
          </cell>
          <cell r="K201">
            <v>-1</v>
          </cell>
        </row>
        <row r="202">
          <cell r="A202">
            <v>-1</v>
          </cell>
          <cell r="B202">
            <v>-1</v>
          </cell>
          <cell r="C202">
            <v>-1</v>
          </cell>
          <cell r="D202">
            <v>-1</v>
          </cell>
          <cell r="E202">
            <v>-1</v>
          </cell>
          <cell r="F202">
            <v>-1</v>
          </cell>
          <cell r="G202">
            <v>-1</v>
          </cell>
          <cell r="H202">
            <v>-1</v>
          </cell>
          <cell r="I202">
            <v>-1</v>
          </cell>
          <cell r="J202">
            <v>-1</v>
          </cell>
          <cell r="K202">
            <v>-1</v>
          </cell>
        </row>
        <row r="203">
          <cell r="A203">
            <v>-1</v>
          </cell>
          <cell r="B203">
            <v>-1</v>
          </cell>
          <cell r="C203">
            <v>-1</v>
          </cell>
          <cell r="D203">
            <v>-1</v>
          </cell>
          <cell r="E203">
            <v>-1</v>
          </cell>
          <cell r="F203">
            <v>-1</v>
          </cell>
          <cell r="G203">
            <v>-1</v>
          </cell>
          <cell r="H203">
            <v>-1</v>
          </cell>
          <cell r="I203">
            <v>-1</v>
          </cell>
          <cell r="J203">
            <v>-1</v>
          </cell>
          <cell r="K203">
            <v>-1</v>
          </cell>
        </row>
        <row r="204">
          <cell r="A204">
            <v>-1</v>
          </cell>
          <cell r="B204">
            <v>-1</v>
          </cell>
          <cell r="C204">
            <v>-1</v>
          </cell>
          <cell r="D204">
            <v>-1</v>
          </cell>
          <cell r="E204">
            <v>-1</v>
          </cell>
          <cell r="F204">
            <v>-1</v>
          </cell>
          <cell r="G204">
            <v>-1</v>
          </cell>
          <cell r="H204">
            <v>-1</v>
          </cell>
          <cell r="I204">
            <v>-1</v>
          </cell>
          <cell r="J204">
            <v>-1</v>
          </cell>
          <cell r="K204">
            <v>-1</v>
          </cell>
        </row>
        <row r="205">
          <cell r="A205">
            <v>-1</v>
          </cell>
          <cell r="B205">
            <v>-1</v>
          </cell>
          <cell r="C205">
            <v>-1</v>
          </cell>
          <cell r="D205">
            <v>-1</v>
          </cell>
          <cell r="E205">
            <v>-1</v>
          </cell>
          <cell r="F205">
            <v>-1</v>
          </cell>
          <cell r="G205">
            <v>-1</v>
          </cell>
          <cell r="H205">
            <v>-1</v>
          </cell>
          <cell r="I205">
            <v>-1</v>
          </cell>
          <cell r="J205">
            <v>-1</v>
          </cell>
          <cell r="K205">
            <v>-1</v>
          </cell>
        </row>
        <row r="206">
          <cell r="A206">
            <v>-1</v>
          </cell>
          <cell r="B206">
            <v>-1</v>
          </cell>
          <cell r="C206">
            <v>-1</v>
          </cell>
          <cell r="D206">
            <v>-1</v>
          </cell>
          <cell r="E206">
            <v>-1</v>
          </cell>
          <cell r="F206">
            <v>-1</v>
          </cell>
          <cell r="G206">
            <v>-1</v>
          </cell>
          <cell r="H206">
            <v>-1</v>
          </cell>
          <cell r="I206">
            <v>-1</v>
          </cell>
          <cell r="J206">
            <v>-1</v>
          </cell>
          <cell r="K206">
            <v>-1</v>
          </cell>
        </row>
      </sheetData>
      <sheetData sheetId="202">
        <row r="1">
          <cell r="A1" t="str">
            <v>COL1</v>
          </cell>
          <cell r="B1" t="str">
            <v>COL2</v>
          </cell>
          <cell r="C1" t="str">
            <v>COL3</v>
          </cell>
          <cell r="D1" t="str">
            <v>COL4</v>
          </cell>
          <cell r="E1" t="str">
            <v>COL5</v>
          </cell>
          <cell r="F1" t="str">
            <v>COL6</v>
          </cell>
          <cell r="G1" t="str">
            <v>COL7</v>
          </cell>
          <cell r="H1" t="str">
            <v>COL8</v>
          </cell>
          <cell r="I1" t="str">
            <v>COL9</v>
          </cell>
          <cell r="J1" t="str">
            <v>COL10</v>
          </cell>
          <cell r="K1" t="str">
            <v>COL11</v>
          </cell>
          <cell r="L1" t="str">
            <v>COL12</v>
          </cell>
          <cell r="M1" t="str">
            <v>COL13</v>
          </cell>
        </row>
        <row r="2">
          <cell r="A2">
            <v>26</v>
          </cell>
          <cell r="B2">
            <v>27</v>
          </cell>
          <cell r="C2">
            <v>29</v>
          </cell>
          <cell r="D2">
            <v>28</v>
          </cell>
          <cell r="E2">
            <v>31</v>
          </cell>
          <cell r="F2">
            <v>30</v>
          </cell>
          <cell r="G2">
            <v>27</v>
          </cell>
          <cell r="H2">
            <v>27</v>
          </cell>
          <cell r="I2">
            <v>24</v>
          </cell>
          <cell r="J2">
            <v>26</v>
          </cell>
          <cell r="K2">
            <v>27</v>
          </cell>
          <cell r="L2">
            <v>26</v>
          </cell>
          <cell r="M2">
            <v>30.5</v>
          </cell>
        </row>
        <row r="3">
          <cell r="A3">
            <v>4</v>
          </cell>
          <cell r="B3">
            <v>3</v>
          </cell>
          <cell r="C3">
            <v>5</v>
          </cell>
          <cell r="D3">
            <v>3</v>
          </cell>
          <cell r="E3">
            <v>3</v>
          </cell>
          <cell r="F3">
            <v>2</v>
          </cell>
          <cell r="G3">
            <v>3</v>
          </cell>
          <cell r="H3">
            <v>4</v>
          </cell>
          <cell r="I3">
            <v>4</v>
          </cell>
          <cell r="J3">
            <v>4</v>
          </cell>
          <cell r="K3">
            <v>5</v>
          </cell>
          <cell r="L3">
            <v>4</v>
          </cell>
          <cell r="M3">
            <v>2.5</v>
          </cell>
        </row>
        <row r="4">
          <cell r="A4">
            <v>4</v>
          </cell>
          <cell r="B4">
            <v>3</v>
          </cell>
          <cell r="C4">
            <v>2</v>
          </cell>
          <cell r="D4">
            <v>4</v>
          </cell>
          <cell r="E4">
            <v>3</v>
          </cell>
          <cell r="F4">
            <v>3</v>
          </cell>
          <cell r="G4">
            <v>4</v>
          </cell>
          <cell r="H4">
            <v>4</v>
          </cell>
          <cell r="I4">
            <v>5</v>
          </cell>
          <cell r="J4">
            <v>4</v>
          </cell>
          <cell r="K4">
            <v>3</v>
          </cell>
          <cell r="L4">
            <v>4</v>
          </cell>
          <cell r="M4">
            <v>2.5</v>
          </cell>
        </row>
        <row r="5">
          <cell r="A5">
            <v>11</v>
          </cell>
          <cell r="B5">
            <v>8</v>
          </cell>
          <cell r="C5">
            <v>10</v>
          </cell>
          <cell r="D5">
            <v>10</v>
          </cell>
          <cell r="E5">
            <v>8</v>
          </cell>
          <cell r="F5">
            <v>7</v>
          </cell>
          <cell r="G5">
            <v>9</v>
          </cell>
          <cell r="H5">
            <v>11</v>
          </cell>
          <cell r="I5">
            <v>9</v>
          </cell>
          <cell r="J5">
            <v>10</v>
          </cell>
          <cell r="K5">
            <v>12</v>
          </cell>
          <cell r="L5">
            <v>9</v>
          </cell>
          <cell r="M5">
            <v>6.5</v>
          </cell>
        </row>
        <row r="6">
          <cell r="A6">
            <v>12</v>
          </cell>
          <cell r="B6">
            <v>9</v>
          </cell>
          <cell r="C6">
            <v>8</v>
          </cell>
          <cell r="D6">
            <v>10</v>
          </cell>
          <cell r="E6">
            <v>9</v>
          </cell>
          <cell r="F6">
            <v>5</v>
          </cell>
          <cell r="G6">
            <v>10</v>
          </cell>
          <cell r="H6">
            <v>12</v>
          </cell>
          <cell r="I6">
            <v>12</v>
          </cell>
          <cell r="J6">
            <v>12</v>
          </cell>
          <cell r="K6">
            <v>11</v>
          </cell>
          <cell r="L6">
            <v>12</v>
          </cell>
          <cell r="M6">
            <v>4.5</v>
          </cell>
        </row>
        <row r="7">
          <cell r="A7">
            <v>47</v>
          </cell>
          <cell r="B7">
            <v>13</v>
          </cell>
          <cell r="C7">
            <v>48</v>
          </cell>
          <cell r="D7">
            <v>16</v>
          </cell>
          <cell r="E7">
            <v>18</v>
          </cell>
          <cell r="F7">
            <v>43</v>
          </cell>
          <cell r="G7">
            <v>16</v>
          </cell>
          <cell r="H7">
            <v>14</v>
          </cell>
          <cell r="I7">
            <v>-1</v>
          </cell>
          <cell r="J7">
            <v>47</v>
          </cell>
          <cell r="K7">
            <v>-1</v>
          </cell>
          <cell r="L7">
            <v>47</v>
          </cell>
          <cell r="M7">
            <v>21</v>
          </cell>
        </row>
        <row r="8">
          <cell r="A8">
            <v>48</v>
          </cell>
          <cell r="B8">
            <v>14</v>
          </cell>
          <cell r="C8">
            <v>-1</v>
          </cell>
          <cell r="D8">
            <v>17</v>
          </cell>
          <cell r="E8">
            <v>20</v>
          </cell>
          <cell r="F8">
            <v>-1</v>
          </cell>
          <cell r="G8">
            <v>45</v>
          </cell>
          <cell r="H8">
            <v>15</v>
          </cell>
          <cell r="I8">
            <v>-1</v>
          </cell>
          <cell r="J8">
            <v>48</v>
          </cell>
          <cell r="K8">
            <v>-1</v>
          </cell>
          <cell r="L8">
            <v>-1</v>
          </cell>
          <cell r="M8">
            <v>22</v>
          </cell>
        </row>
        <row r="9">
          <cell r="A9">
            <v>-1</v>
          </cell>
          <cell r="B9">
            <v>15</v>
          </cell>
          <cell r="C9">
            <v>-1</v>
          </cell>
          <cell r="D9">
            <v>46</v>
          </cell>
          <cell r="E9">
            <v>21</v>
          </cell>
          <cell r="F9">
            <v>-1</v>
          </cell>
          <cell r="G9">
            <v>48</v>
          </cell>
          <cell r="H9">
            <v>48</v>
          </cell>
          <cell r="I9">
            <v>-1</v>
          </cell>
          <cell r="J9">
            <v>-1</v>
          </cell>
          <cell r="K9">
            <v>-1</v>
          </cell>
          <cell r="L9">
            <v>-1</v>
          </cell>
          <cell r="M9">
            <v>-1</v>
          </cell>
        </row>
        <row r="10">
          <cell r="A10">
            <v>-1</v>
          </cell>
          <cell r="B10">
            <v>16</v>
          </cell>
          <cell r="C10">
            <v>-1</v>
          </cell>
          <cell r="D10">
            <v>47</v>
          </cell>
          <cell r="E10">
            <v>22</v>
          </cell>
          <cell r="F10">
            <v>-1</v>
          </cell>
          <cell r="G10">
            <v>-1</v>
          </cell>
          <cell r="H10">
            <v>50</v>
          </cell>
          <cell r="I10">
            <v>-1</v>
          </cell>
          <cell r="J10">
            <v>-1</v>
          </cell>
          <cell r="K10">
            <v>-1</v>
          </cell>
          <cell r="L10">
            <v>-1</v>
          </cell>
          <cell r="M10">
            <v>-1</v>
          </cell>
        </row>
        <row r="11">
          <cell r="A11">
            <v>-1</v>
          </cell>
          <cell r="B11">
            <v>17</v>
          </cell>
          <cell r="C11">
            <v>-1</v>
          </cell>
          <cell r="D11">
            <v>-1</v>
          </cell>
          <cell r="E11">
            <v>47</v>
          </cell>
          <cell r="F11">
            <v>-1</v>
          </cell>
          <cell r="G11">
            <v>-1</v>
          </cell>
          <cell r="H11">
            <v>53</v>
          </cell>
          <cell r="I11">
            <v>-1</v>
          </cell>
          <cell r="J11">
            <v>-1</v>
          </cell>
          <cell r="K11">
            <v>-1</v>
          </cell>
          <cell r="L11">
            <v>-1</v>
          </cell>
          <cell r="M11">
            <v>-1</v>
          </cell>
        </row>
        <row r="12">
          <cell r="A12">
            <v>-1</v>
          </cell>
          <cell r="B12">
            <v>18</v>
          </cell>
          <cell r="C12">
            <v>-1</v>
          </cell>
          <cell r="D12">
            <v>-1</v>
          </cell>
          <cell r="E12">
            <v>-1</v>
          </cell>
          <cell r="F12">
            <v>-1</v>
          </cell>
          <cell r="G12">
            <v>-1</v>
          </cell>
          <cell r="H12">
            <v>-1</v>
          </cell>
          <cell r="I12">
            <v>-1</v>
          </cell>
          <cell r="J12">
            <v>-1</v>
          </cell>
          <cell r="K12">
            <v>-1</v>
          </cell>
          <cell r="L12">
            <v>-1</v>
          </cell>
          <cell r="M12">
            <v>-1</v>
          </cell>
        </row>
        <row r="13">
          <cell r="A13">
            <v>-1</v>
          </cell>
          <cell r="B13">
            <v>43</v>
          </cell>
          <cell r="C13">
            <v>-1</v>
          </cell>
          <cell r="D13">
            <v>-1</v>
          </cell>
          <cell r="E13">
            <v>-1</v>
          </cell>
          <cell r="F13">
            <v>-1</v>
          </cell>
          <cell r="G13">
            <v>-1</v>
          </cell>
          <cell r="H13">
            <v>-1</v>
          </cell>
          <cell r="I13">
            <v>-1</v>
          </cell>
          <cell r="J13">
            <v>-1</v>
          </cell>
          <cell r="K13">
            <v>-1</v>
          </cell>
          <cell r="L13">
            <v>-1</v>
          </cell>
          <cell r="M13">
            <v>-1</v>
          </cell>
        </row>
        <row r="14">
          <cell r="A14">
            <v>-1</v>
          </cell>
          <cell r="B14">
            <v>44</v>
          </cell>
          <cell r="C14">
            <v>-1</v>
          </cell>
          <cell r="D14">
            <v>-1</v>
          </cell>
          <cell r="E14">
            <v>-1</v>
          </cell>
          <cell r="F14">
            <v>-1</v>
          </cell>
          <cell r="G14">
            <v>-1</v>
          </cell>
          <cell r="H14">
            <v>-1</v>
          </cell>
          <cell r="I14">
            <v>-1</v>
          </cell>
          <cell r="J14">
            <v>-1</v>
          </cell>
          <cell r="K14">
            <v>-1</v>
          </cell>
          <cell r="L14">
            <v>-1</v>
          </cell>
          <cell r="M14">
            <v>-1</v>
          </cell>
        </row>
        <row r="15">
          <cell r="A15">
            <v>-1</v>
          </cell>
          <cell r="B15">
            <v>45</v>
          </cell>
          <cell r="C15">
            <v>-1</v>
          </cell>
          <cell r="D15">
            <v>-1</v>
          </cell>
          <cell r="E15">
            <v>-1</v>
          </cell>
          <cell r="F15">
            <v>-1</v>
          </cell>
          <cell r="G15">
            <v>-1</v>
          </cell>
          <cell r="H15">
            <v>-1</v>
          </cell>
          <cell r="I15">
            <v>-1</v>
          </cell>
          <cell r="J15">
            <v>-1</v>
          </cell>
          <cell r="K15">
            <v>-1</v>
          </cell>
          <cell r="L15">
            <v>-1</v>
          </cell>
          <cell r="M15">
            <v>-1</v>
          </cell>
        </row>
        <row r="16">
          <cell r="A16">
            <v>-1</v>
          </cell>
          <cell r="B16">
            <v>46</v>
          </cell>
          <cell r="C16">
            <v>-1</v>
          </cell>
          <cell r="D16">
            <v>-1</v>
          </cell>
          <cell r="E16">
            <v>-1</v>
          </cell>
          <cell r="F16">
            <v>-1</v>
          </cell>
          <cell r="G16">
            <v>-1</v>
          </cell>
          <cell r="H16">
            <v>-1</v>
          </cell>
          <cell r="I16">
            <v>-1</v>
          </cell>
          <cell r="J16">
            <v>-1</v>
          </cell>
          <cell r="K16">
            <v>-1</v>
          </cell>
          <cell r="L16">
            <v>-1</v>
          </cell>
          <cell r="M16">
            <v>-1</v>
          </cell>
        </row>
        <row r="17">
          <cell r="A17">
            <v>-1</v>
          </cell>
          <cell r="B17">
            <v>47</v>
          </cell>
          <cell r="C17">
            <v>-1</v>
          </cell>
          <cell r="D17">
            <v>-1</v>
          </cell>
          <cell r="E17">
            <v>-1</v>
          </cell>
          <cell r="F17">
            <v>-1</v>
          </cell>
          <cell r="G17">
            <v>-1</v>
          </cell>
          <cell r="H17">
            <v>-1</v>
          </cell>
          <cell r="I17">
            <v>-1</v>
          </cell>
          <cell r="J17">
            <v>-1</v>
          </cell>
          <cell r="K17">
            <v>-1</v>
          </cell>
          <cell r="L17">
            <v>-1</v>
          </cell>
          <cell r="M17">
            <v>-1</v>
          </cell>
        </row>
        <row r="18">
          <cell r="A18">
            <v>-1</v>
          </cell>
          <cell r="B18">
            <v>48</v>
          </cell>
          <cell r="C18">
            <v>-1</v>
          </cell>
          <cell r="D18">
            <v>-1</v>
          </cell>
          <cell r="E18">
            <v>-1</v>
          </cell>
          <cell r="F18">
            <v>-1</v>
          </cell>
          <cell r="G18">
            <v>-1</v>
          </cell>
          <cell r="H18">
            <v>-1</v>
          </cell>
          <cell r="I18">
            <v>-1</v>
          </cell>
          <cell r="J18">
            <v>-1</v>
          </cell>
          <cell r="K18">
            <v>-1</v>
          </cell>
          <cell r="L18">
            <v>-1</v>
          </cell>
          <cell r="M18">
            <v>-1</v>
          </cell>
        </row>
        <row r="19">
          <cell r="A19">
            <v>-1</v>
          </cell>
          <cell r="B19">
            <v>49</v>
          </cell>
          <cell r="C19">
            <v>-1</v>
          </cell>
          <cell r="D19">
            <v>-1</v>
          </cell>
          <cell r="E19">
            <v>-1</v>
          </cell>
          <cell r="F19">
            <v>-1</v>
          </cell>
          <cell r="G19">
            <v>-1</v>
          </cell>
          <cell r="H19">
            <v>-1</v>
          </cell>
          <cell r="I19">
            <v>-1</v>
          </cell>
          <cell r="J19">
            <v>-1</v>
          </cell>
          <cell r="K19">
            <v>-1</v>
          </cell>
          <cell r="L19">
            <v>-1</v>
          </cell>
          <cell r="M19">
            <v>-1</v>
          </cell>
        </row>
        <row r="20">
          <cell r="A20">
            <v>-1</v>
          </cell>
          <cell r="B20">
            <v>50</v>
          </cell>
          <cell r="C20">
            <v>-1</v>
          </cell>
          <cell r="D20">
            <v>-1</v>
          </cell>
          <cell r="E20">
            <v>-1</v>
          </cell>
          <cell r="F20">
            <v>-1</v>
          </cell>
          <cell r="G20">
            <v>-1</v>
          </cell>
          <cell r="H20">
            <v>-1</v>
          </cell>
          <cell r="I20">
            <v>-1</v>
          </cell>
          <cell r="J20">
            <v>-1</v>
          </cell>
          <cell r="K20">
            <v>-1</v>
          </cell>
          <cell r="L20">
            <v>-1</v>
          </cell>
          <cell r="M20">
            <v>-1</v>
          </cell>
        </row>
        <row r="21">
          <cell r="A21">
            <v>-1</v>
          </cell>
          <cell r="B21">
            <v>51</v>
          </cell>
          <cell r="C21">
            <v>-1</v>
          </cell>
          <cell r="D21">
            <v>-1</v>
          </cell>
          <cell r="E21">
            <v>-1</v>
          </cell>
          <cell r="F21">
            <v>-1</v>
          </cell>
          <cell r="G21">
            <v>-1</v>
          </cell>
          <cell r="H21">
            <v>-1</v>
          </cell>
          <cell r="I21">
            <v>-1</v>
          </cell>
          <cell r="J21">
            <v>-1</v>
          </cell>
          <cell r="K21">
            <v>-1</v>
          </cell>
          <cell r="L21">
            <v>-1</v>
          </cell>
          <cell r="M21">
            <v>-1</v>
          </cell>
        </row>
        <row r="22">
          <cell r="A22">
            <v>-1</v>
          </cell>
          <cell r="B22">
            <v>52</v>
          </cell>
          <cell r="C22">
            <v>-1</v>
          </cell>
          <cell r="D22">
            <v>-1</v>
          </cell>
          <cell r="E22">
            <v>-1</v>
          </cell>
          <cell r="F22">
            <v>-1</v>
          </cell>
          <cell r="G22">
            <v>-1</v>
          </cell>
          <cell r="H22">
            <v>-1</v>
          </cell>
          <cell r="I22">
            <v>-1</v>
          </cell>
          <cell r="J22">
            <v>-1</v>
          </cell>
          <cell r="K22">
            <v>-1</v>
          </cell>
          <cell r="L22">
            <v>-1</v>
          </cell>
          <cell r="M22">
            <v>-1</v>
          </cell>
        </row>
        <row r="23">
          <cell r="A23">
            <v>-1</v>
          </cell>
          <cell r="B23">
            <v>54</v>
          </cell>
          <cell r="C23">
            <v>-1</v>
          </cell>
          <cell r="D23">
            <v>-1</v>
          </cell>
          <cell r="E23">
            <v>-1</v>
          </cell>
          <cell r="F23">
            <v>-1</v>
          </cell>
          <cell r="G23">
            <v>-1</v>
          </cell>
          <cell r="H23">
            <v>-1</v>
          </cell>
          <cell r="I23">
            <v>-1</v>
          </cell>
          <cell r="J23">
            <v>-1</v>
          </cell>
          <cell r="K23">
            <v>-1</v>
          </cell>
          <cell r="L23">
            <v>-1</v>
          </cell>
          <cell r="M23">
            <v>-1</v>
          </cell>
        </row>
        <row r="24">
          <cell r="A24">
            <v>-1</v>
          </cell>
          <cell r="B24">
            <v>-1</v>
          </cell>
          <cell r="C24">
            <v>-1</v>
          </cell>
          <cell r="D24">
            <v>-1</v>
          </cell>
          <cell r="E24">
            <v>-1</v>
          </cell>
          <cell r="F24">
            <v>-1</v>
          </cell>
          <cell r="G24">
            <v>-1</v>
          </cell>
          <cell r="H24">
            <v>-1</v>
          </cell>
          <cell r="I24">
            <v>-1</v>
          </cell>
          <cell r="J24">
            <v>-1</v>
          </cell>
          <cell r="K24">
            <v>-1</v>
          </cell>
          <cell r="L24">
            <v>-1</v>
          </cell>
          <cell r="M24">
            <v>-1</v>
          </cell>
        </row>
        <row r="25">
          <cell r="A25">
            <v>-1</v>
          </cell>
          <cell r="B25">
            <v>-1</v>
          </cell>
          <cell r="C25">
            <v>-1</v>
          </cell>
          <cell r="D25">
            <v>-1</v>
          </cell>
          <cell r="E25">
            <v>-1</v>
          </cell>
          <cell r="F25">
            <v>-1</v>
          </cell>
          <cell r="G25">
            <v>-1</v>
          </cell>
          <cell r="H25">
            <v>-1</v>
          </cell>
          <cell r="I25">
            <v>-1</v>
          </cell>
          <cell r="J25">
            <v>-1</v>
          </cell>
          <cell r="K25">
            <v>-1</v>
          </cell>
          <cell r="L25">
            <v>-1</v>
          </cell>
          <cell r="M25">
            <v>-1</v>
          </cell>
        </row>
        <row r="26">
          <cell r="A26">
            <v>-1</v>
          </cell>
          <cell r="B26">
            <v>-1</v>
          </cell>
          <cell r="C26">
            <v>-1</v>
          </cell>
          <cell r="D26">
            <v>-1</v>
          </cell>
          <cell r="E26">
            <v>-1</v>
          </cell>
          <cell r="F26">
            <v>-1</v>
          </cell>
          <cell r="G26">
            <v>-1</v>
          </cell>
          <cell r="H26">
            <v>-1</v>
          </cell>
          <cell r="I26">
            <v>-1</v>
          </cell>
          <cell r="J26">
            <v>-1</v>
          </cell>
          <cell r="K26">
            <v>-1</v>
          </cell>
          <cell r="L26">
            <v>-1</v>
          </cell>
          <cell r="M26">
            <v>-1</v>
          </cell>
        </row>
        <row r="27">
          <cell r="A27">
            <v>-1</v>
          </cell>
          <cell r="B27">
            <v>-1</v>
          </cell>
          <cell r="C27">
            <v>-1</v>
          </cell>
          <cell r="D27">
            <v>-1</v>
          </cell>
          <cell r="E27">
            <v>-1</v>
          </cell>
          <cell r="F27">
            <v>-1</v>
          </cell>
          <cell r="G27">
            <v>-1</v>
          </cell>
          <cell r="H27">
            <v>-1</v>
          </cell>
          <cell r="I27">
            <v>-1</v>
          </cell>
          <cell r="J27">
            <v>-1</v>
          </cell>
          <cell r="K27">
            <v>-1</v>
          </cell>
          <cell r="L27">
            <v>-1</v>
          </cell>
          <cell r="M27">
            <v>-1</v>
          </cell>
        </row>
        <row r="28">
          <cell r="A28">
            <v>-1</v>
          </cell>
          <cell r="B28">
            <v>-1</v>
          </cell>
          <cell r="C28">
            <v>-1</v>
          </cell>
          <cell r="D28">
            <v>-1</v>
          </cell>
          <cell r="E28">
            <v>-1</v>
          </cell>
          <cell r="F28">
            <v>-1</v>
          </cell>
          <cell r="G28">
            <v>-1</v>
          </cell>
          <cell r="H28">
            <v>-1</v>
          </cell>
          <cell r="I28">
            <v>-1</v>
          </cell>
          <cell r="J28">
            <v>-1</v>
          </cell>
          <cell r="K28">
            <v>-1</v>
          </cell>
          <cell r="L28">
            <v>-1</v>
          </cell>
          <cell r="M28">
            <v>-1</v>
          </cell>
        </row>
        <row r="29">
          <cell r="A29">
            <v>-1</v>
          </cell>
          <cell r="B29">
            <v>-1</v>
          </cell>
          <cell r="C29">
            <v>-1</v>
          </cell>
          <cell r="D29">
            <v>-1</v>
          </cell>
          <cell r="E29">
            <v>-1</v>
          </cell>
          <cell r="F29">
            <v>-1</v>
          </cell>
          <cell r="G29">
            <v>-1</v>
          </cell>
          <cell r="H29">
            <v>-1</v>
          </cell>
          <cell r="I29">
            <v>-1</v>
          </cell>
          <cell r="J29">
            <v>-1</v>
          </cell>
          <cell r="K29">
            <v>-1</v>
          </cell>
          <cell r="L29">
            <v>-1</v>
          </cell>
          <cell r="M29">
            <v>-1</v>
          </cell>
        </row>
        <row r="30">
          <cell r="A30">
            <v>-1</v>
          </cell>
          <cell r="B30">
            <v>-1</v>
          </cell>
          <cell r="C30">
            <v>-1</v>
          </cell>
          <cell r="D30">
            <v>-1</v>
          </cell>
          <cell r="E30">
            <v>-1</v>
          </cell>
          <cell r="F30">
            <v>-1</v>
          </cell>
          <cell r="G30">
            <v>-1</v>
          </cell>
          <cell r="H30">
            <v>-1</v>
          </cell>
          <cell r="I30">
            <v>-1</v>
          </cell>
          <cell r="J30">
            <v>-1</v>
          </cell>
          <cell r="K30">
            <v>-1</v>
          </cell>
          <cell r="L30">
            <v>-1</v>
          </cell>
          <cell r="M30">
            <v>-1</v>
          </cell>
        </row>
        <row r="31">
          <cell r="A31">
            <v>-1</v>
          </cell>
          <cell r="B31">
            <v>-1</v>
          </cell>
          <cell r="C31">
            <v>-1</v>
          </cell>
          <cell r="D31">
            <v>-1</v>
          </cell>
          <cell r="E31">
            <v>-1</v>
          </cell>
          <cell r="F31">
            <v>-1</v>
          </cell>
          <cell r="G31">
            <v>-1</v>
          </cell>
          <cell r="H31">
            <v>-1</v>
          </cell>
          <cell r="I31">
            <v>-1</v>
          </cell>
          <cell r="J31">
            <v>-1</v>
          </cell>
          <cell r="K31">
            <v>-1</v>
          </cell>
          <cell r="L31">
            <v>-1</v>
          </cell>
          <cell r="M31">
            <v>-1</v>
          </cell>
        </row>
        <row r="32">
          <cell r="A32">
            <v>-1</v>
          </cell>
          <cell r="B32">
            <v>-1</v>
          </cell>
          <cell r="C32">
            <v>-1</v>
          </cell>
          <cell r="D32">
            <v>-1</v>
          </cell>
          <cell r="E32">
            <v>-1</v>
          </cell>
          <cell r="F32">
            <v>-1</v>
          </cell>
          <cell r="G32">
            <v>-1</v>
          </cell>
          <cell r="H32">
            <v>-1</v>
          </cell>
          <cell r="I32">
            <v>-1</v>
          </cell>
          <cell r="J32">
            <v>-1</v>
          </cell>
          <cell r="K32">
            <v>-1</v>
          </cell>
          <cell r="L32">
            <v>-1</v>
          </cell>
          <cell r="M32">
            <v>-1</v>
          </cell>
        </row>
        <row r="33">
          <cell r="A33">
            <v>-1</v>
          </cell>
          <cell r="B33">
            <v>-1</v>
          </cell>
          <cell r="C33">
            <v>-1</v>
          </cell>
          <cell r="D33">
            <v>-1</v>
          </cell>
          <cell r="E33">
            <v>-1</v>
          </cell>
          <cell r="F33">
            <v>-1</v>
          </cell>
          <cell r="G33">
            <v>-1</v>
          </cell>
          <cell r="H33">
            <v>-1</v>
          </cell>
          <cell r="I33">
            <v>-1</v>
          </cell>
          <cell r="J33">
            <v>-1</v>
          </cell>
          <cell r="K33">
            <v>-1</v>
          </cell>
          <cell r="L33">
            <v>-1</v>
          </cell>
          <cell r="M33">
            <v>-1</v>
          </cell>
        </row>
        <row r="34">
          <cell r="A34">
            <v>-1</v>
          </cell>
          <cell r="B34">
            <v>-1</v>
          </cell>
          <cell r="C34">
            <v>-1</v>
          </cell>
          <cell r="D34">
            <v>-1</v>
          </cell>
          <cell r="E34">
            <v>-1</v>
          </cell>
          <cell r="F34">
            <v>-1</v>
          </cell>
          <cell r="G34">
            <v>-1</v>
          </cell>
          <cell r="H34">
            <v>-1</v>
          </cell>
          <cell r="I34">
            <v>-1</v>
          </cell>
          <cell r="J34">
            <v>-1</v>
          </cell>
          <cell r="K34">
            <v>-1</v>
          </cell>
          <cell r="L34">
            <v>-1</v>
          </cell>
          <cell r="M34">
            <v>-1</v>
          </cell>
        </row>
        <row r="35">
          <cell r="A35">
            <v>-1</v>
          </cell>
          <cell r="B35">
            <v>-1</v>
          </cell>
          <cell r="C35">
            <v>-1</v>
          </cell>
          <cell r="D35">
            <v>-1</v>
          </cell>
          <cell r="E35">
            <v>-1</v>
          </cell>
          <cell r="F35">
            <v>-1</v>
          </cell>
          <cell r="G35">
            <v>-1</v>
          </cell>
          <cell r="H35">
            <v>-1</v>
          </cell>
          <cell r="I35">
            <v>-1</v>
          </cell>
          <cell r="J35">
            <v>-1</v>
          </cell>
          <cell r="K35">
            <v>-1</v>
          </cell>
          <cell r="L35">
            <v>-1</v>
          </cell>
          <cell r="M35">
            <v>-1</v>
          </cell>
        </row>
        <row r="36">
          <cell r="A36">
            <v>-1</v>
          </cell>
          <cell r="B36">
            <v>-1</v>
          </cell>
          <cell r="C36">
            <v>-1</v>
          </cell>
          <cell r="D36">
            <v>-1</v>
          </cell>
          <cell r="E36">
            <v>-1</v>
          </cell>
          <cell r="F36">
            <v>-1</v>
          </cell>
          <cell r="G36">
            <v>-1</v>
          </cell>
          <cell r="H36">
            <v>-1</v>
          </cell>
          <cell r="I36">
            <v>-1</v>
          </cell>
          <cell r="J36">
            <v>-1</v>
          </cell>
          <cell r="K36">
            <v>-1</v>
          </cell>
          <cell r="L36">
            <v>-1</v>
          </cell>
          <cell r="M36">
            <v>-1</v>
          </cell>
        </row>
        <row r="37">
          <cell r="A37">
            <v>-1</v>
          </cell>
          <cell r="B37">
            <v>-1</v>
          </cell>
          <cell r="C37">
            <v>-1</v>
          </cell>
          <cell r="D37">
            <v>-1</v>
          </cell>
          <cell r="E37">
            <v>-1</v>
          </cell>
          <cell r="F37">
            <v>-1</v>
          </cell>
          <cell r="G37">
            <v>-1</v>
          </cell>
          <cell r="H37">
            <v>-1</v>
          </cell>
          <cell r="I37">
            <v>-1</v>
          </cell>
          <cell r="J37">
            <v>-1</v>
          </cell>
          <cell r="K37">
            <v>-1</v>
          </cell>
          <cell r="L37">
            <v>-1</v>
          </cell>
          <cell r="M37">
            <v>-1</v>
          </cell>
        </row>
        <row r="38">
          <cell r="A38">
            <v>-1</v>
          </cell>
          <cell r="B38">
            <v>-1</v>
          </cell>
          <cell r="C38">
            <v>-1</v>
          </cell>
          <cell r="D38">
            <v>-1</v>
          </cell>
          <cell r="E38">
            <v>-1</v>
          </cell>
          <cell r="F38">
            <v>-1</v>
          </cell>
          <cell r="G38">
            <v>-1</v>
          </cell>
          <cell r="H38">
            <v>-1</v>
          </cell>
          <cell r="I38">
            <v>-1</v>
          </cell>
          <cell r="J38">
            <v>-1</v>
          </cell>
          <cell r="K38">
            <v>-1</v>
          </cell>
          <cell r="L38">
            <v>-1</v>
          </cell>
          <cell r="M38">
            <v>-1</v>
          </cell>
        </row>
        <row r="39">
          <cell r="A39">
            <v>-1</v>
          </cell>
          <cell r="B39">
            <v>-1</v>
          </cell>
          <cell r="C39">
            <v>-1</v>
          </cell>
          <cell r="D39">
            <v>-1</v>
          </cell>
          <cell r="E39">
            <v>-1</v>
          </cell>
          <cell r="F39">
            <v>-1</v>
          </cell>
          <cell r="G39">
            <v>-1</v>
          </cell>
          <cell r="H39">
            <v>-1</v>
          </cell>
          <cell r="I39">
            <v>-1</v>
          </cell>
          <cell r="J39">
            <v>-1</v>
          </cell>
          <cell r="K39">
            <v>-1</v>
          </cell>
          <cell r="L39">
            <v>-1</v>
          </cell>
          <cell r="M39">
            <v>-1</v>
          </cell>
        </row>
        <row r="40">
          <cell r="A40">
            <v>-1</v>
          </cell>
          <cell r="B40">
            <v>-1</v>
          </cell>
          <cell r="C40">
            <v>-1</v>
          </cell>
          <cell r="D40">
            <v>-1</v>
          </cell>
          <cell r="E40">
            <v>-1</v>
          </cell>
          <cell r="F40">
            <v>-1</v>
          </cell>
          <cell r="G40">
            <v>-1</v>
          </cell>
          <cell r="H40">
            <v>-1</v>
          </cell>
          <cell r="I40">
            <v>-1</v>
          </cell>
          <cell r="J40">
            <v>-1</v>
          </cell>
          <cell r="K40">
            <v>-1</v>
          </cell>
          <cell r="L40">
            <v>-1</v>
          </cell>
          <cell r="M40">
            <v>-1</v>
          </cell>
        </row>
        <row r="41">
          <cell r="A41">
            <v>-1</v>
          </cell>
          <cell r="B41">
            <v>-1</v>
          </cell>
          <cell r="C41">
            <v>-1</v>
          </cell>
          <cell r="D41">
            <v>-1</v>
          </cell>
          <cell r="E41">
            <v>-1</v>
          </cell>
          <cell r="F41">
            <v>-1</v>
          </cell>
          <cell r="G41">
            <v>-1</v>
          </cell>
          <cell r="H41">
            <v>-1</v>
          </cell>
          <cell r="I41">
            <v>-1</v>
          </cell>
          <cell r="J41">
            <v>-1</v>
          </cell>
          <cell r="K41">
            <v>-1</v>
          </cell>
          <cell r="L41">
            <v>-1</v>
          </cell>
          <cell r="M41">
            <v>-1</v>
          </cell>
        </row>
        <row r="42">
          <cell r="A42">
            <v>-1</v>
          </cell>
          <cell r="B42">
            <v>-1</v>
          </cell>
          <cell r="C42">
            <v>-1</v>
          </cell>
          <cell r="D42">
            <v>-1</v>
          </cell>
          <cell r="E42">
            <v>-1</v>
          </cell>
          <cell r="F42">
            <v>-1</v>
          </cell>
          <cell r="G42">
            <v>-1</v>
          </cell>
          <cell r="H42">
            <v>-1</v>
          </cell>
          <cell r="I42">
            <v>-1</v>
          </cell>
          <cell r="J42">
            <v>-1</v>
          </cell>
          <cell r="K42">
            <v>-1</v>
          </cell>
          <cell r="L42">
            <v>-1</v>
          </cell>
          <cell r="M42">
            <v>-1</v>
          </cell>
        </row>
        <row r="43">
          <cell r="A43">
            <v>-1</v>
          </cell>
          <cell r="B43">
            <v>-1</v>
          </cell>
          <cell r="C43">
            <v>-1</v>
          </cell>
          <cell r="D43">
            <v>-1</v>
          </cell>
          <cell r="E43">
            <v>-1</v>
          </cell>
          <cell r="F43">
            <v>-1</v>
          </cell>
          <cell r="G43">
            <v>-1</v>
          </cell>
          <cell r="H43">
            <v>-1</v>
          </cell>
          <cell r="I43">
            <v>-1</v>
          </cell>
          <cell r="J43">
            <v>-1</v>
          </cell>
          <cell r="K43">
            <v>-1</v>
          </cell>
          <cell r="L43">
            <v>-1</v>
          </cell>
          <cell r="M43">
            <v>-1</v>
          </cell>
        </row>
        <row r="44">
          <cell r="A44">
            <v>-1</v>
          </cell>
          <cell r="B44">
            <v>-1</v>
          </cell>
          <cell r="C44">
            <v>-1</v>
          </cell>
          <cell r="D44">
            <v>-1</v>
          </cell>
          <cell r="E44">
            <v>-1</v>
          </cell>
          <cell r="F44">
            <v>-1</v>
          </cell>
          <cell r="G44">
            <v>-1</v>
          </cell>
          <cell r="H44">
            <v>-1</v>
          </cell>
          <cell r="I44">
            <v>-1</v>
          </cell>
          <cell r="J44">
            <v>-1</v>
          </cell>
          <cell r="K44">
            <v>-1</v>
          </cell>
          <cell r="L44">
            <v>-1</v>
          </cell>
          <cell r="M44">
            <v>-1</v>
          </cell>
        </row>
        <row r="45">
          <cell r="A45">
            <v>-1</v>
          </cell>
          <cell r="B45">
            <v>-1</v>
          </cell>
          <cell r="C45">
            <v>-1</v>
          </cell>
          <cell r="D45">
            <v>-1</v>
          </cell>
          <cell r="E45">
            <v>-1</v>
          </cell>
          <cell r="F45">
            <v>-1</v>
          </cell>
          <cell r="G45">
            <v>-1</v>
          </cell>
          <cell r="H45">
            <v>-1</v>
          </cell>
          <cell r="I45">
            <v>-1</v>
          </cell>
          <cell r="J45">
            <v>-1</v>
          </cell>
          <cell r="K45">
            <v>-1</v>
          </cell>
          <cell r="L45">
            <v>-1</v>
          </cell>
          <cell r="M45">
            <v>-1</v>
          </cell>
        </row>
        <row r="46">
          <cell r="A46">
            <v>-1</v>
          </cell>
          <cell r="B46">
            <v>-1</v>
          </cell>
          <cell r="C46">
            <v>-1</v>
          </cell>
          <cell r="D46">
            <v>-1</v>
          </cell>
          <cell r="E46">
            <v>-1</v>
          </cell>
          <cell r="F46">
            <v>-1</v>
          </cell>
          <cell r="G46">
            <v>-1</v>
          </cell>
          <cell r="H46">
            <v>-1</v>
          </cell>
          <cell r="I46">
            <v>-1</v>
          </cell>
          <cell r="J46">
            <v>-1</v>
          </cell>
          <cell r="K46">
            <v>-1</v>
          </cell>
          <cell r="L46">
            <v>-1</v>
          </cell>
          <cell r="M46">
            <v>-1</v>
          </cell>
        </row>
        <row r="47">
          <cell r="A47">
            <v>-1</v>
          </cell>
          <cell r="B47">
            <v>-1</v>
          </cell>
          <cell r="C47">
            <v>-1</v>
          </cell>
          <cell r="D47">
            <v>-1</v>
          </cell>
          <cell r="E47">
            <v>-1</v>
          </cell>
          <cell r="F47">
            <v>-1</v>
          </cell>
          <cell r="G47">
            <v>-1</v>
          </cell>
          <cell r="H47">
            <v>-1</v>
          </cell>
          <cell r="I47">
            <v>-1</v>
          </cell>
          <cell r="J47">
            <v>-1</v>
          </cell>
          <cell r="K47">
            <v>-1</v>
          </cell>
          <cell r="L47">
            <v>-1</v>
          </cell>
          <cell r="M47">
            <v>-1</v>
          </cell>
        </row>
        <row r="48">
          <cell r="A48">
            <v>-1</v>
          </cell>
          <cell r="B48">
            <v>-1</v>
          </cell>
          <cell r="C48">
            <v>-1</v>
          </cell>
          <cell r="D48">
            <v>-1</v>
          </cell>
          <cell r="E48">
            <v>-1</v>
          </cell>
          <cell r="F48">
            <v>-1</v>
          </cell>
          <cell r="G48">
            <v>-1</v>
          </cell>
          <cell r="H48">
            <v>-1</v>
          </cell>
          <cell r="I48">
            <v>-1</v>
          </cell>
          <cell r="J48">
            <v>-1</v>
          </cell>
          <cell r="K48">
            <v>-1</v>
          </cell>
          <cell r="L48">
            <v>-1</v>
          </cell>
          <cell r="M48">
            <v>-1</v>
          </cell>
        </row>
        <row r="49">
          <cell r="A49">
            <v>-1</v>
          </cell>
          <cell r="B49">
            <v>-1</v>
          </cell>
          <cell r="C49">
            <v>-1</v>
          </cell>
          <cell r="D49">
            <v>-1</v>
          </cell>
          <cell r="E49">
            <v>-1</v>
          </cell>
          <cell r="F49">
            <v>-1</v>
          </cell>
          <cell r="G49">
            <v>-1</v>
          </cell>
          <cell r="H49">
            <v>-1</v>
          </cell>
          <cell r="I49">
            <v>-1</v>
          </cell>
          <cell r="J49">
            <v>-1</v>
          </cell>
          <cell r="K49">
            <v>-1</v>
          </cell>
          <cell r="L49">
            <v>-1</v>
          </cell>
          <cell r="M49">
            <v>-1</v>
          </cell>
        </row>
        <row r="50">
          <cell r="A50">
            <v>-1</v>
          </cell>
          <cell r="B50">
            <v>-1</v>
          </cell>
          <cell r="C50">
            <v>-1</v>
          </cell>
          <cell r="D50">
            <v>-1</v>
          </cell>
          <cell r="E50">
            <v>-1</v>
          </cell>
          <cell r="F50">
            <v>-1</v>
          </cell>
          <cell r="G50">
            <v>-1</v>
          </cell>
          <cell r="H50">
            <v>-1</v>
          </cell>
          <cell r="I50">
            <v>-1</v>
          </cell>
          <cell r="J50">
            <v>-1</v>
          </cell>
          <cell r="K50">
            <v>-1</v>
          </cell>
          <cell r="L50">
            <v>-1</v>
          </cell>
          <cell r="M50">
            <v>-1</v>
          </cell>
        </row>
        <row r="51">
          <cell r="A51">
            <v>-1</v>
          </cell>
          <cell r="B51">
            <v>-1</v>
          </cell>
          <cell r="C51">
            <v>-1</v>
          </cell>
          <cell r="D51">
            <v>-1</v>
          </cell>
          <cell r="E51">
            <v>-1</v>
          </cell>
          <cell r="F51">
            <v>-1</v>
          </cell>
          <cell r="G51">
            <v>-1</v>
          </cell>
          <cell r="H51">
            <v>-1</v>
          </cell>
          <cell r="I51">
            <v>-1</v>
          </cell>
          <cell r="J51">
            <v>-1</v>
          </cell>
          <cell r="K51">
            <v>-1</v>
          </cell>
          <cell r="L51">
            <v>-1</v>
          </cell>
          <cell r="M51">
            <v>-1</v>
          </cell>
        </row>
        <row r="52">
          <cell r="A52">
            <v>-1</v>
          </cell>
          <cell r="B52">
            <v>-1</v>
          </cell>
          <cell r="C52">
            <v>-1</v>
          </cell>
          <cell r="D52">
            <v>-1</v>
          </cell>
          <cell r="E52">
            <v>-1</v>
          </cell>
          <cell r="F52">
            <v>-1</v>
          </cell>
          <cell r="G52">
            <v>-1</v>
          </cell>
          <cell r="H52">
            <v>-1</v>
          </cell>
          <cell r="I52">
            <v>-1</v>
          </cell>
          <cell r="J52">
            <v>-1</v>
          </cell>
          <cell r="K52">
            <v>-1</v>
          </cell>
          <cell r="L52">
            <v>-1</v>
          </cell>
          <cell r="M52">
            <v>-1</v>
          </cell>
        </row>
        <row r="53">
          <cell r="A53">
            <v>-1</v>
          </cell>
          <cell r="B53">
            <v>-1</v>
          </cell>
          <cell r="C53">
            <v>-1</v>
          </cell>
          <cell r="D53">
            <v>-1</v>
          </cell>
          <cell r="E53">
            <v>-1</v>
          </cell>
          <cell r="F53">
            <v>-1</v>
          </cell>
          <cell r="G53">
            <v>-1</v>
          </cell>
          <cell r="H53">
            <v>-1</v>
          </cell>
          <cell r="I53">
            <v>-1</v>
          </cell>
          <cell r="J53">
            <v>-1</v>
          </cell>
          <cell r="K53">
            <v>-1</v>
          </cell>
          <cell r="L53">
            <v>-1</v>
          </cell>
          <cell r="M53">
            <v>-1</v>
          </cell>
        </row>
        <row r="54">
          <cell r="A54">
            <v>-1</v>
          </cell>
          <cell r="B54">
            <v>-1</v>
          </cell>
          <cell r="C54">
            <v>-1</v>
          </cell>
          <cell r="D54">
            <v>-1</v>
          </cell>
          <cell r="E54">
            <v>-1</v>
          </cell>
          <cell r="F54">
            <v>-1</v>
          </cell>
          <cell r="G54">
            <v>-1</v>
          </cell>
          <cell r="H54">
            <v>-1</v>
          </cell>
          <cell r="I54">
            <v>-1</v>
          </cell>
          <cell r="J54">
            <v>-1</v>
          </cell>
          <cell r="K54">
            <v>-1</v>
          </cell>
          <cell r="L54">
            <v>-1</v>
          </cell>
          <cell r="M54">
            <v>-1</v>
          </cell>
        </row>
        <row r="55">
          <cell r="A55">
            <v>-1</v>
          </cell>
          <cell r="B55">
            <v>-1</v>
          </cell>
          <cell r="C55">
            <v>-1</v>
          </cell>
          <cell r="D55">
            <v>-1</v>
          </cell>
          <cell r="E55">
            <v>-1</v>
          </cell>
          <cell r="F55">
            <v>-1</v>
          </cell>
          <cell r="G55">
            <v>-1</v>
          </cell>
          <cell r="H55">
            <v>-1</v>
          </cell>
          <cell r="I55">
            <v>-1</v>
          </cell>
          <cell r="J55">
            <v>-1</v>
          </cell>
          <cell r="K55">
            <v>-1</v>
          </cell>
          <cell r="L55">
            <v>-1</v>
          </cell>
          <cell r="M55">
            <v>-1</v>
          </cell>
        </row>
        <row r="56">
          <cell r="A56">
            <v>-1</v>
          </cell>
          <cell r="B56">
            <v>-1</v>
          </cell>
          <cell r="C56">
            <v>-1</v>
          </cell>
          <cell r="D56">
            <v>-1</v>
          </cell>
          <cell r="E56">
            <v>-1</v>
          </cell>
          <cell r="F56">
            <v>-1</v>
          </cell>
          <cell r="G56">
            <v>-1</v>
          </cell>
          <cell r="H56">
            <v>-1</v>
          </cell>
          <cell r="I56">
            <v>-1</v>
          </cell>
          <cell r="J56">
            <v>-1</v>
          </cell>
          <cell r="K56">
            <v>-1</v>
          </cell>
          <cell r="L56">
            <v>-1</v>
          </cell>
          <cell r="M56">
            <v>-1</v>
          </cell>
        </row>
        <row r="57">
          <cell r="A57">
            <v>-1</v>
          </cell>
          <cell r="B57">
            <v>-1</v>
          </cell>
          <cell r="C57">
            <v>-1</v>
          </cell>
          <cell r="D57">
            <v>-1</v>
          </cell>
          <cell r="E57">
            <v>-1</v>
          </cell>
          <cell r="F57">
            <v>-1</v>
          </cell>
          <cell r="G57">
            <v>-1</v>
          </cell>
          <cell r="H57">
            <v>-1</v>
          </cell>
          <cell r="I57">
            <v>-1</v>
          </cell>
          <cell r="J57">
            <v>-1</v>
          </cell>
          <cell r="K57">
            <v>-1</v>
          </cell>
          <cell r="L57">
            <v>-1</v>
          </cell>
          <cell r="M57">
            <v>-1</v>
          </cell>
        </row>
        <row r="58">
          <cell r="A58">
            <v>-1</v>
          </cell>
          <cell r="B58">
            <v>-1</v>
          </cell>
          <cell r="C58">
            <v>-1</v>
          </cell>
          <cell r="D58">
            <v>-1</v>
          </cell>
          <cell r="E58">
            <v>-1</v>
          </cell>
          <cell r="F58">
            <v>-1</v>
          </cell>
          <cell r="G58">
            <v>-1</v>
          </cell>
          <cell r="H58">
            <v>-1</v>
          </cell>
          <cell r="I58">
            <v>-1</v>
          </cell>
          <cell r="J58">
            <v>-1</v>
          </cell>
          <cell r="K58">
            <v>-1</v>
          </cell>
          <cell r="L58">
            <v>-1</v>
          </cell>
          <cell r="M58">
            <v>-1</v>
          </cell>
        </row>
        <row r="59">
          <cell r="A59">
            <v>-1</v>
          </cell>
          <cell r="B59">
            <v>-1</v>
          </cell>
          <cell r="C59">
            <v>-1</v>
          </cell>
          <cell r="D59">
            <v>-1</v>
          </cell>
          <cell r="E59">
            <v>-1</v>
          </cell>
          <cell r="F59">
            <v>-1</v>
          </cell>
          <cell r="G59">
            <v>-1</v>
          </cell>
          <cell r="H59">
            <v>-1</v>
          </cell>
          <cell r="I59">
            <v>-1</v>
          </cell>
          <cell r="J59">
            <v>-1</v>
          </cell>
          <cell r="K59">
            <v>-1</v>
          </cell>
          <cell r="L59">
            <v>-1</v>
          </cell>
          <cell r="M59">
            <v>-1</v>
          </cell>
        </row>
        <row r="60">
          <cell r="A60">
            <v>-1</v>
          </cell>
          <cell r="B60">
            <v>-1</v>
          </cell>
          <cell r="C60">
            <v>-1</v>
          </cell>
          <cell r="D60">
            <v>-1</v>
          </cell>
          <cell r="E60">
            <v>-1</v>
          </cell>
          <cell r="F60">
            <v>-1</v>
          </cell>
          <cell r="G60">
            <v>-1</v>
          </cell>
          <cell r="H60">
            <v>-1</v>
          </cell>
          <cell r="I60">
            <v>-1</v>
          </cell>
          <cell r="J60">
            <v>-1</v>
          </cell>
          <cell r="K60">
            <v>-1</v>
          </cell>
          <cell r="L60">
            <v>-1</v>
          </cell>
          <cell r="M60">
            <v>-1</v>
          </cell>
        </row>
        <row r="61">
          <cell r="A61">
            <v>-1</v>
          </cell>
          <cell r="B61">
            <v>-1</v>
          </cell>
          <cell r="C61">
            <v>-1</v>
          </cell>
          <cell r="D61">
            <v>-1</v>
          </cell>
          <cell r="E61">
            <v>-1</v>
          </cell>
          <cell r="F61">
            <v>-1</v>
          </cell>
          <cell r="G61">
            <v>-1</v>
          </cell>
          <cell r="H61">
            <v>-1</v>
          </cell>
          <cell r="I61">
            <v>-1</v>
          </cell>
          <cell r="J61">
            <v>-1</v>
          </cell>
          <cell r="K61">
            <v>-1</v>
          </cell>
          <cell r="L61">
            <v>-1</v>
          </cell>
          <cell r="M61">
            <v>-1</v>
          </cell>
        </row>
        <row r="62">
          <cell r="A62">
            <v>-1</v>
          </cell>
          <cell r="B62">
            <v>-1</v>
          </cell>
          <cell r="C62">
            <v>-1</v>
          </cell>
          <cell r="D62">
            <v>-1</v>
          </cell>
          <cell r="E62">
            <v>-1</v>
          </cell>
          <cell r="F62">
            <v>-1</v>
          </cell>
          <cell r="G62">
            <v>-1</v>
          </cell>
          <cell r="H62">
            <v>-1</v>
          </cell>
          <cell r="I62">
            <v>-1</v>
          </cell>
          <cell r="J62">
            <v>-1</v>
          </cell>
          <cell r="K62">
            <v>-1</v>
          </cell>
          <cell r="L62">
            <v>-1</v>
          </cell>
          <cell r="M62">
            <v>-1</v>
          </cell>
        </row>
        <row r="63">
          <cell r="A63">
            <v>-1</v>
          </cell>
          <cell r="B63">
            <v>-1</v>
          </cell>
          <cell r="C63">
            <v>-1</v>
          </cell>
          <cell r="D63">
            <v>-1</v>
          </cell>
          <cell r="E63">
            <v>-1</v>
          </cell>
          <cell r="F63">
            <v>-1</v>
          </cell>
          <cell r="G63">
            <v>-1</v>
          </cell>
          <cell r="H63">
            <v>-1</v>
          </cell>
          <cell r="I63">
            <v>-1</v>
          </cell>
          <cell r="J63">
            <v>-1</v>
          </cell>
          <cell r="K63">
            <v>-1</v>
          </cell>
          <cell r="L63">
            <v>-1</v>
          </cell>
          <cell r="M63">
            <v>-1</v>
          </cell>
        </row>
        <row r="64">
          <cell r="A64">
            <v>-1</v>
          </cell>
          <cell r="B64">
            <v>-1</v>
          </cell>
          <cell r="C64">
            <v>-1</v>
          </cell>
          <cell r="D64">
            <v>-1</v>
          </cell>
          <cell r="E64">
            <v>-1</v>
          </cell>
          <cell r="F64">
            <v>-1</v>
          </cell>
          <cell r="G64">
            <v>-1</v>
          </cell>
          <cell r="H64">
            <v>-1</v>
          </cell>
          <cell r="I64">
            <v>-1</v>
          </cell>
          <cell r="J64">
            <v>-1</v>
          </cell>
          <cell r="K64">
            <v>-1</v>
          </cell>
          <cell r="L64">
            <v>-1</v>
          </cell>
          <cell r="M64">
            <v>-1</v>
          </cell>
        </row>
        <row r="65">
          <cell r="A65">
            <v>-1</v>
          </cell>
          <cell r="B65">
            <v>-1</v>
          </cell>
          <cell r="C65">
            <v>-1</v>
          </cell>
          <cell r="D65">
            <v>-1</v>
          </cell>
          <cell r="E65">
            <v>-1</v>
          </cell>
          <cell r="F65">
            <v>-1</v>
          </cell>
          <cell r="G65">
            <v>-1</v>
          </cell>
          <cell r="H65">
            <v>-1</v>
          </cell>
          <cell r="I65">
            <v>-1</v>
          </cell>
          <cell r="J65">
            <v>-1</v>
          </cell>
          <cell r="K65">
            <v>-1</v>
          </cell>
          <cell r="L65">
            <v>-1</v>
          </cell>
          <cell r="M65">
            <v>-1</v>
          </cell>
        </row>
        <row r="66">
          <cell r="A66">
            <v>-1</v>
          </cell>
          <cell r="B66">
            <v>-1</v>
          </cell>
          <cell r="C66">
            <v>-1</v>
          </cell>
          <cell r="D66">
            <v>-1</v>
          </cell>
          <cell r="E66">
            <v>-1</v>
          </cell>
          <cell r="F66">
            <v>-1</v>
          </cell>
          <cell r="G66">
            <v>-1</v>
          </cell>
          <cell r="H66">
            <v>-1</v>
          </cell>
          <cell r="I66">
            <v>-1</v>
          </cell>
          <cell r="J66">
            <v>-1</v>
          </cell>
          <cell r="K66">
            <v>-1</v>
          </cell>
          <cell r="L66">
            <v>-1</v>
          </cell>
          <cell r="M66">
            <v>-1</v>
          </cell>
        </row>
        <row r="67">
          <cell r="A67">
            <v>-1</v>
          </cell>
          <cell r="B67">
            <v>-1</v>
          </cell>
          <cell r="C67">
            <v>-1</v>
          </cell>
          <cell r="D67">
            <v>-1</v>
          </cell>
          <cell r="E67">
            <v>-1</v>
          </cell>
          <cell r="F67">
            <v>-1</v>
          </cell>
          <cell r="G67">
            <v>-1</v>
          </cell>
          <cell r="H67">
            <v>-1</v>
          </cell>
          <cell r="I67">
            <v>-1</v>
          </cell>
          <cell r="J67">
            <v>-1</v>
          </cell>
          <cell r="K67">
            <v>-1</v>
          </cell>
          <cell r="L67">
            <v>-1</v>
          </cell>
          <cell r="M67">
            <v>-1</v>
          </cell>
        </row>
        <row r="68">
          <cell r="A68">
            <v>-1</v>
          </cell>
          <cell r="B68">
            <v>-1</v>
          </cell>
          <cell r="C68">
            <v>-1</v>
          </cell>
          <cell r="D68">
            <v>-1</v>
          </cell>
          <cell r="E68">
            <v>-1</v>
          </cell>
          <cell r="F68">
            <v>-1</v>
          </cell>
          <cell r="G68">
            <v>-1</v>
          </cell>
          <cell r="H68">
            <v>-1</v>
          </cell>
          <cell r="I68">
            <v>-1</v>
          </cell>
          <cell r="J68">
            <v>-1</v>
          </cell>
          <cell r="K68">
            <v>-1</v>
          </cell>
          <cell r="L68">
            <v>-1</v>
          </cell>
          <cell r="M68">
            <v>-1</v>
          </cell>
        </row>
        <row r="69">
          <cell r="A69">
            <v>-1</v>
          </cell>
          <cell r="B69">
            <v>-1</v>
          </cell>
          <cell r="C69">
            <v>-1</v>
          </cell>
          <cell r="D69">
            <v>-1</v>
          </cell>
          <cell r="E69">
            <v>-1</v>
          </cell>
          <cell r="F69">
            <v>-1</v>
          </cell>
          <cell r="G69">
            <v>-1</v>
          </cell>
          <cell r="H69">
            <v>-1</v>
          </cell>
          <cell r="I69">
            <v>-1</v>
          </cell>
          <cell r="J69">
            <v>-1</v>
          </cell>
          <cell r="K69">
            <v>-1</v>
          </cell>
          <cell r="L69">
            <v>-1</v>
          </cell>
          <cell r="M69">
            <v>-1</v>
          </cell>
        </row>
        <row r="70">
          <cell r="A70">
            <v>-1</v>
          </cell>
          <cell r="B70">
            <v>-1</v>
          </cell>
          <cell r="C70">
            <v>-1</v>
          </cell>
          <cell r="D70">
            <v>-1</v>
          </cell>
          <cell r="E70">
            <v>-1</v>
          </cell>
          <cell r="F70">
            <v>-1</v>
          </cell>
          <cell r="G70">
            <v>-1</v>
          </cell>
          <cell r="H70">
            <v>-1</v>
          </cell>
          <cell r="I70">
            <v>-1</v>
          </cell>
          <cell r="J70">
            <v>-1</v>
          </cell>
          <cell r="K70">
            <v>-1</v>
          </cell>
          <cell r="L70">
            <v>-1</v>
          </cell>
          <cell r="M70">
            <v>-1</v>
          </cell>
        </row>
        <row r="71">
          <cell r="A71">
            <v>-1</v>
          </cell>
          <cell r="B71">
            <v>-1</v>
          </cell>
          <cell r="C71">
            <v>-1</v>
          </cell>
          <cell r="D71">
            <v>-1</v>
          </cell>
          <cell r="E71">
            <v>-1</v>
          </cell>
          <cell r="F71">
            <v>-1</v>
          </cell>
          <cell r="G71">
            <v>-1</v>
          </cell>
          <cell r="H71">
            <v>-1</v>
          </cell>
          <cell r="I71">
            <v>-1</v>
          </cell>
          <cell r="J71">
            <v>-1</v>
          </cell>
          <cell r="K71">
            <v>-1</v>
          </cell>
          <cell r="L71">
            <v>-1</v>
          </cell>
          <cell r="M71">
            <v>-1</v>
          </cell>
        </row>
        <row r="72">
          <cell r="A72">
            <v>-1</v>
          </cell>
          <cell r="B72">
            <v>-1</v>
          </cell>
          <cell r="C72">
            <v>-1</v>
          </cell>
          <cell r="D72">
            <v>-1</v>
          </cell>
          <cell r="E72">
            <v>-1</v>
          </cell>
          <cell r="F72">
            <v>-1</v>
          </cell>
          <cell r="G72">
            <v>-1</v>
          </cell>
          <cell r="H72">
            <v>-1</v>
          </cell>
          <cell r="I72">
            <v>-1</v>
          </cell>
          <cell r="J72">
            <v>-1</v>
          </cell>
          <cell r="K72">
            <v>-1</v>
          </cell>
          <cell r="L72">
            <v>-1</v>
          </cell>
          <cell r="M72">
            <v>-1</v>
          </cell>
        </row>
        <row r="73">
          <cell r="A73">
            <v>-1</v>
          </cell>
          <cell r="B73">
            <v>-1</v>
          </cell>
          <cell r="C73">
            <v>-1</v>
          </cell>
          <cell r="D73">
            <v>-1</v>
          </cell>
          <cell r="E73">
            <v>-1</v>
          </cell>
          <cell r="F73">
            <v>-1</v>
          </cell>
          <cell r="G73">
            <v>-1</v>
          </cell>
          <cell r="H73">
            <v>-1</v>
          </cell>
          <cell r="I73">
            <v>-1</v>
          </cell>
          <cell r="J73">
            <v>-1</v>
          </cell>
          <cell r="K73">
            <v>-1</v>
          </cell>
          <cell r="L73">
            <v>-1</v>
          </cell>
          <cell r="M73">
            <v>-1</v>
          </cell>
        </row>
        <row r="74">
          <cell r="A74">
            <v>-1</v>
          </cell>
          <cell r="B74">
            <v>-1</v>
          </cell>
          <cell r="C74">
            <v>-1</v>
          </cell>
          <cell r="D74">
            <v>-1</v>
          </cell>
          <cell r="E74">
            <v>-1</v>
          </cell>
          <cell r="F74">
            <v>-1</v>
          </cell>
          <cell r="G74">
            <v>-1</v>
          </cell>
          <cell r="H74">
            <v>-1</v>
          </cell>
          <cell r="I74">
            <v>-1</v>
          </cell>
          <cell r="J74">
            <v>-1</v>
          </cell>
          <cell r="K74">
            <v>-1</v>
          </cell>
          <cell r="L74">
            <v>-1</v>
          </cell>
          <cell r="M74">
            <v>-1</v>
          </cell>
        </row>
        <row r="75">
          <cell r="A75">
            <v>-1</v>
          </cell>
          <cell r="B75">
            <v>-1</v>
          </cell>
          <cell r="C75">
            <v>-1</v>
          </cell>
          <cell r="D75">
            <v>-1</v>
          </cell>
          <cell r="E75">
            <v>-1</v>
          </cell>
          <cell r="F75">
            <v>-1</v>
          </cell>
          <cell r="G75">
            <v>-1</v>
          </cell>
          <cell r="H75">
            <v>-1</v>
          </cell>
          <cell r="I75">
            <v>-1</v>
          </cell>
          <cell r="J75">
            <v>-1</v>
          </cell>
          <cell r="K75">
            <v>-1</v>
          </cell>
          <cell r="L75">
            <v>-1</v>
          </cell>
          <cell r="M75">
            <v>-1</v>
          </cell>
        </row>
        <row r="76">
          <cell r="A76">
            <v>-1</v>
          </cell>
          <cell r="B76">
            <v>-1</v>
          </cell>
          <cell r="C76">
            <v>-1</v>
          </cell>
          <cell r="D76">
            <v>-1</v>
          </cell>
          <cell r="E76">
            <v>-1</v>
          </cell>
          <cell r="F76">
            <v>-1</v>
          </cell>
          <cell r="G76">
            <v>-1</v>
          </cell>
          <cell r="H76">
            <v>-1</v>
          </cell>
          <cell r="I76">
            <v>-1</v>
          </cell>
          <cell r="J76">
            <v>-1</v>
          </cell>
          <cell r="K76">
            <v>-1</v>
          </cell>
          <cell r="L76">
            <v>-1</v>
          </cell>
          <cell r="M76">
            <v>-1</v>
          </cell>
        </row>
        <row r="77">
          <cell r="A77">
            <v>-1</v>
          </cell>
          <cell r="B77">
            <v>-1</v>
          </cell>
          <cell r="C77">
            <v>-1</v>
          </cell>
          <cell r="D77">
            <v>-1</v>
          </cell>
          <cell r="E77">
            <v>-1</v>
          </cell>
          <cell r="F77">
            <v>-1</v>
          </cell>
          <cell r="G77">
            <v>-1</v>
          </cell>
          <cell r="H77">
            <v>-1</v>
          </cell>
          <cell r="I77">
            <v>-1</v>
          </cell>
          <cell r="J77">
            <v>-1</v>
          </cell>
          <cell r="K77">
            <v>-1</v>
          </cell>
          <cell r="L77">
            <v>-1</v>
          </cell>
          <cell r="M77">
            <v>-1</v>
          </cell>
        </row>
        <row r="78">
          <cell r="A78">
            <v>-1</v>
          </cell>
          <cell r="B78">
            <v>-1</v>
          </cell>
          <cell r="C78">
            <v>-1</v>
          </cell>
          <cell r="D78">
            <v>-1</v>
          </cell>
          <cell r="E78">
            <v>-1</v>
          </cell>
          <cell r="F78">
            <v>-1</v>
          </cell>
          <cell r="G78">
            <v>-1</v>
          </cell>
          <cell r="H78">
            <v>-1</v>
          </cell>
          <cell r="I78">
            <v>-1</v>
          </cell>
          <cell r="J78">
            <v>-1</v>
          </cell>
          <cell r="K78">
            <v>-1</v>
          </cell>
          <cell r="L78">
            <v>-1</v>
          </cell>
          <cell r="M78">
            <v>-1</v>
          </cell>
        </row>
        <row r="79">
          <cell r="A79">
            <v>-1</v>
          </cell>
          <cell r="B79">
            <v>-1</v>
          </cell>
          <cell r="C79">
            <v>-1</v>
          </cell>
          <cell r="D79">
            <v>-1</v>
          </cell>
          <cell r="E79">
            <v>-1</v>
          </cell>
          <cell r="F79">
            <v>-1</v>
          </cell>
          <cell r="G79">
            <v>-1</v>
          </cell>
          <cell r="H79">
            <v>-1</v>
          </cell>
          <cell r="I79">
            <v>-1</v>
          </cell>
          <cell r="J79">
            <v>-1</v>
          </cell>
          <cell r="K79">
            <v>-1</v>
          </cell>
          <cell r="L79">
            <v>-1</v>
          </cell>
          <cell r="M79">
            <v>-1</v>
          </cell>
        </row>
        <row r="80">
          <cell r="A80">
            <v>-1</v>
          </cell>
          <cell r="B80">
            <v>-1</v>
          </cell>
          <cell r="C80">
            <v>-1</v>
          </cell>
          <cell r="D80">
            <v>-1</v>
          </cell>
          <cell r="E80">
            <v>-1</v>
          </cell>
          <cell r="F80">
            <v>-1</v>
          </cell>
          <cell r="G80">
            <v>-1</v>
          </cell>
          <cell r="H80">
            <v>-1</v>
          </cell>
          <cell r="I80">
            <v>-1</v>
          </cell>
          <cell r="J80">
            <v>-1</v>
          </cell>
          <cell r="K80">
            <v>-1</v>
          </cell>
          <cell r="L80">
            <v>-1</v>
          </cell>
          <cell r="M80">
            <v>-1</v>
          </cell>
        </row>
        <row r="81">
          <cell r="A81">
            <v>-1</v>
          </cell>
          <cell r="B81">
            <v>-1</v>
          </cell>
          <cell r="C81">
            <v>-1</v>
          </cell>
          <cell r="D81">
            <v>-1</v>
          </cell>
          <cell r="E81">
            <v>-1</v>
          </cell>
          <cell r="F81">
            <v>-1</v>
          </cell>
          <cell r="G81">
            <v>-1</v>
          </cell>
          <cell r="H81">
            <v>-1</v>
          </cell>
          <cell r="I81">
            <v>-1</v>
          </cell>
          <cell r="J81">
            <v>-1</v>
          </cell>
          <cell r="K81">
            <v>-1</v>
          </cell>
          <cell r="L81">
            <v>-1</v>
          </cell>
          <cell r="M81">
            <v>-1</v>
          </cell>
        </row>
        <row r="82">
          <cell r="A82">
            <v>-1</v>
          </cell>
          <cell r="B82">
            <v>-1</v>
          </cell>
          <cell r="C82">
            <v>-1</v>
          </cell>
          <cell r="D82">
            <v>-1</v>
          </cell>
          <cell r="E82">
            <v>-1</v>
          </cell>
          <cell r="F82">
            <v>-1</v>
          </cell>
          <cell r="G82">
            <v>-1</v>
          </cell>
          <cell r="H82">
            <v>-1</v>
          </cell>
          <cell r="I82">
            <v>-1</v>
          </cell>
          <cell r="J82">
            <v>-1</v>
          </cell>
          <cell r="K82">
            <v>-1</v>
          </cell>
          <cell r="L82">
            <v>-1</v>
          </cell>
          <cell r="M82">
            <v>-1</v>
          </cell>
        </row>
        <row r="83">
          <cell r="A83">
            <v>-1</v>
          </cell>
          <cell r="B83">
            <v>-1</v>
          </cell>
          <cell r="C83">
            <v>-1</v>
          </cell>
          <cell r="D83">
            <v>-1</v>
          </cell>
          <cell r="E83">
            <v>-1</v>
          </cell>
          <cell r="F83">
            <v>-1</v>
          </cell>
          <cell r="G83">
            <v>-1</v>
          </cell>
          <cell r="H83">
            <v>-1</v>
          </cell>
          <cell r="I83">
            <v>-1</v>
          </cell>
          <cell r="J83">
            <v>-1</v>
          </cell>
          <cell r="K83">
            <v>-1</v>
          </cell>
          <cell r="L83">
            <v>-1</v>
          </cell>
          <cell r="M83">
            <v>-1</v>
          </cell>
        </row>
        <row r="84">
          <cell r="A84">
            <v>-1</v>
          </cell>
          <cell r="B84">
            <v>-1</v>
          </cell>
          <cell r="C84">
            <v>-1</v>
          </cell>
          <cell r="D84">
            <v>-1</v>
          </cell>
          <cell r="E84">
            <v>-1</v>
          </cell>
          <cell r="F84">
            <v>-1</v>
          </cell>
          <cell r="G84">
            <v>-1</v>
          </cell>
          <cell r="H84">
            <v>-1</v>
          </cell>
          <cell r="I84">
            <v>-1</v>
          </cell>
          <cell r="J84">
            <v>-1</v>
          </cell>
          <cell r="K84">
            <v>-1</v>
          </cell>
          <cell r="L84">
            <v>-1</v>
          </cell>
          <cell r="M84">
            <v>-1</v>
          </cell>
        </row>
        <row r="85">
          <cell r="A85">
            <v>-1</v>
          </cell>
          <cell r="B85">
            <v>-1</v>
          </cell>
          <cell r="C85">
            <v>-1</v>
          </cell>
          <cell r="D85">
            <v>-1</v>
          </cell>
          <cell r="E85">
            <v>-1</v>
          </cell>
          <cell r="F85">
            <v>-1</v>
          </cell>
          <cell r="G85">
            <v>-1</v>
          </cell>
          <cell r="H85">
            <v>-1</v>
          </cell>
          <cell r="I85">
            <v>-1</v>
          </cell>
          <cell r="J85">
            <v>-1</v>
          </cell>
          <cell r="K85">
            <v>-1</v>
          </cell>
          <cell r="L85">
            <v>-1</v>
          </cell>
          <cell r="M85">
            <v>-1</v>
          </cell>
        </row>
        <row r="86">
          <cell r="A86">
            <v>-1</v>
          </cell>
          <cell r="B86">
            <v>-1</v>
          </cell>
          <cell r="C86">
            <v>-1</v>
          </cell>
          <cell r="D86">
            <v>-1</v>
          </cell>
          <cell r="E86">
            <v>-1</v>
          </cell>
          <cell r="F86">
            <v>-1</v>
          </cell>
          <cell r="G86">
            <v>-1</v>
          </cell>
          <cell r="H86">
            <v>-1</v>
          </cell>
          <cell r="I86">
            <v>-1</v>
          </cell>
          <cell r="J86">
            <v>-1</v>
          </cell>
          <cell r="K86">
            <v>-1</v>
          </cell>
          <cell r="L86">
            <v>-1</v>
          </cell>
          <cell r="M86">
            <v>-1</v>
          </cell>
        </row>
        <row r="87">
          <cell r="A87">
            <v>-1</v>
          </cell>
          <cell r="B87">
            <v>-1</v>
          </cell>
          <cell r="C87">
            <v>-1</v>
          </cell>
          <cell r="D87">
            <v>-1</v>
          </cell>
          <cell r="E87">
            <v>-1</v>
          </cell>
          <cell r="F87">
            <v>-1</v>
          </cell>
          <cell r="G87">
            <v>-1</v>
          </cell>
          <cell r="H87">
            <v>-1</v>
          </cell>
          <cell r="I87">
            <v>-1</v>
          </cell>
          <cell r="J87">
            <v>-1</v>
          </cell>
          <cell r="K87">
            <v>-1</v>
          </cell>
          <cell r="L87">
            <v>-1</v>
          </cell>
          <cell r="M87">
            <v>-1</v>
          </cell>
        </row>
        <row r="88">
          <cell r="A88">
            <v>-1</v>
          </cell>
          <cell r="B88">
            <v>-1</v>
          </cell>
          <cell r="C88">
            <v>-1</v>
          </cell>
          <cell r="D88">
            <v>-1</v>
          </cell>
          <cell r="E88">
            <v>-1</v>
          </cell>
          <cell r="F88">
            <v>-1</v>
          </cell>
          <cell r="G88">
            <v>-1</v>
          </cell>
          <cell r="H88">
            <v>-1</v>
          </cell>
          <cell r="I88">
            <v>-1</v>
          </cell>
          <cell r="J88">
            <v>-1</v>
          </cell>
          <cell r="K88">
            <v>-1</v>
          </cell>
          <cell r="L88">
            <v>-1</v>
          </cell>
          <cell r="M88">
            <v>-1</v>
          </cell>
        </row>
        <row r="89">
          <cell r="A89">
            <v>-1</v>
          </cell>
          <cell r="B89">
            <v>-1</v>
          </cell>
          <cell r="C89">
            <v>-1</v>
          </cell>
          <cell r="D89">
            <v>-1</v>
          </cell>
          <cell r="E89">
            <v>-1</v>
          </cell>
          <cell r="F89">
            <v>-1</v>
          </cell>
          <cell r="G89">
            <v>-1</v>
          </cell>
          <cell r="H89">
            <v>-1</v>
          </cell>
          <cell r="I89">
            <v>-1</v>
          </cell>
          <cell r="J89">
            <v>-1</v>
          </cell>
          <cell r="K89">
            <v>-1</v>
          </cell>
          <cell r="L89">
            <v>-1</v>
          </cell>
          <cell r="M89">
            <v>-1</v>
          </cell>
        </row>
        <row r="90">
          <cell r="A90">
            <v>-1</v>
          </cell>
          <cell r="B90">
            <v>-1</v>
          </cell>
          <cell r="C90">
            <v>-1</v>
          </cell>
          <cell r="D90">
            <v>-1</v>
          </cell>
          <cell r="E90">
            <v>-1</v>
          </cell>
          <cell r="F90">
            <v>-1</v>
          </cell>
          <cell r="G90">
            <v>-1</v>
          </cell>
          <cell r="H90">
            <v>-1</v>
          </cell>
          <cell r="I90">
            <v>-1</v>
          </cell>
          <cell r="J90">
            <v>-1</v>
          </cell>
          <cell r="K90">
            <v>-1</v>
          </cell>
          <cell r="L90">
            <v>-1</v>
          </cell>
          <cell r="M90">
            <v>-1</v>
          </cell>
        </row>
        <row r="91">
          <cell r="A91">
            <v>-1</v>
          </cell>
          <cell r="B91">
            <v>-1</v>
          </cell>
          <cell r="C91">
            <v>-1</v>
          </cell>
          <cell r="D91">
            <v>-1</v>
          </cell>
          <cell r="E91">
            <v>-1</v>
          </cell>
          <cell r="F91">
            <v>-1</v>
          </cell>
          <cell r="G91">
            <v>-1</v>
          </cell>
          <cell r="H91">
            <v>-1</v>
          </cell>
          <cell r="I91">
            <v>-1</v>
          </cell>
          <cell r="J91">
            <v>-1</v>
          </cell>
          <cell r="K91">
            <v>-1</v>
          </cell>
          <cell r="L91">
            <v>-1</v>
          </cell>
          <cell r="M91">
            <v>-1</v>
          </cell>
        </row>
        <row r="92">
          <cell r="A92">
            <v>-1</v>
          </cell>
          <cell r="B92">
            <v>-1</v>
          </cell>
          <cell r="C92">
            <v>-1</v>
          </cell>
          <cell r="D92">
            <v>-1</v>
          </cell>
          <cell r="E92">
            <v>-1</v>
          </cell>
          <cell r="F92">
            <v>-1</v>
          </cell>
          <cell r="G92">
            <v>-1</v>
          </cell>
          <cell r="H92">
            <v>-1</v>
          </cell>
          <cell r="I92">
            <v>-1</v>
          </cell>
          <cell r="J92">
            <v>-1</v>
          </cell>
          <cell r="K92">
            <v>-1</v>
          </cell>
          <cell r="L92">
            <v>-1</v>
          </cell>
          <cell r="M92">
            <v>-1</v>
          </cell>
        </row>
        <row r="93">
          <cell r="A93">
            <v>-1</v>
          </cell>
          <cell r="B93">
            <v>-1</v>
          </cell>
          <cell r="C93">
            <v>-1</v>
          </cell>
          <cell r="D93">
            <v>-1</v>
          </cell>
          <cell r="E93">
            <v>-1</v>
          </cell>
          <cell r="F93">
            <v>-1</v>
          </cell>
          <cell r="G93">
            <v>-1</v>
          </cell>
          <cell r="H93">
            <v>-1</v>
          </cell>
          <cell r="I93">
            <v>-1</v>
          </cell>
          <cell r="J93">
            <v>-1</v>
          </cell>
          <cell r="K93">
            <v>-1</v>
          </cell>
          <cell r="L93">
            <v>-1</v>
          </cell>
          <cell r="M93">
            <v>-1</v>
          </cell>
        </row>
        <row r="94">
          <cell r="A94">
            <v>-1</v>
          </cell>
          <cell r="B94">
            <v>-1</v>
          </cell>
          <cell r="C94">
            <v>-1</v>
          </cell>
          <cell r="D94">
            <v>-1</v>
          </cell>
          <cell r="E94">
            <v>-1</v>
          </cell>
          <cell r="F94">
            <v>-1</v>
          </cell>
          <cell r="G94">
            <v>-1</v>
          </cell>
          <cell r="H94">
            <v>-1</v>
          </cell>
          <cell r="I94">
            <v>-1</v>
          </cell>
          <cell r="J94">
            <v>-1</v>
          </cell>
          <cell r="K94">
            <v>-1</v>
          </cell>
          <cell r="L94">
            <v>-1</v>
          </cell>
          <cell r="M94">
            <v>-1</v>
          </cell>
        </row>
        <row r="95">
          <cell r="A95">
            <v>-1</v>
          </cell>
          <cell r="B95">
            <v>-1</v>
          </cell>
          <cell r="C95">
            <v>-1</v>
          </cell>
          <cell r="D95">
            <v>-1</v>
          </cell>
          <cell r="E95">
            <v>-1</v>
          </cell>
          <cell r="F95">
            <v>-1</v>
          </cell>
          <cell r="G95">
            <v>-1</v>
          </cell>
          <cell r="H95">
            <v>-1</v>
          </cell>
          <cell r="I95">
            <v>-1</v>
          </cell>
          <cell r="J95">
            <v>-1</v>
          </cell>
          <cell r="K95">
            <v>-1</v>
          </cell>
          <cell r="L95">
            <v>-1</v>
          </cell>
          <cell r="M95">
            <v>-1</v>
          </cell>
        </row>
        <row r="96">
          <cell r="A96">
            <v>-1</v>
          </cell>
          <cell r="B96">
            <v>-1</v>
          </cell>
          <cell r="C96">
            <v>-1</v>
          </cell>
          <cell r="D96">
            <v>-1</v>
          </cell>
          <cell r="E96">
            <v>-1</v>
          </cell>
          <cell r="F96">
            <v>-1</v>
          </cell>
          <cell r="G96">
            <v>-1</v>
          </cell>
          <cell r="H96">
            <v>-1</v>
          </cell>
          <cell r="I96">
            <v>-1</v>
          </cell>
          <cell r="J96">
            <v>-1</v>
          </cell>
          <cell r="K96">
            <v>-1</v>
          </cell>
          <cell r="L96">
            <v>-1</v>
          </cell>
          <cell r="M96">
            <v>-1</v>
          </cell>
        </row>
        <row r="97">
          <cell r="A97">
            <v>-1</v>
          </cell>
          <cell r="B97">
            <v>-1</v>
          </cell>
          <cell r="C97">
            <v>-1</v>
          </cell>
          <cell r="D97">
            <v>-1</v>
          </cell>
          <cell r="E97">
            <v>-1</v>
          </cell>
          <cell r="F97">
            <v>-1</v>
          </cell>
          <cell r="G97">
            <v>-1</v>
          </cell>
          <cell r="H97">
            <v>-1</v>
          </cell>
          <cell r="I97">
            <v>-1</v>
          </cell>
          <cell r="J97">
            <v>-1</v>
          </cell>
          <cell r="K97">
            <v>-1</v>
          </cell>
          <cell r="L97">
            <v>-1</v>
          </cell>
          <cell r="M97">
            <v>-1</v>
          </cell>
        </row>
        <row r="98">
          <cell r="A98">
            <v>-1</v>
          </cell>
          <cell r="B98">
            <v>-1</v>
          </cell>
          <cell r="C98">
            <v>-1</v>
          </cell>
          <cell r="D98">
            <v>-1</v>
          </cell>
          <cell r="E98">
            <v>-1</v>
          </cell>
          <cell r="F98">
            <v>-1</v>
          </cell>
          <cell r="G98">
            <v>-1</v>
          </cell>
          <cell r="H98">
            <v>-1</v>
          </cell>
          <cell r="I98">
            <v>-1</v>
          </cell>
          <cell r="J98">
            <v>-1</v>
          </cell>
          <cell r="K98">
            <v>-1</v>
          </cell>
          <cell r="L98">
            <v>-1</v>
          </cell>
          <cell r="M98">
            <v>-1</v>
          </cell>
        </row>
        <row r="99">
          <cell r="A99">
            <v>-1</v>
          </cell>
          <cell r="B99">
            <v>-1</v>
          </cell>
          <cell r="C99">
            <v>-1</v>
          </cell>
          <cell r="D99">
            <v>-1</v>
          </cell>
          <cell r="E99">
            <v>-1</v>
          </cell>
          <cell r="F99">
            <v>-1</v>
          </cell>
          <cell r="G99">
            <v>-1</v>
          </cell>
          <cell r="H99">
            <v>-1</v>
          </cell>
          <cell r="I99">
            <v>-1</v>
          </cell>
          <cell r="J99">
            <v>-1</v>
          </cell>
          <cell r="K99">
            <v>-1</v>
          </cell>
          <cell r="L99">
            <v>-1</v>
          </cell>
          <cell r="M99">
            <v>-1</v>
          </cell>
        </row>
        <row r="100">
          <cell r="A100">
            <v>-1</v>
          </cell>
          <cell r="B100">
            <v>-1</v>
          </cell>
          <cell r="C100">
            <v>-1</v>
          </cell>
          <cell r="D100">
            <v>-1</v>
          </cell>
          <cell r="E100">
            <v>-1</v>
          </cell>
          <cell r="F100">
            <v>-1</v>
          </cell>
          <cell r="G100">
            <v>-1</v>
          </cell>
          <cell r="H100">
            <v>-1</v>
          </cell>
          <cell r="I100">
            <v>-1</v>
          </cell>
          <cell r="J100">
            <v>-1</v>
          </cell>
          <cell r="K100">
            <v>-1</v>
          </cell>
          <cell r="L100">
            <v>-1</v>
          </cell>
          <cell r="M100">
            <v>-1</v>
          </cell>
        </row>
        <row r="101">
          <cell r="A101">
            <v>-1</v>
          </cell>
          <cell r="B101">
            <v>-1</v>
          </cell>
          <cell r="C101">
            <v>-1</v>
          </cell>
          <cell r="D101">
            <v>-1</v>
          </cell>
          <cell r="E101">
            <v>-1</v>
          </cell>
          <cell r="F101">
            <v>-1</v>
          </cell>
          <cell r="G101">
            <v>-1</v>
          </cell>
          <cell r="H101">
            <v>-1</v>
          </cell>
          <cell r="I101">
            <v>-1</v>
          </cell>
          <cell r="J101">
            <v>-1</v>
          </cell>
          <cell r="K101">
            <v>-1</v>
          </cell>
          <cell r="L101">
            <v>-1</v>
          </cell>
          <cell r="M101">
            <v>-1</v>
          </cell>
        </row>
        <row r="102">
          <cell r="A102">
            <v>-1</v>
          </cell>
          <cell r="B102">
            <v>-1</v>
          </cell>
          <cell r="C102">
            <v>-1</v>
          </cell>
          <cell r="D102">
            <v>-1</v>
          </cell>
          <cell r="E102">
            <v>-1</v>
          </cell>
          <cell r="F102">
            <v>-1</v>
          </cell>
          <cell r="G102">
            <v>-1</v>
          </cell>
          <cell r="H102">
            <v>-1</v>
          </cell>
          <cell r="I102">
            <v>-1</v>
          </cell>
          <cell r="J102">
            <v>-1</v>
          </cell>
          <cell r="K102">
            <v>-1</v>
          </cell>
          <cell r="L102">
            <v>-1</v>
          </cell>
          <cell r="M102">
            <v>-1</v>
          </cell>
        </row>
        <row r="103">
          <cell r="A103">
            <v>-1</v>
          </cell>
          <cell r="B103">
            <v>-1</v>
          </cell>
          <cell r="C103">
            <v>-1</v>
          </cell>
          <cell r="D103">
            <v>-1</v>
          </cell>
          <cell r="E103">
            <v>-1</v>
          </cell>
          <cell r="F103">
            <v>-1</v>
          </cell>
          <cell r="G103">
            <v>-1</v>
          </cell>
          <cell r="H103">
            <v>-1</v>
          </cell>
          <cell r="I103">
            <v>-1</v>
          </cell>
          <cell r="J103">
            <v>-1</v>
          </cell>
          <cell r="K103">
            <v>-1</v>
          </cell>
          <cell r="L103">
            <v>-1</v>
          </cell>
          <cell r="M103">
            <v>-1</v>
          </cell>
        </row>
        <row r="104">
          <cell r="A104">
            <v>-1</v>
          </cell>
          <cell r="B104">
            <v>-1</v>
          </cell>
          <cell r="C104">
            <v>-1</v>
          </cell>
          <cell r="D104">
            <v>-1</v>
          </cell>
          <cell r="E104">
            <v>-1</v>
          </cell>
          <cell r="F104">
            <v>-1</v>
          </cell>
          <cell r="G104">
            <v>-1</v>
          </cell>
          <cell r="H104">
            <v>-1</v>
          </cell>
          <cell r="I104">
            <v>-1</v>
          </cell>
          <cell r="J104">
            <v>-1</v>
          </cell>
          <cell r="K104">
            <v>-1</v>
          </cell>
          <cell r="L104">
            <v>-1</v>
          </cell>
          <cell r="M104">
            <v>-1</v>
          </cell>
        </row>
        <row r="105">
          <cell r="A105">
            <v>-1</v>
          </cell>
          <cell r="B105">
            <v>-1</v>
          </cell>
          <cell r="C105">
            <v>-1</v>
          </cell>
          <cell r="D105">
            <v>-1</v>
          </cell>
          <cell r="E105">
            <v>-1</v>
          </cell>
          <cell r="F105">
            <v>-1</v>
          </cell>
          <cell r="G105">
            <v>-1</v>
          </cell>
          <cell r="H105">
            <v>-1</v>
          </cell>
          <cell r="I105">
            <v>-1</v>
          </cell>
          <cell r="J105">
            <v>-1</v>
          </cell>
          <cell r="K105">
            <v>-1</v>
          </cell>
          <cell r="L105">
            <v>-1</v>
          </cell>
          <cell r="M105">
            <v>-1</v>
          </cell>
        </row>
        <row r="106">
          <cell r="A106">
            <v>-1</v>
          </cell>
          <cell r="B106">
            <v>-1</v>
          </cell>
          <cell r="C106">
            <v>-1</v>
          </cell>
          <cell r="D106">
            <v>-1</v>
          </cell>
          <cell r="E106">
            <v>-1</v>
          </cell>
          <cell r="F106">
            <v>-1</v>
          </cell>
          <cell r="G106">
            <v>-1</v>
          </cell>
          <cell r="H106">
            <v>-1</v>
          </cell>
          <cell r="I106">
            <v>-1</v>
          </cell>
          <cell r="J106">
            <v>-1</v>
          </cell>
          <cell r="K106">
            <v>-1</v>
          </cell>
          <cell r="L106">
            <v>-1</v>
          </cell>
          <cell r="M106">
            <v>-1</v>
          </cell>
        </row>
        <row r="107">
          <cell r="A107">
            <v>-1</v>
          </cell>
          <cell r="B107">
            <v>-1</v>
          </cell>
          <cell r="C107">
            <v>-1</v>
          </cell>
          <cell r="D107">
            <v>-1</v>
          </cell>
          <cell r="E107">
            <v>-1</v>
          </cell>
          <cell r="F107">
            <v>-1</v>
          </cell>
          <cell r="G107">
            <v>-1</v>
          </cell>
          <cell r="H107">
            <v>-1</v>
          </cell>
          <cell r="I107">
            <v>-1</v>
          </cell>
          <cell r="J107">
            <v>-1</v>
          </cell>
          <cell r="K107">
            <v>-1</v>
          </cell>
          <cell r="L107">
            <v>-1</v>
          </cell>
          <cell r="M107">
            <v>-1</v>
          </cell>
        </row>
        <row r="108">
          <cell r="A108">
            <v>-1</v>
          </cell>
          <cell r="B108">
            <v>-1</v>
          </cell>
          <cell r="C108">
            <v>-1</v>
          </cell>
          <cell r="D108">
            <v>-1</v>
          </cell>
          <cell r="E108">
            <v>-1</v>
          </cell>
          <cell r="F108">
            <v>-1</v>
          </cell>
          <cell r="G108">
            <v>-1</v>
          </cell>
          <cell r="H108">
            <v>-1</v>
          </cell>
          <cell r="I108">
            <v>-1</v>
          </cell>
          <cell r="J108">
            <v>-1</v>
          </cell>
          <cell r="K108">
            <v>-1</v>
          </cell>
          <cell r="L108">
            <v>-1</v>
          </cell>
          <cell r="M108">
            <v>-1</v>
          </cell>
        </row>
        <row r="109">
          <cell r="A109">
            <v>-1</v>
          </cell>
          <cell r="B109">
            <v>-1</v>
          </cell>
          <cell r="C109">
            <v>-1</v>
          </cell>
          <cell r="D109">
            <v>-1</v>
          </cell>
          <cell r="E109">
            <v>-1</v>
          </cell>
          <cell r="F109">
            <v>-1</v>
          </cell>
          <cell r="G109">
            <v>-1</v>
          </cell>
          <cell r="H109">
            <v>-1</v>
          </cell>
          <cell r="I109">
            <v>-1</v>
          </cell>
          <cell r="J109">
            <v>-1</v>
          </cell>
          <cell r="K109">
            <v>-1</v>
          </cell>
          <cell r="L109">
            <v>-1</v>
          </cell>
          <cell r="M109">
            <v>-1</v>
          </cell>
        </row>
        <row r="110">
          <cell r="A110">
            <v>-1</v>
          </cell>
          <cell r="B110">
            <v>-1</v>
          </cell>
          <cell r="C110">
            <v>-1</v>
          </cell>
          <cell r="D110">
            <v>-1</v>
          </cell>
          <cell r="E110">
            <v>-1</v>
          </cell>
          <cell r="F110">
            <v>-1</v>
          </cell>
          <cell r="G110">
            <v>-1</v>
          </cell>
          <cell r="H110">
            <v>-1</v>
          </cell>
          <cell r="I110">
            <v>-1</v>
          </cell>
          <cell r="J110">
            <v>-1</v>
          </cell>
          <cell r="K110">
            <v>-1</v>
          </cell>
          <cell r="L110">
            <v>-1</v>
          </cell>
          <cell r="M110">
            <v>-1</v>
          </cell>
        </row>
        <row r="111">
          <cell r="A111">
            <v>-1</v>
          </cell>
          <cell r="B111">
            <v>-1</v>
          </cell>
          <cell r="C111">
            <v>-1</v>
          </cell>
          <cell r="D111">
            <v>-1</v>
          </cell>
          <cell r="E111">
            <v>-1</v>
          </cell>
          <cell r="F111">
            <v>-1</v>
          </cell>
          <cell r="G111">
            <v>-1</v>
          </cell>
          <cell r="H111">
            <v>-1</v>
          </cell>
          <cell r="I111">
            <v>-1</v>
          </cell>
          <cell r="J111">
            <v>-1</v>
          </cell>
          <cell r="K111">
            <v>-1</v>
          </cell>
          <cell r="L111">
            <v>-1</v>
          </cell>
          <cell r="M111">
            <v>-1</v>
          </cell>
        </row>
        <row r="112">
          <cell r="A112">
            <v>-1</v>
          </cell>
          <cell r="B112">
            <v>-1</v>
          </cell>
          <cell r="C112">
            <v>-1</v>
          </cell>
          <cell r="D112">
            <v>-1</v>
          </cell>
          <cell r="E112">
            <v>-1</v>
          </cell>
          <cell r="F112">
            <v>-1</v>
          </cell>
          <cell r="G112">
            <v>-1</v>
          </cell>
          <cell r="H112">
            <v>-1</v>
          </cell>
          <cell r="I112">
            <v>-1</v>
          </cell>
          <cell r="J112">
            <v>-1</v>
          </cell>
          <cell r="K112">
            <v>-1</v>
          </cell>
          <cell r="L112">
            <v>-1</v>
          </cell>
          <cell r="M112">
            <v>-1</v>
          </cell>
        </row>
        <row r="113">
          <cell r="A113">
            <v>-1</v>
          </cell>
          <cell r="B113">
            <v>-1</v>
          </cell>
          <cell r="C113">
            <v>-1</v>
          </cell>
          <cell r="D113">
            <v>-1</v>
          </cell>
          <cell r="E113">
            <v>-1</v>
          </cell>
          <cell r="F113">
            <v>-1</v>
          </cell>
          <cell r="G113">
            <v>-1</v>
          </cell>
          <cell r="H113">
            <v>-1</v>
          </cell>
          <cell r="I113">
            <v>-1</v>
          </cell>
          <cell r="J113">
            <v>-1</v>
          </cell>
          <cell r="K113">
            <v>-1</v>
          </cell>
          <cell r="L113">
            <v>-1</v>
          </cell>
          <cell r="M113">
            <v>-1</v>
          </cell>
        </row>
        <row r="114">
          <cell r="A114">
            <v>-1</v>
          </cell>
          <cell r="B114">
            <v>-1</v>
          </cell>
          <cell r="C114">
            <v>-1</v>
          </cell>
          <cell r="D114">
            <v>-1</v>
          </cell>
          <cell r="E114">
            <v>-1</v>
          </cell>
          <cell r="F114">
            <v>-1</v>
          </cell>
          <cell r="G114">
            <v>-1</v>
          </cell>
          <cell r="H114">
            <v>-1</v>
          </cell>
          <cell r="I114">
            <v>-1</v>
          </cell>
          <cell r="J114">
            <v>-1</v>
          </cell>
          <cell r="K114">
            <v>-1</v>
          </cell>
          <cell r="L114">
            <v>-1</v>
          </cell>
          <cell r="M114">
            <v>-1</v>
          </cell>
        </row>
        <row r="115">
          <cell r="A115">
            <v>-1</v>
          </cell>
          <cell r="B115">
            <v>-1</v>
          </cell>
          <cell r="C115">
            <v>-1</v>
          </cell>
          <cell r="D115">
            <v>-1</v>
          </cell>
          <cell r="E115">
            <v>-1</v>
          </cell>
          <cell r="F115">
            <v>-1</v>
          </cell>
          <cell r="G115">
            <v>-1</v>
          </cell>
          <cell r="H115">
            <v>-1</v>
          </cell>
          <cell r="I115">
            <v>-1</v>
          </cell>
          <cell r="J115">
            <v>-1</v>
          </cell>
          <cell r="K115">
            <v>-1</v>
          </cell>
          <cell r="L115">
            <v>-1</v>
          </cell>
          <cell r="M115">
            <v>-1</v>
          </cell>
        </row>
        <row r="116">
          <cell r="A116">
            <v>-1</v>
          </cell>
          <cell r="B116">
            <v>-1</v>
          </cell>
          <cell r="C116">
            <v>-1</v>
          </cell>
          <cell r="D116">
            <v>-1</v>
          </cell>
          <cell r="E116">
            <v>-1</v>
          </cell>
          <cell r="F116">
            <v>-1</v>
          </cell>
          <cell r="G116">
            <v>-1</v>
          </cell>
          <cell r="H116">
            <v>-1</v>
          </cell>
          <cell r="I116">
            <v>-1</v>
          </cell>
          <cell r="J116">
            <v>-1</v>
          </cell>
          <cell r="K116">
            <v>-1</v>
          </cell>
          <cell r="L116">
            <v>-1</v>
          </cell>
          <cell r="M116">
            <v>-1</v>
          </cell>
        </row>
        <row r="117">
          <cell r="A117">
            <v>-1</v>
          </cell>
          <cell r="B117">
            <v>-1</v>
          </cell>
          <cell r="C117">
            <v>-1</v>
          </cell>
          <cell r="D117">
            <v>-1</v>
          </cell>
          <cell r="E117">
            <v>-1</v>
          </cell>
          <cell r="F117">
            <v>-1</v>
          </cell>
          <cell r="G117">
            <v>-1</v>
          </cell>
          <cell r="H117">
            <v>-1</v>
          </cell>
          <cell r="I117">
            <v>-1</v>
          </cell>
          <cell r="J117">
            <v>-1</v>
          </cell>
          <cell r="K117">
            <v>-1</v>
          </cell>
          <cell r="L117">
            <v>-1</v>
          </cell>
          <cell r="M117">
            <v>-1</v>
          </cell>
        </row>
        <row r="118">
          <cell r="A118">
            <v>-1</v>
          </cell>
          <cell r="B118">
            <v>-1</v>
          </cell>
          <cell r="C118">
            <v>-1</v>
          </cell>
          <cell r="D118">
            <v>-1</v>
          </cell>
          <cell r="E118">
            <v>-1</v>
          </cell>
          <cell r="F118">
            <v>-1</v>
          </cell>
          <cell r="G118">
            <v>-1</v>
          </cell>
          <cell r="H118">
            <v>-1</v>
          </cell>
          <cell r="I118">
            <v>-1</v>
          </cell>
          <cell r="J118">
            <v>-1</v>
          </cell>
          <cell r="K118">
            <v>-1</v>
          </cell>
          <cell r="L118">
            <v>-1</v>
          </cell>
          <cell r="M118">
            <v>-1</v>
          </cell>
        </row>
        <row r="119">
          <cell r="A119">
            <v>-1</v>
          </cell>
          <cell r="B119">
            <v>-1</v>
          </cell>
          <cell r="C119">
            <v>-1</v>
          </cell>
          <cell r="D119">
            <v>-1</v>
          </cell>
          <cell r="E119">
            <v>-1</v>
          </cell>
          <cell r="F119">
            <v>-1</v>
          </cell>
          <cell r="G119">
            <v>-1</v>
          </cell>
          <cell r="H119">
            <v>-1</v>
          </cell>
          <cell r="I119">
            <v>-1</v>
          </cell>
          <cell r="J119">
            <v>-1</v>
          </cell>
          <cell r="K119">
            <v>-1</v>
          </cell>
          <cell r="L119">
            <v>-1</v>
          </cell>
          <cell r="M119">
            <v>-1</v>
          </cell>
        </row>
        <row r="120">
          <cell r="A120">
            <v>-1</v>
          </cell>
          <cell r="B120">
            <v>-1</v>
          </cell>
          <cell r="C120">
            <v>-1</v>
          </cell>
          <cell r="D120">
            <v>-1</v>
          </cell>
          <cell r="E120">
            <v>-1</v>
          </cell>
          <cell r="F120">
            <v>-1</v>
          </cell>
          <cell r="G120">
            <v>-1</v>
          </cell>
          <cell r="H120">
            <v>-1</v>
          </cell>
          <cell r="I120">
            <v>-1</v>
          </cell>
          <cell r="J120">
            <v>-1</v>
          </cell>
          <cell r="K120">
            <v>-1</v>
          </cell>
          <cell r="L120">
            <v>-1</v>
          </cell>
          <cell r="M120">
            <v>-1</v>
          </cell>
        </row>
        <row r="121">
          <cell r="A121">
            <v>-1</v>
          </cell>
          <cell r="B121">
            <v>-1</v>
          </cell>
          <cell r="C121">
            <v>-1</v>
          </cell>
          <cell r="D121">
            <v>-1</v>
          </cell>
          <cell r="E121">
            <v>-1</v>
          </cell>
          <cell r="F121">
            <v>-1</v>
          </cell>
          <cell r="G121">
            <v>-1</v>
          </cell>
          <cell r="H121">
            <v>-1</v>
          </cell>
          <cell r="I121">
            <v>-1</v>
          </cell>
          <cell r="J121">
            <v>-1</v>
          </cell>
          <cell r="K121">
            <v>-1</v>
          </cell>
          <cell r="L121">
            <v>-1</v>
          </cell>
          <cell r="M121">
            <v>-1</v>
          </cell>
        </row>
        <row r="122">
          <cell r="A122">
            <v>-1</v>
          </cell>
          <cell r="B122">
            <v>-1</v>
          </cell>
          <cell r="C122">
            <v>-1</v>
          </cell>
          <cell r="D122">
            <v>-1</v>
          </cell>
          <cell r="E122">
            <v>-1</v>
          </cell>
          <cell r="F122">
            <v>-1</v>
          </cell>
          <cell r="G122">
            <v>-1</v>
          </cell>
          <cell r="H122">
            <v>-1</v>
          </cell>
          <cell r="I122">
            <v>-1</v>
          </cell>
          <cell r="J122">
            <v>-1</v>
          </cell>
          <cell r="K122">
            <v>-1</v>
          </cell>
          <cell r="L122">
            <v>-1</v>
          </cell>
          <cell r="M122">
            <v>-1</v>
          </cell>
        </row>
        <row r="123">
          <cell r="A123">
            <v>-1</v>
          </cell>
          <cell r="B123">
            <v>-1</v>
          </cell>
          <cell r="C123">
            <v>-1</v>
          </cell>
          <cell r="D123">
            <v>-1</v>
          </cell>
          <cell r="E123">
            <v>-1</v>
          </cell>
          <cell r="F123">
            <v>-1</v>
          </cell>
          <cell r="G123">
            <v>-1</v>
          </cell>
          <cell r="H123">
            <v>-1</v>
          </cell>
          <cell r="I123">
            <v>-1</v>
          </cell>
          <cell r="J123">
            <v>-1</v>
          </cell>
          <cell r="K123">
            <v>-1</v>
          </cell>
          <cell r="L123">
            <v>-1</v>
          </cell>
          <cell r="M123">
            <v>-1</v>
          </cell>
        </row>
        <row r="124">
          <cell r="A124">
            <v>-1</v>
          </cell>
          <cell r="B124">
            <v>-1</v>
          </cell>
          <cell r="C124">
            <v>-1</v>
          </cell>
          <cell r="D124">
            <v>-1</v>
          </cell>
          <cell r="E124">
            <v>-1</v>
          </cell>
          <cell r="F124">
            <v>-1</v>
          </cell>
          <cell r="G124">
            <v>-1</v>
          </cell>
          <cell r="H124">
            <v>-1</v>
          </cell>
          <cell r="I124">
            <v>-1</v>
          </cell>
          <cell r="J124">
            <v>-1</v>
          </cell>
          <cell r="K124">
            <v>-1</v>
          </cell>
          <cell r="L124">
            <v>-1</v>
          </cell>
          <cell r="M124">
            <v>-1</v>
          </cell>
        </row>
        <row r="125">
          <cell r="A125">
            <v>-1</v>
          </cell>
          <cell r="B125">
            <v>-1</v>
          </cell>
          <cell r="C125">
            <v>-1</v>
          </cell>
          <cell r="D125">
            <v>-1</v>
          </cell>
          <cell r="E125">
            <v>-1</v>
          </cell>
          <cell r="F125">
            <v>-1</v>
          </cell>
          <cell r="G125">
            <v>-1</v>
          </cell>
          <cell r="H125">
            <v>-1</v>
          </cell>
          <cell r="I125">
            <v>-1</v>
          </cell>
          <cell r="J125">
            <v>-1</v>
          </cell>
          <cell r="K125">
            <v>-1</v>
          </cell>
          <cell r="L125">
            <v>-1</v>
          </cell>
          <cell r="M125">
            <v>-1</v>
          </cell>
        </row>
        <row r="126">
          <cell r="A126">
            <v>-1</v>
          </cell>
          <cell r="B126">
            <v>-1</v>
          </cell>
          <cell r="C126">
            <v>-1</v>
          </cell>
          <cell r="D126">
            <v>-1</v>
          </cell>
          <cell r="E126">
            <v>-1</v>
          </cell>
          <cell r="F126">
            <v>-1</v>
          </cell>
          <cell r="G126">
            <v>-1</v>
          </cell>
          <cell r="H126">
            <v>-1</v>
          </cell>
          <cell r="I126">
            <v>-1</v>
          </cell>
          <cell r="J126">
            <v>-1</v>
          </cell>
          <cell r="K126">
            <v>-1</v>
          </cell>
          <cell r="L126">
            <v>-1</v>
          </cell>
          <cell r="M126">
            <v>-1</v>
          </cell>
        </row>
        <row r="127">
          <cell r="A127">
            <v>-1</v>
          </cell>
          <cell r="B127">
            <v>-1</v>
          </cell>
          <cell r="C127">
            <v>-1</v>
          </cell>
          <cell r="D127">
            <v>-1</v>
          </cell>
          <cell r="E127">
            <v>-1</v>
          </cell>
          <cell r="F127">
            <v>-1</v>
          </cell>
          <cell r="G127">
            <v>-1</v>
          </cell>
          <cell r="H127">
            <v>-1</v>
          </cell>
          <cell r="I127">
            <v>-1</v>
          </cell>
          <cell r="J127">
            <v>-1</v>
          </cell>
          <cell r="K127">
            <v>-1</v>
          </cell>
          <cell r="L127">
            <v>-1</v>
          </cell>
          <cell r="M127">
            <v>-1</v>
          </cell>
        </row>
        <row r="128">
          <cell r="A128">
            <v>-1</v>
          </cell>
          <cell r="B128">
            <v>-1</v>
          </cell>
          <cell r="C128">
            <v>-1</v>
          </cell>
          <cell r="D128">
            <v>-1</v>
          </cell>
          <cell r="E128">
            <v>-1</v>
          </cell>
          <cell r="F128">
            <v>-1</v>
          </cell>
          <cell r="G128">
            <v>-1</v>
          </cell>
          <cell r="H128">
            <v>-1</v>
          </cell>
          <cell r="I128">
            <v>-1</v>
          </cell>
          <cell r="J128">
            <v>-1</v>
          </cell>
          <cell r="K128">
            <v>-1</v>
          </cell>
          <cell r="L128">
            <v>-1</v>
          </cell>
          <cell r="M128">
            <v>-1</v>
          </cell>
        </row>
        <row r="129">
          <cell r="A129">
            <v>-1</v>
          </cell>
          <cell r="B129">
            <v>-1</v>
          </cell>
          <cell r="C129">
            <v>-1</v>
          </cell>
          <cell r="D129">
            <v>-1</v>
          </cell>
          <cell r="E129">
            <v>-1</v>
          </cell>
          <cell r="F129">
            <v>-1</v>
          </cell>
          <cell r="G129">
            <v>-1</v>
          </cell>
          <cell r="H129">
            <v>-1</v>
          </cell>
          <cell r="I129">
            <v>-1</v>
          </cell>
          <cell r="J129">
            <v>-1</v>
          </cell>
          <cell r="K129">
            <v>-1</v>
          </cell>
          <cell r="L129">
            <v>-1</v>
          </cell>
          <cell r="M129">
            <v>-1</v>
          </cell>
        </row>
        <row r="130">
          <cell r="A130">
            <v>-1</v>
          </cell>
          <cell r="B130">
            <v>-1</v>
          </cell>
          <cell r="C130">
            <v>-1</v>
          </cell>
          <cell r="D130">
            <v>-1</v>
          </cell>
          <cell r="E130">
            <v>-1</v>
          </cell>
          <cell r="F130">
            <v>-1</v>
          </cell>
          <cell r="G130">
            <v>-1</v>
          </cell>
          <cell r="H130">
            <v>-1</v>
          </cell>
          <cell r="I130">
            <v>-1</v>
          </cell>
          <cell r="J130">
            <v>-1</v>
          </cell>
          <cell r="K130">
            <v>-1</v>
          </cell>
          <cell r="L130">
            <v>-1</v>
          </cell>
          <cell r="M130">
            <v>-1</v>
          </cell>
        </row>
        <row r="131">
          <cell r="A131">
            <v>-1</v>
          </cell>
          <cell r="B131">
            <v>-1</v>
          </cell>
          <cell r="C131">
            <v>-1</v>
          </cell>
          <cell r="D131">
            <v>-1</v>
          </cell>
          <cell r="E131">
            <v>-1</v>
          </cell>
          <cell r="F131">
            <v>-1</v>
          </cell>
          <cell r="G131">
            <v>-1</v>
          </cell>
          <cell r="H131">
            <v>-1</v>
          </cell>
          <cell r="I131">
            <v>-1</v>
          </cell>
          <cell r="J131">
            <v>-1</v>
          </cell>
          <cell r="K131">
            <v>-1</v>
          </cell>
          <cell r="L131">
            <v>-1</v>
          </cell>
          <cell r="M131">
            <v>-1</v>
          </cell>
        </row>
        <row r="132">
          <cell r="A132">
            <v>-1</v>
          </cell>
          <cell r="B132">
            <v>-1</v>
          </cell>
          <cell r="C132">
            <v>-1</v>
          </cell>
          <cell r="D132">
            <v>-1</v>
          </cell>
          <cell r="E132">
            <v>-1</v>
          </cell>
          <cell r="F132">
            <v>-1</v>
          </cell>
          <cell r="G132">
            <v>-1</v>
          </cell>
          <cell r="H132">
            <v>-1</v>
          </cell>
          <cell r="I132">
            <v>-1</v>
          </cell>
          <cell r="J132">
            <v>-1</v>
          </cell>
          <cell r="K132">
            <v>-1</v>
          </cell>
          <cell r="L132">
            <v>-1</v>
          </cell>
          <cell r="M132">
            <v>-1</v>
          </cell>
        </row>
        <row r="133">
          <cell r="A133">
            <v>-1</v>
          </cell>
          <cell r="B133">
            <v>-1</v>
          </cell>
          <cell r="C133">
            <v>-1</v>
          </cell>
          <cell r="D133">
            <v>-1</v>
          </cell>
          <cell r="E133">
            <v>-1</v>
          </cell>
          <cell r="F133">
            <v>-1</v>
          </cell>
          <cell r="G133">
            <v>-1</v>
          </cell>
          <cell r="H133">
            <v>-1</v>
          </cell>
          <cell r="I133">
            <v>-1</v>
          </cell>
          <cell r="J133">
            <v>-1</v>
          </cell>
          <cell r="K133">
            <v>-1</v>
          </cell>
          <cell r="L133">
            <v>-1</v>
          </cell>
          <cell r="M133">
            <v>-1</v>
          </cell>
        </row>
        <row r="134">
          <cell r="A134">
            <v>-1</v>
          </cell>
          <cell r="B134">
            <v>-1</v>
          </cell>
          <cell r="C134">
            <v>-1</v>
          </cell>
          <cell r="D134">
            <v>-1</v>
          </cell>
          <cell r="E134">
            <v>-1</v>
          </cell>
          <cell r="F134">
            <v>-1</v>
          </cell>
          <cell r="G134">
            <v>-1</v>
          </cell>
          <cell r="H134">
            <v>-1</v>
          </cell>
          <cell r="I134">
            <v>-1</v>
          </cell>
          <cell r="J134">
            <v>-1</v>
          </cell>
          <cell r="K134">
            <v>-1</v>
          </cell>
          <cell r="L134">
            <v>-1</v>
          </cell>
          <cell r="M134">
            <v>-1</v>
          </cell>
        </row>
        <row r="135">
          <cell r="A135">
            <v>-1</v>
          </cell>
          <cell r="B135">
            <v>-1</v>
          </cell>
          <cell r="C135">
            <v>-1</v>
          </cell>
          <cell r="D135">
            <v>-1</v>
          </cell>
          <cell r="E135">
            <v>-1</v>
          </cell>
          <cell r="F135">
            <v>-1</v>
          </cell>
          <cell r="G135">
            <v>-1</v>
          </cell>
          <cell r="H135">
            <v>-1</v>
          </cell>
          <cell r="I135">
            <v>-1</v>
          </cell>
          <cell r="J135">
            <v>-1</v>
          </cell>
          <cell r="K135">
            <v>-1</v>
          </cell>
          <cell r="L135">
            <v>-1</v>
          </cell>
          <cell r="M135">
            <v>-1</v>
          </cell>
        </row>
        <row r="136">
          <cell r="A136">
            <v>-1</v>
          </cell>
          <cell r="B136">
            <v>-1</v>
          </cell>
          <cell r="C136">
            <v>-1</v>
          </cell>
          <cell r="D136">
            <v>-1</v>
          </cell>
          <cell r="E136">
            <v>-1</v>
          </cell>
          <cell r="F136">
            <v>-1</v>
          </cell>
          <cell r="G136">
            <v>-1</v>
          </cell>
          <cell r="H136">
            <v>-1</v>
          </cell>
          <cell r="I136">
            <v>-1</v>
          </cell>
          <cell r="J136">
            <v>-1</v>
          </cell>
          <cell r="K136">
            <v>-1</v>
          </cell>
          <cell r="L136">
            <v>-1</v>
          </cell>
          <cell r="M136">
            <v>-1</v>
          </cell>
        </row>
        <row r="137">
          <cell r="A137">
            <v>-1</v>
          </cell>
          <cell r="B137">
            <v>-1</v>
          </cell>
          <cell r="C137">
            <v>-1</v>
          </cell>
          <cell r="D137">
            <v>-1</v>
          </cell>
          <cell r="E137">
            <v>-1</v>
          </cell>
          <cell r="F137">
            <v>-1</v>
          </cell>
          <cell r="G137">
            <v>-1</v>
          </cell>
          <cell r="H137">
            <v>-1</v>
          </cell>
          <cell r="I137">
            <v>-1</v>
          </cell>
          <cell r="J137">
            <v>-1</v>
          </cell>
          <cell r="K137">
            <v>-1</v>
          </cell>
          <cell r="L137">
            <v>-1</v>
          </cell>
          <cell r="M137">
            <v>-1</v>
          </cell>
        </row>
        <row r="138">
          <cell r="A138">
            <v>-1</v>
          </cell>
          <cell r="B138">
            <v>-1</v>
          </cell>
          <cell r="C138">
            <v>-1</v>
          </cell>
          <cell r="D138">
            <v>-1</v>
          </cell>
          <cell r="E138">
            <v>-1</v>
          </cell>
          <cell r="F138">
            <v>-1</v>
          </cell>
          <cell r="G138">
            <v>-1</v>
          </cell>
          <cell r="H138">
            <v>-1</v>
          </cell>
          <cell r="I138">
            <v>-1</v>
          </cell>
          <cell r="J138">
            <v>-1</v>
          </cell>
          <cell r="K138">
            <v>-1</v>
          </cell>
          <cell r="L138">
            <v>-1</v>
          </cell>
          <cell r="M138">
            <v>-1</v>
          </cell>
        </row>
        <row r="139">
          <cell r="A139">
            <v>-1</v>
          </cell>
          <cell r="B139">
            <v>-1</v>
          </cell>
          <cell r="C139">
            <v>-1</v>
          </cell>
          <cell r="D139">
            <v>-1</v>
          </cell>
          <cell r="E139">
            <v>-1</v>
          </cell>
          <cell r="F139">
            <v>-1</v>
          </cell>
          <cell r="G139">
            <v>-1</v>
          </cell>
          <cell r="H139">
            <v>-1</v>
          </cell>
          <cell r="I139">
            <v>-1</v>
          </cell>
          <cell r="J139">
            <v>-1</v>
          </cell>
          <cell r="K139">
            <v>-1</v>
          </cell>
          <cell r="L139">
            <v>-1</v>
          </cell>
          <cell r="M139">
            <v>-1</v>
          </cell>
        </row>
        <row r="140">
          <cell r="A140">
            <v>-1</v>
          </cell>
          <cell r="B140">
            <v>-1</v>
          </cell>
          <cell r="C140">
            <v>-1</v>
          </cell>
          <cell r="D140">
            <v>-1</v>
          </cell>
          <cell r="E140">
            <v>-1</v>
          </cell>
          <cell r="F140">
            <v>-1</v>
          </cell>
          <cell r="G140">
            <v>-1</v>
          </cell>
          <cell r="H140">
            <v>-1</v>
          </cell>
          <cell r="I140">
            <v>-1</v>
          </cell>
          <cell r="J140">
            <v>-1</v>
          </cell>
          <cell r="K140">
            <v>-1</v>
          </cell>
          <cell r="L140">
            <v>-1</v>
          </cell>
          <cell r="M140">
            <v>-1</v>
          </cell>
        </row>
        <row r="141">
          <cell r="A141">
            <v>-1</v>
          </cell>
          <cell r="B141">
            <v>-1</v>
          </cell>
          <cell r="C141">
            <v>-1</v>
          </cell>
          <cell r="D141">
            <v>-1</v>
          </cell>
          <cell r="E141">
            <v>-1</v>
          </cell>
          <cell r="F141">
            <v>-1</v>
          </cell>
          <cell r="G141">
            <v>-1</v>
          </cell>
          <cell r="H141">
            <v>-1</v>
          </cell>
          <cell r="I141">
            <v>-1</v>
          </cell>
          <cell r="J141">
            <v>-1</v>
          </cell>
          <cell r="K141">
            <v>-1</v>
          </cell>
          <cell r="L141">
            <v>-1</v>
          </cell>
          <cell r="M141">
            <v>-1</v>
          </cell>
        </row>
        <row r="142">
          <cell r="A142">
            <v>-1</v>
          </cell>
          <cell r="B142">
            <v>-1</v>
          </cell>
          <cell r="C142">
            <v>-1</v>
          </cell>
          <cell r="D142">
            <v>-1</v>
          </cell>
          <cell r="E142">
            <v>-1</v>
          </cell>
          <cell r="F142">
            <v>-1</v>
          </cell>
          <cell r="G142">
            <v>-1</v>
          </cell>
          <cell r="H142">
            <v>-1</v>
          </cell>
          <cell r="I142">
            <v>-1</v>
          </cell>
          <cell r="J142">
            <v>-1</v>
          </cell>
          <cell r="K142">
            <v>-1</v>
          </cell>
          <cell r="L142">
            <v>-1</v>
          </cell>
          <cell r="M142">
            <v>-1</v>
          </cell>
        </row>
        <row r="143">
          <cell r="A143">
            <v>-1</v>
          </cell>
          <cell r="B143">
            <v>-1</v>
          </cell>
          <cell r="C143">
            <v>-1</v>
          </cell>
          <cell r="D143">
            <v>-1</v>
          </cell>
          <cell r="E143">
            <v>-1</v>
          </cell>
          <cell r="F143">
            <v>-1</v>
          </cell>
          <cell r="G143">
            <v>-1</v>
          </cell>
          <cell r="H143">
            <v>-1</v>
          </cell>
          <cell r="I143">
            <v>-1</v>
          </cell>
          <cell r="J143">
            <v>-1</v>
          </cell>
          <cell r="K143">
            <v>-1</v>
          </cell>
          <cell r="L143">
            <v>-1</v>
          </cell>
          <cell r="M143">
            <v>-1</v>
          </cell>
        </row>
        <row r="144">
          <cell r="A144">
            <v>-1</v>
          </cell>
          <cell r="B144">
            <v>-1</v>
          </cell>
          <cell r="C144">
            <v>-1</v>
          </cell>
          <cell r="D144">
            <v>-1</v>
          </cell>
          <cell r="E144">
            <v>-1</v>
          </cell>
          <cell r="F144">
            <v>-1</v>
          </cell>
          <cell r="G144">
            <v>-1</v>
          </cell>
          <cell r="H144">
            <v>-1</v>
          </cell>
          <cell r="I144">
            <v>-1</v>
          </cell>
          <cell r="J144">
            <v>-1</v>
          </cell>
          <cell r="K144">
            <v>-1</v>
          </cell>
          <cell r="L144">
            <v>-1</v>
          </cell>
          <cell r="M144">
            <v>-1</v>
          </cell>
        </row>
        <row r="145">
          <cell r="A145">
            <v>-1</v>
          </cell>
          <cell r="B145">
            <v>-1</v>
          </cell>
          <cell r="C145">
            <v>-1</v>
          </cell>
          <cell r="D145">
            <v>-1</v>
          </cell>
          <cell r="E145">
            <v>-1</v>
          </cell>
          <cell r="F145">
            <v>-1</v>
          </cell>
          <cell r="G145">
            <v>-1</v>
          </cell>
          <cell r="H145">
            <v>-1</v>
          </cell>
          <cell r="I145">
            <v>-1</v>
          </cell>
          <cell r="J145">
            <v>-1</v>
          </cell>
          <cell r="K145">
            <v>-1</v>
          </cell>
          <cell r="L145">
            <v>-1</v>
          </cell>
          <cell r="M145">
            <v>-1</v>
          </cell>
        </row>
        <row r="146">
          <cell r="A146">
            <v>-1</v>
          </cell>
          <cell r="B146">
            <v>-1</v>
          </cell>
          <cell r="C146">
            <v>-1</v>
          </cell>
          <cell r="D146">
            <v>-1</v>
          </cell>
          <cell r="E146">
            <v>-1</v>
          </cell>
          <cell r="F146">
            <v>-1</v>
          </cell>
          <cell r="G146">
            <v>-1</v>
          </cell>
          <cell r="H146">
            <v>-1</v>
          </cell>
          <cell r="I146">
            <v>-1</v>
          </cell>
          <cell r="J146">
            <v>-1</v>
          </cell>
          <cell r="K146">
            <v>-1</v>
          </cell>
          <cell r="L146">
            <v>-1</v>
          </cell>
          <cell r="M146">
            <v>-1</v>
          </cell>
        </row>
        <row r="147">
          <cell r="A147">
            <v>-1</v>
          </cell>
          <cell r="B147">
            <v>-1</v>
          </cell>
          <cell r="C147">
            <v>-1</v>
          </cell>
          <cell r="D147">
            <v>-1</v>
          </cell>
          <cell r="E147">
            <v>-1</v>
          </cell>
          <cell r="F147">
            <v>-1</v>
          </cell>
          <cell r="G147">
            <v>-1</v>
          </cell>
          <cell r="H147">
            <v>-1</v>
          </cell>
          <cell r="I147">
            <v>-1</v>
          </cell>
          <cell r="J147">
            <v>-1</v>
          </cell>
          <cell r="K147">
            <v>-1</v>
          </cell>
          <cell r="L147">
            <v>-1</v>
          </cell>
          <cell r="M147">
            <v>-1</v>
          </cell>
        </row>
        <row r="148">
          <cell r="A148">
            <v>-1</v>
          </cell>
          <cell r="B148">
            <v>-1</v>
          </cell>
          <cell r="C148">
            <v>-1</v>
          </cell>
          <cell r="D148">
            <v>-1</v>
          </cell>
          <cell r="E148">
            <v>-1</v>
          </cell>
          <cell r="F148">
            <v>-1</v>
          </cell>
          <cell r="G148">
            <v>-1</v>
          </cell>
          <cell r="H148">
            <v>-1</v>
          </cell>
          <cell r="I148">
            <v>-1</v>
          </cell>
          <cell r="J148">
            <v>-1</v>
          </cell>
          <cell r="K148">
            <v>-1</v>
          </cell>
          <cell r="L148">
            <v>-1</v>
          </cell>
          <cell r="M148">
            <v>-1</v>
          </cell>
        </row>
        <row r="149">
          <cell r="A149">
            <v>-1</v>
          </cell>
          <cell r="B149">
            <v>-1</v>
          </cell>
          <cell r="C149">
            <v>-1</v>
          </cell>
          <cell r="D149">
            <v>-1</v>
          </cell>
          <cell r="E149">
            <v>-1</v>
          </cell>
          <cell r="F149">
            <v>-1</v>
          </cell>
          <cell r="G149">
            <v>-1</v>
          </cell>
          <cell r="H149">
            <v>-1</v>
          </cell>
          <cell r="I149">
            <v>-1</v>
          </cell>
          <cell r="J149">
            <v>-1</v>
          </cell>
          <cell r="K149">
            <v>-1</v>
          </cell>
          <cell r="L149">
            <v>-1</v>
          </cell>
          <cell r="M149">
            <v>-1</v>
          </cell>
        </row>
        <row r="150">
          <cell r="A150">
            <v>-1</v>
          </cell>
          <cell r="B150">
            <v>-1</v>
          </cell>
          <cell r="C150">
            <v>-1</v>
          </cell>
          <cell r="D150">
            <v>-1</v>
          </cell>
          <cell r="E150">
            <v>-1</v>
          </cell>
          <cell r="F150">
            <v>-1</v>
          </cell>
          <cell r="G150">
            <v>-1</v>
          </cell>
          <cell r="H150">
            <v>-1</v>
          </cell>
          <cell r="I150">
            <v>-1</v>
          </cell>
          <cell r="J150">
            <v>-1</v>
          </cell>
          <cell r="K150">
            <v>-1</v>
          </cell>
          <cell r="L150">
            <v>-1</v>
          </cell>
          <cell r="M150">
            <v>-1</v>
          </cell>
        </row>
        <row r="151">
          <cell r="A151">
            <v>-1</v>
          </cell>
          <cell r="B151">
            <v>-1</v>
          </cell>
          <cell r="C151">
            <v>-1</v>
          </cell>
          <cell r="D151">
            <v>-1</v>
          </cell>
          <cell r="E151">
            <v>-1</v>
          </cell>
          <cell r="F151">
            <v>-1</v>
          </cell>
          <cell r="G151">
            <v>-1</v>
          </cell>
          <cell r="H151">
            <v>-1</v>
          </cell>
          <cell r="I151">
            <v>-1</v>
          </cell>
          <cell r="J151">
            <v>-1</v>
          </cell>
          <cell r="K151">
            <v>-1</v>
          </cell>
          <cell r="L151">
            <v>-1</v>
          </cell>
          <cell r="M151">
            <v>-1</v>
          </cell>
        </row>
        <row r="152">
          <cell r="A152">
            <v>-1</v>
          </cell>
          <cell r="B152">
            <v>-1</v>
          </cell>
          <cell r="C152">
            <v>-1</v>
          </cell>
          <cell r="D152">
            <v>-1</v>
          </cell>
          <cell r="E152">
            <v>-1</v>
          </cell>
          <cell r="F152">
            <v>-1</v>
          </cell>
          <cell r="G152">
            <v>-1</v>
          </cell>
          <cell r="H152">
            <v>-1</v>
          </cell>
          <cell r="I152">
            <v>-1</v>
          </cell>
          <cell r="J152">
            <v>-1</v>
          </cell>
          <cell r="K152">
            <v>-1</v>
          </cell>
          <cell r="L152">
            <v>-1</v>
          </cell>
          <cell r="M152">
            <v>-1</v>
          </cell>
        </row>
        <row r="153">
          <cell r="A153">
            <v>-1</v>
          </cell>
          <cell r="B153">
            <v>-1</v>
          </cell>
          <cell r="C153">
            <v>-1</v>
          </cell>
          <cell r="D153">
            <v>-1</v>
          </cell>
          <cell r="E153">
            <v>-1</v>
          </cell>
          <cell r="F153">
            <v>-1</v>
          </cell>
          <cell r="G153">
            <v>-1</v>
          </cell>
          <cell r="H153">
            <v>-1</v>
          </cell>
          <cell r="I153">
            <v>-1</v>
          </cell>
          <cell r="J153">
            <v>-1</v>
          </cell>
          <cell r="K153">
            <v>-1</v>
          </cell>
          <cell r="L153">
            <v>-1</v>
          </cell>
          <cell r="M153">
            <v>-1</v>
          </cell>
        </row>
        <row r="154">
          <cell r="A154">
            <v>-1</v>
          </cell>
          <cell r="B154">
            <v>-1</v>
          </cell>
          <cell r="C154">
            <v>-1</v>
          </cell>
          <cell r="D154">
            <v>-1</v>
          </cell>
          <cell r="E154">
            <v>-1</v>
          </cell>
          <cell r="F154">
            <v>-1</v>
          </cell>
          <cell r="G154">
            <v>-1</v>
          </cell>
          <cell r="H154">
            <v>-1</v>
          </cell>
          <cell r="I154">
            <v>-1</v>
          </cell>
          <cell r="J154">
            <v>-1</v>
          </cell>
          <cell r="K154">
            <v>-1</v>
          </cell>
          <cell r="L154">
            <v>-1</v>
          </cell>
          <cell r="M154">
            <v>-1</v>
          </cell>
        </row>
        <row r="155">
          <cell r="A155">
            <v>-1</v>
          </cell>
          <cell r="B155">
            <v>-1</v>
          </cell>
          <cell r="C155">
            <v>-1</v>
          </cell>
          <cell r="D155">
            <v>-1</v>
          </cell>
          <cell r="E155">
            <v>-1</v>
          </cell>
          <cell r="F155">
            <v>-1</v>
          </cell>
          <cell r="G155">
            <v>-1</v>
          </cell>
          <cell r="H155">
            <v>-1</v>
          </cell>
          <cell r="I155">
            <v>-1</v>
          </cell>
          <cell r="J155">
            <v>-1</v>
          </cell>
          <cell r="K155">
            <v>-1</v>
          </cell>
          <cell r="L155">
            <v>-1</v>
          </cell>
          <cell r="M155">
            <v>-1</v>
          </cell>
        </row>
        <row r="156">
          <cell r="A156">
            <v>-1</v>
          </cell>
          <cell r="B156">
            <v>-1</v>
          </cell>
          <cell r="C156">
            <v>-1</v>
          </cell>
          <cell r="D156">
            <v>-1</v>
          </cell>
          <cell r="E156">
            <v>-1</v>
          </cell>
          <cell r="F156">
            <v>-1</v>
          </cell>
          <cell r="G156">
            <v>-1</v>
          </cell>
          <cell r="H156">
            <v>-1</v>
          </cell>
          <cell r="I156">
            <v>-1</v>
          </cell>
          <cell r="J156">
            <v>-1</v>
          </cell>
          <cell r="K156">
            <v>-1</v>
          </cell>
          <cell r="L156">
            <v>-1</v>
          </cell>
          <cell r="M156">
            <v>-1</v>
          </cell>
        </row>
        <row r="157">
          <cell r="A157">
            <v>-1</v>
          </cell>
          <cell r="B157">
            <v>-1</v>
          </cell>
          <cell r="C157">
            <v>-1</v>
          </cell>
          <cell r="D157">
            <v>-1</v>
          </cell>
          <cell r="E157">
            <v>-1</v>
          </cell>
          <cell r="F157">
            <v>-1</v>
          </cell>
          <cell r="G157">
            <v>-1</v>
          </cell>
          <cell r="H157">
            <v>-1</v>
          </cell>
          <cell r="I157">
            <v>-1</v>
          </cell>
          <cell r="J157">
            <v>-1</v>
          </cell>
          <cell r="K157">
            <v>-1</v>
          </cell>
          <cell r="L157">
            <v>-1</v>
          </cell>
          <cell r="M157">
            <v>-1</v>
          </cell>
        </row>
        <row r="158">
          <cell r="A158">
            <v>-1</v>
          </cell>
          <cell r="B158">
            <v>-1</v>
          </cell>
          <cell r="C158">
            <v>-1</v>
          </cell>
          <cell r="D158">
            <v>-1</v>
          </cell>
          <cell r="E158">
            <v>-1</v>
          </cell>
          <cell r="F158">
            <v>-1</v>
          </cell>
          <cell r="G158">
            <v>-1</v>
          </cell>
          <cell r="H158">
            <v>-1</v>
          </cell>
          <cell r="I158">
            <v>-1</v>
          </cell>
          <cell r="J158">
            <v>-1</v>
          </cell>
          <cell r="K158">
            <v>-1</v>
          </cell>
          <cell r="L158">
            <v>-1</v>
          </cell>
          <cell r="M158">
            <v>-1</v>
          </cell>
        </row>
        <row r="159">
          <cell r="A159">
            <v>-1</v>
          </cell>
          <cell r="B159">
            <v>-1</v>
          </cell>
          <cell r="C159">
            <v>-1</v>
          </cell>
          <cell r="D159">
            <v>-1</v>
          </cell>
          <cell r="E159">
            <v>-1</v>
          </cell>
          <cell r="F159">
            <v>-1</v>
          </cell>
          <cell r="G159">
            <v>-1</v>
          </cell>
          <cell r="H159">
            <v>-1</v>
          </cell>
          <cell r="I159">
            <v>-1</v>
          </cell>
          <cell r="J159">
            <v>-1</v>
          </cell>
          <cell r="K159">
            <v>-1</v>
          </cell>
          <cell r="L159">
            <v>-1</v>
          </cell>
          <cell r="M159">
            <v>-1</v>
          </cell>
        </row>
        <row r="160">
          <cell r="A160">
            <v>-1</v>
          </cell>
          <cell r="B160">
            <v>-1</v>
          </cell>
          <cell r="C160">
            <v>-1</v>
          </cell>
          <cell r="D160">
            <v>-1</v>
          </cell>
          <cell r="E160">
            <v>-1</v>
          </cell>
          <cell r="F160">
            <v>-1</v>
          </cell>
          <cell r="G160">
            <v>-1</v>
          </cell>
          <cell r="H160">
            <v>-1</v>
          </cell>
          <cell r="I160">
            <v>-1</v>
          </cell>
          <cell r="J160">
            <v>-1</v>
          </cell>
          <cell r="K160">
            <v>-1</v>
          </cell>
          <cell r="L160">
            <v>-1</v>
          </cell>
          <cell r="M160">
            <v>-1</v>
          </cell>
        </row>
        <row r="161">
          <cell r="A161">
            <v>-1</v>
          </cell>
          <cell r="B161">
            <v>-1</v>
          </cell>
          <cell r="C161">
            <v>-1</v>
          </cell>
          <cell r="D161">
            <v>-1</v>
          </cell>
          <cell r="E161">
            <v>-1</v>
          </cell>
          <cell r="F161">
            <v>-1</v>
          </cell>
          <cell r="G161">
            <v>-1</v>
          </cell>
          <cell r="H161">
            <v>-1</v>
          </cell>
          <cell r="I161">
            <v>-1</v>
          </cell>
          <cell r="J161">
            <v>-1</v>
          </cell>
          <cell r="K161">
            <v>-1</v>
          </cell>
          <cell r="L161">
            <v>-1</v>
          </cell>
          <cell r="M161">
            <v>-1</v>
          </cell>
        </row>
        <row r="162">
          <cell r="A162">
            <v>-1</v>
          </cell>
          <cell r="B162">
            <v>-1</v>
          </cell>
          <cell r="C162">
            <v>-1</v>
          </cell>
          <cell r="D162">
            <v>-1</v>
          </cell>
          <cell r="E162">
            <v>-1</v>
          </cell>
          <cell r="F162">
            <v>-1</v>
          </cell>
          <cell r="G162">
            <v>-1</v>
          </cell>
          <cell r="H162">
            <v>-1</v>
          </cell>
          <cell r="I162">
            <v>-1</v>
          </cell>
          <cell r="J162">
            <v>-1</v>
          </cell>
          <cell r="K162">
            <v>-1</v>
          </cell>
          <cell r="L162">
            <v>-1</v>
          </cell>
          <cell r="M162">
            <v>-1</v>
          </cell>
        </row>
        <row r="163">
          <cell r="A163">
            <v>-1</v>
          </cell>
          <cell r="B163">
            <v>-1</v>
          </cell>
          <cell r="C163">
            <v>-1</v>
          </cell>
          <cell r="D163">
            <v>-1</v>
          </cell>
          <cell r="E163">
            <v>-1</v>
          </cell>
          <cell r="F163">
            <v>-1</v>
          </cell>
          <cell r="G163">
            <v>-1</v>
          </cell>
          <cell r="H163">
            <v>-1</v>
          </cell>
          <cell r="I163">
            <v>-1</v>
          </cell>
          <cell r="J163">
            <v>-1</v>
          </cell>
          <cell r="K163">
            <v>-1</v>
          </cell>
          <cell r="L163">
            <v>-1</v>
          </cell>
          <cell r="M163">
            <v>-1</v>
          </cell>
        </row>
        <row r="164">
          <cell r="A164">
            <v>-1</v>
          </cell>
          <cell r="B164">
            <v>-1</v>
          </cell>
          <cell r="C164">
            <v>-1</v>
          </cell>
          <cell r="D164">
            <v>-1</v>
          </cell>
          <cell r="E164">
            <v>-1</v>
          </cell>
          <cell r="F164">
            <v>-1</v>
          </cell>
          <cell r="G164">
            <v>-1</v>
          </cell>
          <cell r="H164">
            <v>-1</v>
          </cell>
          <cell r="I164">
            <v>-1</v>
          </cell>
          <cell r="J164">
            <v>-1</v>
          </cell>
          <cell r="K164">
            <v>-1</v>
          </cell>
          <cell r="L164">
            <v>-1</v>
          </cell>
          <cell r="M164">
            <v>-1</v>
          </cell>
        </row>
        <row r="165">
          <cell r="A165">
            <v>-1</v>
          </cell>
          <cell r="B165">
            <v>-1</v>
          </cell>
          <cell r="C165">
            <v>-1</v>
          </cell>
          <cell r="D165">
            <v>-1</v>
          </cell>
          <cell r="E165">
            <v>-1</v>
          </cell>
          <cell r="F165">
            <v>-1</v>
          </cell>
          <cell r="G165">
            <v>-1</v>
          </cell>
          <cell r="H165">
            <v>-1</v>
          </cell>
          <cell r="I165">
            <v>-1</v>
          </cell>
          <cell r="J165">
            <v>-1</v>
          </cell>
          <cell r="K165">
            <v>-1</v>
          </cell>
          <cell r="L165">
            <v>-1</v>
          </cell>
          <cell r="M165">
            <v>-1</v>
          </cell>
        </row>
        <row r="166">
          <cell r="A166">
            <v>-1</v>
          </cell>
          <cell r="B166">
            <v>-1</v>
          </cell>
          <cell r="C166">
            <v>-1</v>
          </cell>
          <cell r="D166">
            <v>-1</v>
          </cell>
          <cell r="E166">
            <v>-1</v>
          </cell>
          <cell r="F166">
            <v>-1</v>
          </cell>
          <cell r="G166">
            <v>-1</v>
          </cell>
          <cell r="H166">
            <v>-1</v>
          </cell>
          <cell r="I166">
            <v>-1</v>
          </cell>
          <cell r="J166">
            <v>-1</v>
          </cell>
          <cell r="K166">
            <v>-1</v>
          </cell>
          <cell r="L166">
            <v>-1</v>
          </cell>
          <cell r="M166">
            <v>-1</v>
          </cell>
        </row>
        <row r="167">
          <cell r="A167">
            <v>-1</v>
          </cell>
          <cell r="B167">
            <v>-1</v>
          </cell>
          <cell r="C167">
            <v>-1</v>
          </cell>
          <cell r="D167">
            <v>-1</v>
          </cell>
          <cell r="E167">
            <v>-1</v>
          </cell>
          <cell r="F167">
            <v>-1</v>
          </cell>
          <cell r="G167">
            <v>-1</v>
          </cell>
          <cell r="H167">
            <v>-1</v>
          </cell>
          <cell r="I167">
            <v>-1</v>
          </cell>
          <cell r="J167">
            <v>-1</v>
          </cell>
          <cell r="K167">
            <v>-1</v>
          </cell>
          <cell r="L167">
            <v>-1</v>
          </cell>
          <cell r="M167">
            <v>-1</v>
          </cell>
        </row>
        <row r="168">
          <cell r="A168">
            <v>-1</v>
          </cell>
          <cell r="B168">
            <v>-1</v>
          </cell>
          <cell r="C168">
            <v>-1</v>
          </cell>
          <cell r="D168">
            <v>-1</v>
          </cell>
          <cell r="E168">
            <v>-1</v>
          </cell>
          <cell r="F168">
            <v>-1</v>
          </cell>
          <cell r="G168">
            <v>-1</v>
          </cell>
          <cell r="H168">
            <v>-1</v>
          </cell>
          <cell r="I168">
            <v>-1</v>
          </cell>
          <cell r="J168">
            <v>-1</v>
          </cell>
          <cell r="K168">
            <v>-1</v>
          </cell>
          <cell r="L168">
            <v>-1</v>
          </cell>
          <cell r="M168">
            <v>-1</v>
          </cell>
        </row>
        <row r="169">
          <cell r="A169">
            <v>-1</v>
          </cell>
          <cell r="B169">
            <v>-1</v>
          </cell>
          <cell r="C169">
            <v>-1</v>
          </cell>
          <cell r="D169">
            <v>-1</v>
          </cell>
          <cell r="E169">
            <v>-1</v>
          </cell>
          <cell r="F169">
            <v>-1</v>
          </cell>
          <cell r="G169">
            <v>-1</v>
          </cell>
          <cell r="H169">
            <v>-1</v>
          </cell>
          <cell r="I169">
            <v>-1</v>
          </cell>
          <cell r="J169">
            <v>-1</v>
          </cell>
          <cell r="K169">
            <v>-1</v>
          </cell>
          <cell r="L169">
            <v>-1</v>
          </cell>
          <cell r="M169">
            <v>-1</v>
          </cell>
        </row>
        <row r="170">
          <cell r="A170">
            <v>-1</v>
          </cell>
          <cell r="B170">
            <v>-1</v>
          </cell>
          <cell r="C170">
            <v>-1</v>
          </cell>
          <cell r="D170">
            <v>-1</v>
          </cell>
          <cell r="E170">
            <v>-1</v>
          </cell>
          <cell r="F170">
            <v>-1</v>
          </cell>
          <cell r="G170">
            <v>-1</v>
          </cell>
          <cell r="H170">
            <v>-1</v>
          </cell>
          <cell r="I170">
            <v>-1</v>
          </cell>
          <cell r="J170">
            <v>-1</v>
          </cell>
          <cell r="K170">
            <v>-1</v>
          </cell>
          <cell r="L170">
            <v>-1</v>
          </cell>
          <cell r="M170">
            <v>-1</v>
          </cell>
        </row>
        <row r="171">
          <cell r="A171">
            <v>-1</v>
          </cell>
          <cell r="B171">
            <v>-1</v>
          </cell>
          <cell r="C171">
            <v>-1</v>
          </cell>
          <cell r="D171">
            <v>-1</v>
          </cell>
          <cell r="E171">
            <v>-1</v>
          </cell>
          <cell r="F171">
            <v>-1</v>
          </cell>
          <cell r="G171">
            <v>-1</v>
          </cell>
          <cell r="H171">
            <v>-1</v>
          </cell>
          <cell r="I171">
            <v>-1</v>
          </cell>
          <cell r="J171">
            <v>-1</v>
          </cell>
          <cell r="K171">
            <v>-1</v>
          </cell>
          <cell r="L171">
            <v>-1</v>
          </cell>
          <cell r="M171">
            <v>-1</v>
          </cell>
        </row>
        <row r="172">
          <cell r="A172">
            <v>-1</v>
          </cell>
          <cell r="B172">
            <v>-1</v>
          </cell>
          <cell r="C172">
            <v>-1</v>
          </cell>
          <cell r="D172">
            <v>-1</v>
          </cell>
          <cell r="E172">
            <v>-1</v>
          </cell>
          <cell r="F172">
            <v>-1</v>
          </cell>
          <cell r="G172">
            <v>-1</v>
          </cell>
          <cell r="H172">
            <v>-1</v>
          </cell>
          <cell r="I172">
            <v>-1</v>
          </cell>
          <cell r="J172">
            <v>-1</v>
          </cell>
          <cell r="K172">
            <v>-1</v>
          </cell>
          <cell r="L172">
            <v>-1</v>
          </cell>
          <cell r="M172">
            <v>-1</v>
          </cell>
        </row>
        <row r="173">
          <cell r="A173">
            <v>-1</v>
          </cell>
          <cell r="B173">
            <v>-1</v>
          </cell>
          <cell r="C173">
            <v>-1</v>
          </cell>
          <cell r="D173">
            <v>-1</v>
          </cell>
          <cell r="E173">
            <v>-1</v>
          </cell>
          <cell r="F173">
            <v>-1</v>
          </cell>
          <cell r="G173">
            <v>-1</v>
          </cell>
          <cell r="H173">
            <v>-1</v>
          </cell>
          <cell r="I173">
            <v>-1</v>
          </cell>
          <cell r="J173">
            <v>-1</v>
          </cell>
          <cell r="K173">
            <v>-1</v>
          </cell>
          <cell r="L173">
            <v>-1</v>
          </cell>
          <cell r="M173">
            <v>-1</v>
          </cell>
        </row>
        <row r="174">
          <cell r="A174">
            <v>-1</v>
          </cell>
          <cell r="B174">
            <v>-1</v>
          </cell>
          <cell r="C174">
            <v>-1</v>
          </cell>
          <cell r="D174">
            <v>-1</v>
          </cell>
          <cell r="E174">
            <v>-1</v>
          </cell>
          <cell r="F174">
            <v>-1</v>
          </cell>
          <cell r="G174">
            <v>-1</v>
          </cell>
          <cell r="H174">
            <v>-1</v>
          </cell>
          <cell r="I174">
            <v>-1</v>
          </cell>
          <cell r="J174">
            <v>-1</v>
          </cell>
          <cell r="K174">
            <v>-1</v>
          </cell>
          <cell r="L174">
            <v>-1</v>
          </cell>
          <cell r="M174">
            <v>-1</v>
          </cell>
        </row>
        <row r="175">
          <cell r="A175">
            <v>-1</v>
          </cell>
          <cell r="B175">
            <v>-1</v>
          </cell>
          <cell r="C175">
            <v>-1</v>
          </cell>
          <cell r="D175">
            <v>-1</v>
          </cell>
          <cell r="E175">
            <v>-1</v>
          </cell>
          <cell r="F175">
            <v>-1</v>
          </cell>
          <cell r="G175">
            <v>-1</v>
          </cell>
          <cell r="H175">
            <v>-1</v>
          </cell>
          <cell r="I175">
            <v>-1</v>
          </cell>
          <cell r="J175">
            <v>-1</v>
          </cell>
          <cell r="K175">
            <v>-1</v>
          </cell>
          <cell r="L175">
            <v>-1</v>
          </cell>
          <cell r="M175">
            <v>-1</v>
          </cell>
        </row>
        <row r="176">
          <cell r="A176">
            <v>-1</v>
          </cell>
          <cell r="B176">
            <v>-1</v>
          </cell>
          <cell r="C176">
            <v>-1</v>
          </cell>
          <cell r="D176">
            <v>-1</v>
          </cell>
          <cell r="E176">
            <v>-1</v>
          </cell>
          <cell r="F176">
            <v>-1</v>
          </cell>
          <cell r="G176">
            <v>-1</v>
          </cell>
          <cell r="H176">
            <v>-1</v>
          </cell>
          <cell r="I176">
            <v>-1</v>
          </cell>
          <cell r="J176">
            <v>-1</v>
          </cell>
          <cell r="K176">
            <v>-1</v>
          </cell>
          <cell r="L176">
            <v>-1</v>
          </cell>
          <cell r="M176">
            <v>-1</v>
          </cell>
        </row>
        <row r="177">
          <cell r="A177">
            <v>-1</v>
          </cell>
          <cell r="B177">
            <v>-1</v>
          </cell>
          <cell r="C177">
            <v>-1</v>
          </cell>
          <cell r="D177">
            <v>-1</v>
          </cell>
          <cell r="E177">
            <v>-1</v>
          </cell>
          <cell r="F177">
            <v>-1</v>
          </cell>
          <cell r="G177">
            <v>-1</v>
          </cell>
          <cell r="H177">
            <v>-1</v>
          </cell>
          <cell r="I177">
            <v>-1</v>
          </cell>
          <cell r="J177">
            <v>-1</v>
          </cell>
          <cell r="K177">
            <v>-1</v>
          </cell>
          <cell r="L177">
            <v>-1</v>
          </cell>
          <cell r="M177">
            <v>-1</v>
          </cell>
        </row>
        <row r="178">
          <cell r="A178">
            <v>-1</v>
          </cell>
          <cell r="B178">
            <v>-1</v>
          </cell>
          <cell r="C178">
            <v>-1</v>
          </cell>
          <cell r="D178">
            <v>-1</v>
          </cell>
          <cell r="E178">
            <v>-1</v>
          </cell>
          <cell r="F178">
            <v>-1</v>
          </cell>
          <cell r="G178">
            <v>-1</v>
          </cell>
          <cell r="H178">
            <v>-1</v>
          </cell>
          <cell r="I178">
            <v>-1</v>
          </cell>
          <cell r="J178">
            <v>-1</v>
          </cell>
          <cell r="K178">
            <v>-1</v>
          </cell>
          <cell r="L178">
            <v>-1</v>
          </cell>
          <cell r="M178">
            <v>-1</v>
          </cell>
        </row>
        <row r="179">
          <cell r="A179">
            <v>-1</v>
          </cell>
          <cell r="B179">
            <v>-1</v>
          </cell>
          <cell r="C179">
            <v>-1</v>
          </cell>
          <cell r="D179">
            <v>-1</v>
          </cell>
          <cell r="E179">
            <v>-1</v>
          </cell>
          <cell r="F179">
            <v>-1</v>
          </cell>
          <cell r="G179">
            <v>-1</v>
          </cell>
          <cell r="H179">
            <v>-1</v>
          </cell>
          <cell r="I179">
            <v>-1</v>
          </cell>
          <cell r="J179">
            <v>-1</v>
          </cell>
          <cell r="K179">
            <v>-1</v>
          </cell>
          <cell r="L179">
            <v>-1</v>
          </cell>
          <cell r="M179">
            <v>-1</v>
          </cell>
        </row>
        <row r="180">
          <cell r="A180">
            <v>-1</v>
          </cell>
          <cell r="B180">
            <v>-1</v>
          </cell>
          <cell r="C180">
            <v>-1</v>
          </cell>
          <cell r="D180">
            <v>-1</v>
          </cell>
          <cell r="E180">
            <v>-1</v>
          </cell>
          <cell r="F180">
            <v>-1</v>
          </cell>
          <cell r="G180">
            <v>-1</v>
          </cell>
          <cell r="H180">
            <v>-1</v>
          </cell>
          <cell r="I180">
            <v>-1</v>
          </cell>
          <cell r="J180">
            <v>-1</v>
          </cell>
          <cell r="K180">
            <v>-1</v>
          </cell>
          <cell r="L180">
            <v>-1</v>
          </cell>
          <cell r="M180">
            <v>-1</v>
          </cell>
        </row>
        <row r="181">
          <cell r="A181">
            <v>-1</v>
          </cell>
          <cell r="B181">
            <v>-1</v>
          </cell>
          <cell r="C181">
            <v>-1</v>
          </cell>
          <cell r="D181">
            <v>-1</v>
          </cell>
          <cell r="E181">
            <v>-1</v>
          </cell>
          <cell r="F181">
            <v>-1</v>
          </cell>
          <cell r="G181">
            <v>-1</v>
          </cell>
          <cell r="H181">
            <v>-1</v>
          </cell>
          <cell r="I181">
            <v>-1</v>
          </cell>
          <cell r="J181">
            <v>-1</v>
          </cell>
          <cell r="K181">
            <v>-1</v>
          </cell>
          <cell r="L181">
            <v>-1</v>
          </cell>
          <cell r="M181">
            <v>-1</v>
          </cell>
        </row>
        <row r="182">
          <cell r="A182">
            <v>-1</v>
          </cell>
          <cell r="B182">
            <v>-1</v>
          </cell>
          <cell r="C182">
            <v>-1</v>
          </cell>
          <cell r="D182">
            <v>-1</v>
          </cell>
          <cell r="E182">
            <v>-1</v>
          </cell>
          <cell r="F182">
            <v>-1</v>
          </cell>
          <cell r="G182">
            <v>-1</v>
          </cell>
          <cell r="H182">
            <v>-1</v>
          </cell>
          <cell r="I182">
            <v>-1</v>
          </cell>
          <cell r="J182">
            <v>-1</v>
          </cell>
          <cell r="K182">
            <v>-1</v>
          </cell>
          <cell r="L182">
            <v>-1</v>
          </cell>
          <cell r="M182">
            <v>-1</v>
          </cell>
        </row>
        <row r="183">
          <cell r="A183">
            <v>-1</v>
          </cell>
          <cell r="B183">
            <v>-1</v>
          </cell>
          <cell r="C183">
            <v>-1</v>
          </cell>
          <cell r="D183">
            <v>-1</v>
          </cell>
          <cell r="E183">
            <v>-1</v>
          </cell>
          <cell r="F183">
            <v>-1</v>
          </cell>
          <cell r="G183">
            <v>-1</v>
          </cell>
          <cell r="H183">
            <v>-1</v>
          </cell>
          <cell r="I183">
            <v>-1</v>
          </cell>
          <cell r="J183">
            <v>-1</v>
          </cell>
          <cell r="K183">
            <v>-1</v>
          </cell>
          <cell r="L183">
            <v>-1</v>
          </cell>
          <cell r="M183">
            <v>-1</v>
          </cell>
        </row>
        <row r="184">
          <cell r="A184">
            <v>-1</v>
          </cell>
          <cell r="B184">
            <v>-1</v>
          </cell>
          <cell r="C184">
            <v>-1</v>
          </cell>
          <cell r="D184">
            <v>-1</v>
          </cell>
          <cell r="E184">
            <v>-1</v>
          </cell>
          <cell r="F184">
            <v>-1</v>
          </cell>
          <cell r="G184">
            <v>-1</v>
          </cell>
          <cell r="H184">
            <v>-1</v>
          </cell>
          <cell r="I184">
            <v>-1</v>
          </cell>
          <cell r="J184">
            <v>-1</v>
          </cell>
          <cell r="K184">
            <v>-1</v>
          </cell>
          <cell r="L184">
            <v>-1</v>
          </cell>
          <cell r="M184">
            <v>-1</v>
          </cell>
        </row>
        <row r="185">
          <cell r="A185">
            <v>-1</v>
          </cell>
          <cell r="B185">
            <v>-1</v>
          </cell>
          <cell r="C185">
            <v>-1</v>
          </cell>
          <cell r="D185">
            <v>-1</v>
          </cell>
          <cell r="E185">
            <v>-1</v>
          </cell>
          <cell r="F185">
            <v>-1</v>
          </cell>
          <cell r="G185">
            <v>-1</v>
          </cell>
          <cell r="H185">
            <v>-1</v>
          </cell>
          <cell r="I185">
            <v>-1</v>
          </cell>
          <cell r="J185">
            <v>-1</v>
          </cell>
          <cell r="K185">
            <v>-1</v>
          </cell>
          <cell r="L185">
            <v>-1</v>
          </cell>
          <cell r="M185">
            <v>-1</v>
          </cell>
        </row>
        <row r="186">
          <cell r="A186">
            <v>-1</v>
          </cell>
          <cell r="B186">
            <v>-1</v>
          </cell>
          <cell r="C186">
            <v>-1</v>
          </cell>
          <cell r="D186">
            <v>-1</v>
          </cell>
          <cell r="E186">
            <v>-1</v>
          </cell>
          <cell r="F186">
            <v>-1</v>
          </cell>
          <cell r="G186">
            <v>-1</v>
          </cell>
          <cell r="H186">
            <v>-1</v>
          </cell>
          <cell r="I186">
            <v>-1</v>
          </cell>
          <cell r="J186">
            <v>-1</v>
          </cell>
          <cell r="K186">
            <v>-1</v>
          </cell>
          <cell r="L186">
            <v>-1</v>
          </cell>
          <cell r="M186">
            <v>-1</v>
          </cell>
        </row>
        <row r="187">
          <cell r="A187">
            <v>-1</v>
          </cell>
          <cell r="B187">
            <v>-1</v>
          </cell>
          <cell r="C187">
            <v>-1</v>
          </cell>
          <cell r="D187">
            <v>-1</v>
          </cell>
          <cell r="E187">
            <v>-1</v>
          </cell>
          <cell r="F187">
            <v>-1</v>
          </cell>
          <cell r="G187">
            <v>-1</v>
          </cell>
          <cell r="H187">
            <v>-1</v>
          </cell>
          <cell r="I187">
            <v>-1</v>
          </cell>
          <cell r="J187">
            <v>-1</v>
          </cell>
          <cell r="K187">
            <v>-1</v>
          </cell>
          <cell r="L187">
            <v>-1</v>
          </cell>
          <cell r="M187">
            <v>-1</v>
          </cell>
        </row>
        <row r="188">
          <cell r="A188">
            <v>-1</v>
          </cell>
          <cell r="B188">
            <v>-1</v>
          </cell>
          <cell r="C188">
            <v>-1</v>
          </cell>
          <cell r="D188">
            <v>-1</v>
          </cell>
          <cell r="E188">
            <v>-1</v>
          </cell>
          <cell r="F188">
            <v>-1</v>
          </cell>
          <cell r="G188">
            <v>-1</v>
          </cell>
          <cell r="H188">
            <v>-1</v>
          </cell>
          <cell r="I188">
            <v>-1</v>
          </cell>
          <cell r="J188">
            <v>-1</v>
          </cell>
          <cell r="K188">
            <v>-1</v>
          </cell>
          <cell r="L188">
            <v>-1</v>
          </cell>
          <cell r="M188">
            <v>-1</v>
          </cell>
        </row>
        <row r="189">
          <cell r="A189">
            <v>-1</v>
          </cell>
          <cell r="B189">
            <v>-1</v>
          </cell>
          <cell r="C189">
            <v>-1</v>
          </cell>
          <cell r="D189">
            <v>-1</v>
          </cell>
          <cell r="E189">
            <v>-1</v>
          </cell>
          <cell r="F189">
            <v>-1</v>
          </cell>
          <cell r="G189">
            <v>-1</v>
          </cell>
          <cell r="H189">
            <v>-1</v>
          </cell>
          <cell r="I189">
            <v>-1</v>
          </cell>
          <cell r="J189">
            <v>-1</v>
          </cell>
          <cell r="K189">
            <v>-1</v>
          </cell>
          <cell r="L189">
            <v>-1</v>
          </cell>
          <cell r="M189">
            <v>-1</v>
          </cell>
        </row>
        <row r="190">
          <cell r="A190">
            <v>-1</v>
          </cell>
          <cell r="B190">
            <v>-1</v>
          </cell>
          <cell r="C190">
            <v>-1</v>
          </cell>
          <cell r="D190">
            <v>-1</v>
          </cell>
          <cell r="E190">
            <v>-1</v>
          </cell>
          <cell r="F190">
            <v>-1</v>
          </cell>
          <cell r="G190">
            <v>-1</v>
          </cell>
          <cell r="H190">
            <v>-1</v>
          </cell>
          <cell r="I190">
            <v>-1</v>
          </cell>
          <cell r="J190">
            <v>-1</v>
          </cell>
          <cell r="K190">
            <v>-1</v>
          </cell>
          <cell r="L190">
            <v>-1</v>
          </cell>
          <cell r="M190">
            <v>-1</v>
          </cell>
        </row>
        <row r="191">
          <cell r="A191">
            <v>-1</v>
          </cell>
          <cell r="B191">
            <v>-1</v>
          </cell>
          <cell r="C191">
            <v>-1</v>
          </cell>
          <cell r="D191">
            <v>-1</v>
          </cell>
          <cell r="E191">
            <v>-1</v>
          </cell>
          <cell r="F191">
            <v>-1</v>
          </cell>
          <cell r="G191">
            <v>-1</v>
          </cell>
          <cell r="H191">
            <v>-1</v>
          </cell>
          <cell r="I191">
            <v>-1</v>
          </cell>
          <cell r="J191">
            <v>-1</v>
          </cell>
          <cell r="K191">
            <v>-1</v>
          </cell>
          <cell r="L191">
            <v>-1</v>
          </cell>
          <cell r="M191">
            <v>-1</v>
          </cell>
        </row>
        <row r="192">
          <cell r="A192">
            <v>-1</v>
          </cell>
          <cell r="B192">
            <v>-1</v>
          </cell>
          <cell r="C192">
            <v>-1</v>
          </cell>
          <cell r="D192">
            <v>-1</v>
          </cell>
          <cell r="E192">
            <v>-1</v>
          </cell>
          <cell r="F192">
            <v>-1</v>
          </cell>
          <cell r="G192">
            <v>-1</v>
          </cell>
          <cell r="H192">
            <v>-1</v>
          </cell>
          <cell r="I192">
            <v>-1</v>
          </cell>
          <cell r="J192">
            <v>-1</v>
          </cell>
          <cell r="K192">
            <v>-1</v>
          </cell>
          <cell r="L192">
            <v>-1</v>
          </cell>
          <cell r="M192">
            <v>-1</v>
          </cell>
        </row>
        <row r="193">
          <cell r="A193">
            <v>-1</v>
          </cell>
          <cell r="B193">
            <v>-1</v>
          </cell>
          <cell r="C193">
            <v>-1</v>
          </cell>
          <cell r="D193">
            <v>-1</v>
          </cell>
          <cell r="E193">
            <v>-1</v>
          </cell>
          <cell r="F193">
            <v>-1</v>
          </cell>
          <cell r="G193">
            <v>-1</v>
          </cell>
          <cell r="H193">
            <v>-1</v>
          </cell>
          <cell r="I193">
            <v>-1</v>
          </cell>
          <cell r="J193">
            <v>-1</v>
          </cell>
          <cell r="K193">
            <v>-1</v>
          </cell>
          <cell r="L193">
            <v>-1</v>
          </cell>
          <cell r="M193">
            <v>-1</v>
          </cell>
        </row>
        <row r="194">
          <cell r="A194">
            <v>-1</v>
          </cell>
          <cell r="B194">
            <v>-1</v>
          </cell>
          <cell r="C194">
            <v>-1</v>
          </cell>
          <cell r="D194">
            <v>-1</v>
          </cell>
          <cell r="E194">
            <v>-1</v>
          </cell>
          <cell r="F194">
            <v>-1</v>
          </cell>
          <cell r="G194">
            <v>-1</v>
          </cell>
          <cell r="H194">
            <v>-1</v>
          </cell>
          <cell r="I194">
            <v>-1</v>
          </cell>
          <cell r="J194">
            <v>-1</v>
          </cell>
          <cell r="K194">
            <v>-1</v>
          </cell>
          <cell r="L194">
            <v>-1</v>
          </cell>
          <cell r="M194">
            <v>-1</v>
          </cell>
        </row>
        <row r="195">
          <cell r="A195">
            <v>-1</v>
          </cell>
          <cell r="B195">
            <v>-1</v>
          </cell>
          <cell r="C195">
            <v>-1</v>
          </cell>
          <cell r="D195">
            <v>-1</v>
          </cell>
          <cell r="E195">
            <v>-1</v>
          </cell>
          <cell r="F195">
            <v>-1</v>
          </cell>
          <cell r="G195">
            <v>-1</v>
          </cell>
          <cell r="H195">
            <v>-1</v>
          </cell>
          <cell r="I195">
            <v>-1</v>
          </cell>
          <cell r="J195">
            <v>-1</v>
          </cell>
          <cell r="K195">
            <v>-1</v>
          </cell>
          <cell r="L195">
            <v>-1</v>
          </cell>
          <cell r="M195">
            <v>-1</v>
          </cell>
        </row>
        <row r="196">
          <cell r="A196">
            <v>-1</v>
          </cell>
          <cell r="B196">
            <v>-1</v>
          </cell>
          <cell r="C196">
            <v>-1</v>
          </cell>
          <cell r="D196">
            <v>-1</v>
          </cell>
          <cell r="E196">
            <v>-1</v>
          </cell>
          <cell r="F196">
            <v>-1</v>
          </cell>
          <cell r="G196">
            <v>-1</v>
          </cell>
          <cell r="H196">
            <v>-1</v>
          </cell>
          <cell r="I196">
            <v>-1</v>
          </cell>
          <cell r="J196">
            <v>-1</v>
          </cell>
          <cell r="K196">
            <v>-1</v>
          </cell>
          <cell r="L196">
            <v>-1</v>
          </cell>
          <cell r="M196">
            <v>-1</v>
          </cell>
        </row>
        <row r="197">
          <cell r="A197">
            <v>-1</v>
          </cell>
          <cell r="B197">
            <v>-1</v>
          </cell>
          <cell r="C197">
            <v>-1</v>
          </cell>
          <cell r="D197">
            <v>-1</v>
          </cell>
          <cell r="E197">
            <v>-1</v>
          </cell>
          <cell r="F197">
            <v>-1</v>
          </cell>
          <cell r="G197">
            <v>-1</v>
          </cell>
          <cell r="H197">
            <v>-1</v>
          </cell>
          <cell r="I197">
            <v>-1</v>
          </cell>
          <cell r="J197">
            <v>-1</v>
          </cell>
          <cell r="K197">
            <v>-1</v>
          </cell>
          <cell r="L197">
            <v>-1</v>
          </cell>
          <cell r="M197">
            <v>-1</v>
          </cell>
        </row>
        <row r="198">
          <cell r="A198">
            <v>-1</v>
          </cell>
          <cell r="B198">
            <v>-1</v>
          </cell>
          <cell r="C198">
            <v>-1</v>
          </cell>
          <cell r="D198">
            <v>-1</v>
          </cell>
          <cell r="E198">
            <v>-1</v>
          </cell>
          <cell r="F198">
            <v>-1</v>
          </cell>
          <cell r="G198">
            <v>-1</v>
          </cell>
          <cell r="H198">
            <v>-1</v>
          </cell>
          <cell r="I198">
            <v>-1</v>
          </cell>
          <cell r="J198">
            <v>-1</v>
          </cell>
          <cell r="K198">
            <v>-1</v>
          </cell>
          <cell r="L198">
            <v>-1</v>
          </cell>
          <cell r="M198">
            <v>-1</v>
          </cell>
        </row>
        <row r="199">
          <cell r="A199">
            <v>-1</v>
          </cell>
          <cell r="B199">
            <v>-1</v>
          </cell>
          <cell r="C199">
            <v>-1</v>
          </cell>
          <cell r="D199">
            <v>-1</v>
          </cell>
          <cell r="E199">
            <v>-1</v>
          </cell>
          <cell r="F199">
            <v>-1</v>
          </cell>
          <cell r="G199">
            <v>-1</v>
          </cell>
          <cell r="H199">
            <v>-1</v>
          </cell>
          <cell r="I199">
            <v>-1</v>
          </cell>
          <cell r="J199">
            <v>-1</v>
          </cell>
          <cell r="K199">
            <v>-1</v>
          </cell>
          <cell r="L199">
            <v>-1</v>
          </cell>
          <cell r="M199">
            <v>-1</v>
          </cell>
        </row>
        <row r="200">
          <cell r="A200">
            <v>-1</v>
          </cell>
          <cell r="B200">
            <v>-1</v>
          </cell>
          <cell r="C200">
            <v>-1</v>
          </cell>
          <cell r="D200">
            <v>-1</v>
          </cell>
          <cell r="E200">
            <v>-1</v>
          </cell>
          <cell r="F200">
            <v>-1</v>
          </cell>
          <cell r="G200">
            <v>-1</v>
          </cell>
          <cell r="H200">
            <v>-1</v>
          </cell>
          <cell r="I200">
            <v>-1</v>
          </cell>
          <cell r="J200">
            <v>-1</v>
          </cell>
          <cell r="K200">
            <v>-1</v>
          </cell>
          <cell r="L200">
            <v>-1</v>
          </cell>
          <cell r="M200">
            <v>-1</v>
          </cell>
        </row>
        <row r="201">
          <cell r="A201">
            <v>-1</v>
          </cell>
          <cell r="B201">
            <v>-1</v>
          </cell>
          <cell r="C201">
            <v>-1</v>
          </cell>
          <cell r="D201">
            <v>-1</v>
          </cell>
          <cell r="E201">
            <v>-1</v>
          </cell>
          <cell r="F201">
            <v>-1</v>
          </cell>
          <cell r="G201">
            <v>-1</v>
          </cell>
          <cell r="H201">
            <v>-1</v>
          </cell>
          <cell r="I201">
            <v>-1</v>
          </cell>
          <cell r="J201">
            <v>-1</v>
          </cell>
          <cell r="K201">
            <v>-1</v>
          </cell>
          <cell r="L201">
            <v>-1</v>
          </cell>
          <cell r="M201">
            <v>-1</v>
          </cell>
        </row>
        <row r="202">
          <cell r="A202">
            <v>-1</v>
          </cell>
          <cell r="B202">
            <v>-1</v>
          </cell>
          <cell r="C202">
            <v>-1</v>
          </cell>
          <cell r="D202">
            <v>-1</v>
          </cell>
          <cell r="E202">
            <v>-1</v>
          </cell>
          <cell r="F202">
            <v>-1</v>
          </cell>
          <cell r="G202">
            <v>-1</v>
          </cell>
          <cell r="H202">
            <v>-1</v>
          </cell>
          <cell r="I202">
            <v>-1</v>
          </cell>
          <cell r="J202">
            <v>-1</v>
          </cell>
          <cell r="K202">
            <v>-1</v>
          </cell>
          <cell r="L202">
            <v>-1</v>
          </cell>
          <cell r="M202">
            <v>-1</v>
          </cell>
        </row>
        <row r="203">
          <cell r="A203">
            <v>-1</v>
          </cell>
          <cell r="B203">
            <v>-1</v>
          </cell>
          <cell r="C203">
            <v>-1</v>
          </cell>
          <cell r="D203">
            <v>-1</v>
          </cell>
          <cell r="E203">
            <v>-1</v>
          </cell>
          <cell r="F203">
            <v>-1</v>
          </cell>
          <cell r="G203">
            <v>-1</v>
          </cell>
          <cell r="H203">
            <v>-1</v>
          </cell>
          <cell r="I203">
            <v>-1</v>
          </cell>
          <cell r="J203">
            <v>-1</v>
          </cell>
          <cell r="K203">
            <v>-1</v>
          </cell>
          <cell r="L203">
            <v>-1</v>
          </cell>
          <cell r="M203">
            <v>-1</v>
          </cell>
        </row>
        <row r="204">
          <cell r="A204">
            <v>-1</v>
          </cell>
          <cell r="B204">
            <v>-1</v>
          </cell>
          <cell r="C204">
            <v>-1</v>
          </cell>
          <cell r="D204">
            <v>-1</v>
          </cell>
          <cell r="E204">
            <v>-1</v>
          </cell>
          <cell r="F204">
            <v>-1</v>
          </cell>
          <cell r="G204">
            <v>-1</v>
          </cell>
          <cell r="H204">
            <v>-1</v>
          </cell>
          <cell r="I204">
            <v>-1</v>
          </cell>
          <cell r="J204">
            <v>-1</v>
          </cell>
          <cell r="K204">
            <v>-1</v>
          </cell>
          <cell r="L204">
            <v>-1</v>
          </cell>
          <cell r="M204">
            <v>-1</v>
          </cell>
        </row>
        <row r="205">
          <cell r="A205">
            <v>-1</v>
          </cell>
          <cell r="B205">
            <v>-1</v>
          </cell>
          <cell r="C205">
            <v>-1</v>
          </cell>
          <cell r="D205">
            <v>-1</v>
          </cell>
          <cell r="E205">
            <v>-1</v>
          </cell>
          <cell r="F205">
            <v>-1</v>
          </cell>
          <cell r="G205">
            <v>-1</v>
          </cell>
          <cell r="H205">
            <v>-1</v>
          </cell>
          <cell r="I205">
            <v>-1</v>
          </cell>
          <cell r="J205">
            <v>-1</v>
          </cell>
          <cell r="K205">
            <v>-1</v>
          </cell>
          <cell r="L205">
            <v>-1</v>
          </cell>
          <cell r="M205">
            <v>-1</v>
          </cell>
        </row>
        <row r="206">
          <cell r="A206">
            <v>-1</v>
          </cell>
          <cell r="B206">
            <v>-1</v>
          </cell>
          <cell r="C206">
            <v>-1</v>
          </cell>
          <cell r="D206">
            <v>-1</v>
          </cell>
          <cell r="E206">
            <v>-1</v>
          </cell>
          <cell r="F206">
            <v>-1</v>
          </cell>
          <cell r="G206">
            <v>-1</v>
          </cell>
          <cell r="H206">
            <v>-1</v>
          </cell>
          <cell r="I206">
            <v>-1</v>
          </cell>
          <cell r="J206">
            <v>-1</v>
          </cell>
          <cell r="K206">
            <v>-1</v>
          </cell>
          <cell r="L206">
            <v>-1</v>
          </cell>
          <cell r="M206">
            <v>-1</v>
          </cell>
        </row>
      </sheetData>
      <sheetData sheetId="203">
        <row r="1">
          <cell r="A1" t="str">
            <v>COL1</v>
          </cell>
          <cell r="B1" t="str">
            <v>COL2</v>
          </cell>
          <cell r="C1" t="str">
            <v>COL3</v>
          </cell>
          <cell r="D1" t="str">
            <v>COL4</v>
          </cell>
          <cell r="E1" t="str">
            <v>COL5</v>
          </cell>
          <cell r="F1" t="str">
            <v>COL6</v>
          </cell>
          <cell r="G1" t="str">
            <v>COL7</v>
          </cell>
          <cell r="H1" t="str">
            <v>COL8</v>
          </cell>
          <cell r="I1" t="str">
            <v>COL9</v>
          </cell>
          <cell r="J1" t="str">
            <v>COL10</v>
          </cell>
          <cell r="K1" t="str">
            <v>COL11</v>
          </cell>
          <cell r="L1" t="str">
            <v>COL12</v>
          </cell>
          <cell r="M1" t="str">
            <v>COL13</v>
          </cell>
        </row>
        <row r="2">
          <cell r="A2">
            <v>2990</v>
          </cell>
          <cell r="B2">
            <v>2980</v>
          </cell>
          <cell r="C2">
            <v>2960</v>
          </cell>
          <cell r="D2">
            <v>2980</v>
          </cell>
          <cell r="E2">
            <v>3030</v>
          </cell>
          <cell r="F2">
            <v>2510</v>
          </cell>
          <cell r="G2">
            <v>3025</v>
          </cell>
          <cell r="H2">
            <v>2970</v>
          </cell>
          <cell r="I2">
            <v>3040</v>
          </cell>
          <cell r="J2">
            <v>3025</v>
          </cell>
          <cell r="K2">
            <v>2997.5</v>
          </cell>
          <cell r="L2">
            <v>2960</v>
          </cell>
          <cell r="M2">
            <v>2890</v>
          </cell>
        </row>
        <row r="3">
          <cell r="A3">
            <v>320</v>
          </cell>
          <cell r="B3">
            <v>335</v>
          </cell>
          <cell r="C3">
            <v>350</v>
          </cell>
          <cell r="D3">
            <v>320</v>
          </cell>
          <cell r="E3">
            <v>375</v>
          </cell>
          <cell r="F3">
            <v>610</v>
          </cell>
          <cell r="G3">
            <v>325</v>
          </cell>
          <cell r="H3">
            <v>320</v>
          </cell>
          <cell r="I3">
            <v>317.5</v>
          </cell>
          <cell r="J3">
            <v>325</v>
          </cell>
          <cell r="K3">
            <v>320</v>
          </cell>
          <cell r="L3">
            <v>310</v>
          </cell>
          <cell r="M3">
            <v>412.5</v>
          </cell>
        </row>
        <row r="4">
          <cell r="A4">
            <v>340</v>
          </cell>
          <cell r="B4">
            <v>320</v>
          </cell>
          <cell r="C4">
            <v>320</v>
          </cell>
          <cell r="D4">
            <v>294.5</v>
          </cell>
          <cell r="E4">
            <v>285</v>
          </cell>
          <cell r="F4">
            <v>330</v>
          </cell>
          <cell r="G4">
            <v>360</v>
          </cell>
          <cell r="H4">
            <v>325</v>
          </cell>
          <cell r="I4">
            <v>282.5</v>
          </cell>
          <cell r="J4">
            <v>320</v>
          </cell>
          <cell r="K4">
            <v>315</v>
          </cell>
          <cell r="L4">
            <v>310</v>
          </cell>
          <cell r="M4">
            <v>265</v>
          </cell>
        </row>
        <row r="5">
          <cell r="A5">
            <v>975</v>
          </cell>
          <cell r="B5">
            <v>980</v>
          </cell>
          <cell r="C5">
            <v>940</v>
          </cell>
          <cell r="D5">
            <v>900</v>
          </cell>
          <cell r="E5">
            <v>590</v>
          </cell>
          <cell r="F5">
            <v>500</v>
          </cell>
          <cell r="G5">
            <v>1025</v>
          </cell>
          <cell r="H5">
            <v>960</v>
          </cell>
          <cell r="I5">
            <v>890</v>
          </cell>
          <cell r="J5">
            <v>965</v>
          </cell>
          <cell r="K5">
            <v>947.5</v>
          </cell>
          <cell r="L5">
            <v>910</v>
          </cell>
          <cell r="M5">
            <v>980</v>
          </cell>
        </row>
        <row r="6">
          <cell r="A6">
            <v>970</v>
          </cell>
          <cell r="B6">
            <v>980</v>
          </cell>
          <cell r="C6">
            <v>1000</v>
          </cell>
          <cell r="D6">
            <v>915.5</v>
          </cell>
          <cell r="E6">
            <v>840</v>
          </cell>
          <cell r="F6">
            <v>630</v>
          </cell>
          <cell r="G6">
            <v>1020</v>
          </cell>
          <cell r="H6">
            <v>965</v>
          </cell>
          <cell r="I6">
            <v>890</v>
          </cell>
          <cell r="J6">
            <v>960</v>
          </cell>
          <cell r="K6">
            <v>887.5</v>
          </cell>
          <cell r="L6">
            <v>910</v>
          </cell>
          <cell r="M6">
            <v>562.5</v>
          </cell>
        </row>
        <row r="7">
          <cell r="A7">
            <v>-1</v>
          </cell>
          <cell r="B7">
            <v>-1</v>
          </cell>
          <cell r="C7">
            <v>470</v>
          </cell>
          <cell r="D7">
            <v>33</v>
          </cell>
          <cell r="E7">
            <v>1100</v>
          </cell>
          <cell r="F7">
            <v>729</v>
          </cell>
          <cell r="G7">
            <v>0</v>
          </cell>
          <cell r="H7">
            <v>-1</v>
          </cell>
          <cell r="I7">
            <v>300</v>
          </cell>
          <cell r="J7">
            <v>0</v>
          </cell>
          <cell r="K7">
            <v>421</v>
          </cell>
          <cell r="L7">
            <v>340</v>
          </cell>
          <cell r="M7">
            <v>1840</v>
          </cell>
        </row>
        <row r="8">
          <cell r="A8">
            <v>220</v>
          </cell>
          <cell r="B8">
            <v>35</v>
          </cell>
          <cell r="C8">
            <v>550</v>
          </cell>
          <cell r="D8">
            <v>350</v>
          </cell>
          <cell r="E8">
            <v>1300</v>
          </cell>
          <cell r="F8">
            <v>870</v>
          </cell>
          <cell r="G8">
            <v>730</v>
          </cell>
          <cell r="H8">
            <v>38</v>
          </cell>
          <cell r="I8">
            <v>395</v>
          </cell>
          <cell r="J8">
            <v>38</v>
          </cell>
          <cell r="K8">
            <v>500</v>
          </cell>
          <cell r="L8">
            <v>385</v>
          </cell>
          <cell r="M8">
            <v>-1</v>
          </cell>
        </row>
        <row r="9">
          <cell r="A9">
            <v>310</v>
          </cell>
          <cell r="B9">
            <v>100</v>
          </cell>
          <cell r="C9">
            <v>1460</v>
          </cell>
          <cell r="D9">
            <v>700</v>
          </cell>
          <cell r="E9">
            <v>1950</v>
          </cell>
          <cell r="F9">
            <v>-1</v>
          </cell>
          <cell r="G9">
            <v>800</v>
          </cell>
          <cell r="H9">
            <v>293</v>
          </cell>
          <cell r="I9">
            <v>500</v>
          </cell>
          <cell r="J9">
            <v>265</v>
          </cell>
          <cell r="K9">
            <v>870</v>
          </cell>
          <cell r="L9">
            <v>480</v>
          </cell>
          <cell r="M9">
            <v>-1</v>
          </cell>
        </row>
        <row r="10">
          <cell r="A10">
            <v>670</v>
          </cell>
          <cell r="B10">
            <v>150</v>
          </cell>
          <cell r="C10">
            <v>1490</v>
          </cell>
          <cell r="D10">
            <v>850</v>
          </cell>
          <cell r="E10">
            <v>2037</v>
          </cell>
          <cell r="F10">
            <v>-1</v>
          </cell>
          <cell r="G10">
            <v>850</v>
          </cell>
          <cell r="H10">
            <v>350</v>
          </cell>
          <cell r="I10">
            <v>555</v>
          </cell>
          <cell r="J10">
            <v>380</v>
          </cell>
          <cell r="K10">
            <v>1050</v>
          </cell>
          <cell r="L10">
            <v>581</v>
          </cell>
          <cell r="M10">
            <v>-1</v>
          </cell>
        </row>
        <row r="11">
          <cell r="A11">
            <v>700</v>
          </cell>
          <cell r="B11">
            <v>178</v>
          </cell>
          <cell r="C11">
            <v>1760</v>
          </cell>
          <cell r="D11">
            <v>880</v>
          </cell>
          <cell r="E11">
            <v>-1</v>
          </cell>
          <cell r="F11">
            <v>-1</v>
          </cell>
          <cell r="G11">
            <v>895</v>
          </cell>
          <cell r="H11">
            <v>380</v>
          </cell>
          <cell r="I11">
            <v>600</v>
          </cell>
          <cell r="J11">
            <v>405</v>
          </cell>
          <cell r="K11">
            <v>1090</v>
          </cell>
          <cell r="L11">
            <v>610</v>
          </cell>
          <cell r="M11">
            <v>-1</v>
          </cell>
        </row>
        <row r="12">
          <cell r="A12">
            <v>856</v>
          </cell>
          <cell r="B12">
            <v>200</v>
          </cell>
          <cell r="C12">
            <v>1890</v>
          </cell>
          <cell r="D12">
            <v>930</v>
          </cell>
          <cell r="E12">
            <v>-1</v>
          </cell>
          <cell r="F12">
            <v>-1</v>
          </cell>
          <cell r="G12">
            <v>985</v>
          </cell>
          <cell r="H12">
            <v>430</v>
          </cell>
          <cell r="I12">
            <v>840</v>
          </cell>
          <cell r="J12">
            <v>480</v>
          </cell>
          <cell r="K12">
            <v>1120</v>
          </cell>
          <cell r="L12">
            <v>660</v>
          </cell>
          <cell r="M12">
            <v>-1</v>
          </cell>
        </row>
        <row r="13">
          <cell r="A13">
            <v>890</v>
          </cell>
          <cell r="B13">
            <v>250</v>
          </cell>
          <cell r="C13">
            <v>1910</v>
          </cell>
          <cell r="D13">
            <v>950</v>
          </cell>
          <cell r="E13">
            <v>-1</v>
          </cell>
          <cell r="F13">
            <v>-1</v>
          </cell>
          <cell r="G13">
            <v>1010</v>
          </cell>
          <cell r="H13">
            <v>525</v>
          </cell>
          <cell r="I13">
            <v>940</v>
          </cell>
          <cell r="J13">
            <v>530</v>
          </cell>
          <cell r="K13">
            <v>1200</v>
          </cell>
          <cell r="L13">
            <v>680</v>
          </cell>
          <cell r="M13">
            <v>-1</v>
          </cell>
        </row>
        <row r="14">
          <cell r="A14">
            <v>950</v>
          </cell>
          <cell r="B14">
            <v>280</v>
          </cell>
          <cell r="C14">
            <v>4905</v>
          </cell>
          <cell r="D14">
            <v>1080</v>
          </cell>
          <cell r="E14">
            <v>-1</v>
          </cell>
          <cell r="F14">
            <v>-1</v>
          </cell>
          <cell r="G14">
            <v>1030</v>
          </cell>
          <cell r="H14">
            <v>550</v>
          </cell>
          <cell r="I14">
            <v>990</v>
          </cell>
          <cell r="J14">
            <v>570</v>
          </cell>
          <cell r="K14">
            <v>1305</v>
          </cell>
          <cell r="L14">
            <v>770</v>
          </cell>
          <cell r="M14">
            <v>-1</v>
          </cell>
        </row>
        <row r="15">
          <cell r="A15">
            <v>1000</v>
          </cell>
          <cell r="B15">
            <v>300</v>
          </cell>
          <cell r="C15">
            <v>-1</v>
          </cell>
          <cell r="D15">
            <v>1100</v>
          </cell>
          <cell r="E15">
            <v>-1</v>
          </cell>
          <cell r="F15">
            <v>-1</v>
          </cell>
          <cell r="G15">
            <v>1050</v>
          </cell>
          <cell r="H15">
            <v>575</v>
          </cell>
          <cell r="I15">
            <v>1030</v>
          </cell>
          <cell r="J15">
            <v>600</v>
          </cell>
          <cell r="K15">
            <v>1380</v>
          </cell>
          <cell r="L15">
            <v>950</v>
          </cell>
          <cell r="M15">
            <v>-1</v>
          </cell>
        </row>
        <row r="16">
          <cell r="A16">
            <v>1050</v>
          </cell>
          <cell r="B16">
            <v>320</v>
          </cell>
          <cell r="C16">
            <v>-1</v>
          </cell>
          <cell r="D16">
            <v>1170</v>
          </cell>
          <cell r="E16">
            <v>-1</v>
          </cell>
          <cell r="F16">
            <v>-1</v>
          </cell>
          <cell r="G16">
            <v>1220</v>
          </cell>
          <cell r="H16">
            <v>654</v>
          </cell>
          <cell r="I16">
            <v>1190</v>
          </cell>
          <cell r="J16">
            <v>620</v>
          </cell>
          <cell r="K16">
            <v>1434</v>
          </cell>
          <cell r="L16">
            <v>970</v>
          </cell>
          <cell r="M16">
            <v>-1</v>
          </cell>
        </row>
        <row r="17">
          <cell r="A17">
            <v>1070</v>
          </cell>
          <cell r="B17">
            <v>344</v>
          </cell>
          <cell r="C17">
            <v>-1</v>
          </cell>
          <cell r="D17">
            <v>1200</v>
          </cell>
          <cell r="E17">
            <v>-1</v>
          </cell>
          <cell r="F17">
            <v>-1</v>
          </cell>
          <cell r="G17">
            <v>1250</v>
          </cell>
          <cell r="H17">
            <v>695</v>
          </cell>
          <cell r="I17">
            <v>1240</v>
          </cell>
          <cell r="J17">
            <v>650</v>
          </cell>
          <cell r="K17">
            <v>1500</v>
          </cell>
          <cell r="L17">
            <v>990</v>
          </cell>
          <cell r="M17">
            <v>-1</v>
          </cell>
        </row>
        <row r="18">
          <cell r="A18">
            <v>1220</v>
          </cell>
          <cell r="B18">
            <v>365</v>
          </cell>
          <cell r="C18">
            <v>-1</v>
          </cell>
          <cell r="D18">
            <v>1260</v>
          </cell>
          <cell r="E18">
            <v>-1</v>
          </cell>
          <cell r="F18">
            <v>-1</v>
          </cell>
          <cell r="G18">
            <v>1330</v>
          </cell>
          <cell r="H18">
            <v>715</v>
          </cell>
          <cell r="I18">
            <v>1380</v>
          </cell>
          <cell r="J18">
            <v>680</v>
          </cell>
          <cell r="K18">
            <v>1540</v>
          </cell>
          <cell r="L18">
            <v>1030</v>
          </cell>
          <cell r="M18">
            <v>-1</v>
          </cell>
        </row>
        <row r="19">
          <cell r="A19">
            <v>1240</v>
          </cell>
          <cell r="B19">
            <v>390</v>
          </cell>
          <cell r="C19">
            <v>-1</v>
          </cell>
          <cell r="D19">
            <v>1320</v>
          </cell>
          <cell r="E19">
            <v>-1</v>
          </cell>
          <cell r="F19">
            <v>-1</v>
          </cell>
          <cell r="G19">
            <v>1370</v>
          </cell>
          <cell r="H19">
            <v>760</v>
          </cell>
          <cell r="I19">
            <v>1410</v>
          </cell>
          <cell r="J19">
            <v>700</v>
          </cell>
          <cell r="K19">
            <v>1650</v>
          </cell>
          <cell r="L19">
            <v>1050</v>
          </cell>
          <cell r="M19">
            <v>-1</v>
          </cell>
        </row>
        <row r="20">
          <cell r="A20">
            <v>1300</v>
          </cell>
          <cell r="B20">
            <v>410</v>
          </cell>
          <cell r="C20">
            <v>-1</v>
          </cell>
          <cell r="D20">
            <v>1350</v>
          </cell>
          <cell r="E20">
            <v>-1</v>
          </cell>
          <cell r="F20">
            <v>-1</v>
          </cell>
          <cell r="G20">
            <v>1400</v>
          </cell>
          <cell r="H20">
            <v>780</v>
          </cell>
          <cell r="I20">
            <v>1450</v>
          </cell>
          <cell r="J20">
            <v>720</v>
          </cell>
          <cell r="K20">
            <v>1700</v>
          </cell>
          <cell r="L20">
            <v>1090</v>
          </cell>
          <cell r="M20">
            <v>-1</v>
          </cell>
        </row>
        <row r="21">
          <cell r="A21">
            <v>1340</v>
          </cell>
          <cell r="B21">
            <v>430</v>
          </cell>
          <cell r="C21">
            <v>-1</v>
          </cell>
          <cell r="D21">
            <v>1490</v>
          </cell>
          <cell r="E21">
            <v>-1</v>
          </cell>
          <cell r="F21">
            <v>-1</v>
          </cell>
          <cell r="G21">
            <v>1450</v>
          </cell>
          <cell r="H21">
            <v>800</v>
          </cell>
          <cell r="I21">
            <v>1490</v>
          </cell>
          <cell r="J21">
            <v>750</v>
          </cell>
          <cell r="K21">
            <v>1730</v>
          </cell>
          <cell r="L21">
            <v>1120</v>
          </cell>
          <cell r="M21">
            <v>-1</v>
          </cell>
        </row>
        <row r="22">
          <cell r="A22">
            <v>1375</v>
          </cell>
          <cell r="B22">
            <v>450</v>
          </cell>
          <cell r="C22">
            <v>-1</v>
          </cell>
          <cell r="D22">
            <v>1550</v>
          </cell>
          <cell r="E22">
            <v>-1</v>
          </cell>
          <cell r="F22">
            <v>-1</v>
          </cell>
          <cell r="G22">
            <v>1520</v>
          </cell>
          <cell r="H22">
            <v>820</v>
          </cell>
          <cell r="I22">
            <v>1580</v>
          </cell>
          <cell r="J22">
            <v>780</v>
          </cell>
          <cell r="K22">
            <v>1840</v>
          </cell>
          <cell r="L22">
            <v>1140</v>
          </cell>
          <cell r="M22">
            <v>-1</v>
          </cell>
        </row>
        <row r="23">
          <cell r="A23">
            <v>1410</v>
          </cell>
          <cell r="B23">
            <v>470</v>
          </cell>
          <cell r="C23">
            <v>-1</v>
          </cell>
          <cell r="D23">
            <v>1600</v>
          </cell>
          <cell r="E23">
            <v>-1</v>
          </cell>
          <cell r="F23">
            <v>-1</v>
          </cell>
          <cell r="G23">
            <v>1580</v>
          </cell>
          <cell r="H23">
            <v>860</v>
          </cell>
          <cell r="I23">
            <v>1630</v>
          </cell>
          <cell r="J23">
            <v>810</v>
          </cell>
          <cell r="K23">
            <v>1880</v>
          </cell>
          <cell r="L23">
            <v>1180</v>
          </cell>
          <cell r="M23">
            <v>-1</v>
          </cell>
        </row>
        <row r="24">
          <cell r="A24">
            <v>1480</v>
          </cell>
          <cell r="B24">
            <v>490</v>
          </cell>
          <cell r="C24">
            <v>-1</v>
          </cell>
          <cell r="D24">
            <v>1675</v>
          </cell>
          <cell r="E24">
            <v>-1</v>
          </cell>
          <cell r="F24">
            <v>-1</v>
          </cell>
          <cell r="G24">
            <v>1610</v>
          </cell>
          <cell r="H24">
            <v>910</v>
          </cell>
          <cell r="I24">
            <v>1655</v>
          </cell>
          <cell r="J24">
            <v>840</v>
          </cell>
          <cell r="K24">
            <v>1904</v>
          </cell>
          <cell r="L24">
            <v>1230</v>
          </cell>
          <cell r="M24">
            <v>-1</v>
          </cell>
        </row>
        <row r="25">
          <cell r="A25">
            <v>1500</v>
          </cell>
          <cell r="B25">
            <v>510</v>
          </cell>
          <cell r="C25">
            <v>-1</v>
          </cell>
          <cell r="D25">
            <v>1700</v>
          </cell>
          <cell r="E25">
            <v>-1</v>
          </cell>
          <cell r="F25">
            <v>-1</v>
          </cell>
          <cell r="G25">
            <v>1645</v>
          </cell>
          <cell r="H25">
            <v>960</v>
          </cell>
          <cell r="I25">
            <v>1700</v>
          </cell>
          <cell r="J25">
            <v>870</v>
          </cell>
          <cell r="K25">
            <v>1960</v>
          </cell>
          <cell r="L25">
            <v>1300</v>
          </cell>
          <cell r="M25">
            <v>-1</v>
          </cell>
        </row>
        <row r="26">
          <cell r="A26">
            <v>1530</v>
          </cell>
          <cell r="B26">
            <v>530</v>
          </cell>
          <cell r="C26">
            <v>-1</v>
          </cell>
          <cell r="D26">
            <v>1784</v>
          </cell>
          <cell r="E26">
            <v>-1</v>
          </cell>
          <cell r="F26">
            <v>-1</v>
          </cell>
          <cell r="G26">
            <v>1690</v>
          </cell>
          <cell r="H26">
            <v>980</v>
          </cell>
          <cell r="I26">
            <v>1750</v>
          </cell>
          <cell r="J26">
            <v>890</v>
          </cell>
          <cell r="K26">
            <v>1980</v>
          </cell>
          <cell r="L26">
            <v>1340</v>
          </cell>
          <cell r="M26">
            <v>-1</v>
          </cell>
        </row>
        <row r="27">
          <cell r="A27">
            <v>1575</v>
          </cell>
          <cell r="B27">
            <v>550</v>
          </cell>
          <cell r="C27">
            <v>-1</v>
          </cell>
          <cell r="D27">
            <v>1850</v>
          </cell>
          <cell r="E27">
            <v>-1</v>
          </cell>
          <cell r="F27">
            <v>-1</v>
          </cell>
          <cell r="G27">
            <v>1710</v>
          </cell>
          <cell r="H27">
            <v>1000</v>
          </cell>
          <cell r="I27">
            <v>1790</v>
          </cell>
          <cell r="J27">
            <v>920</v>
          </cell>
          <cell r="K27">
            <v>2030</v>
          </cell>
          <cell r="L27">
            <v>1360</v>
          </cell>
          <cell r="M27">
            <v>-1</v>
          </cell>
        </row>
        <row r="28">
          <cell r="A28">
            <v>1600</v>
          </cell>
          <cell r="B28">
            <v>570</v>
          </cell>
          <cell r="C28">
            <v>-1</v>
          </cell>
          <cell r="D28">
            <v>1930</v>
          </cell>
          <cell r="E28">
            <v>-1</v>
          </cell>
          <cell r="F28">
            <v>-1</v>
          </cell>
          <cell r="G28">
            <v>1770</v>
          </cell>
          <cell r="H28">
            <v>1050</v>
          </cell>
          <cell r="I28">
            <v>1820</v>
          </cell>
          <cell r="J28">
            <v>961</v>
          </cell>
          <cell r="K28">
            <v>4650</v>
          </cell>
          <cell r="L28">
            <v>1450</v>
          </cell>
          <cell r="M28">
            <v>-1</v>
          </cell>
        </row>
        <row r="29">
          <cell r="A29">
            <v>1650</v>
          </cell>
          <cell r="B29">
            <v>590</v>
          </cell>
          <cell r="C29">
            <v>-1</v>
          </cell>
          <cell r="D29">
            <v>1970</v>
          </cell>
          <cell r="E29">
            <v>-1</v>
          </cell>
          <cell r="F29">
            <v>-1</v>
          </cell>
          <cell r="G29">
            <v>1860</v>
          </cell>
          <cell r="H29">
            <v>1070</v>
          </cell>
          <cell r="I29">
            <v>1860</v>
          </cell>
          <cell r="J29">
            <v>990</v>
          </cell>
          <cell r="K29">
            <v>4680</v>
          </cell>
          <cell r="L29">
            <v>1480</v>
          </cell>
          <cell r="M29">
            <v>-1</v>
          </cell>
        </row>
        <row r="30">
          <cell r="A30">
            <v>1680</v>
          </cell>
          <cell r="B30">
            <v>610</v>
          </cell>
          <cell r="C30">
            <v>-1</v>
          </cell>
          <cell r="D30">
            <v>2000</v>
          </cell>
          <cell r="E30">
            <v>-1</v>
          </cell>
          <cell r="F30">
            <v>-1</v>
          </cell>
          <cell r="G30">
            <v>1880</v>
          </cell>
          <cell r="H30">
            <v>1090</v>
          </cell>
          <cell r="I30">
            <v>1900</v>
          </cell>
          <cell r="J30">
            <v>1030</v>
          </cell>
          <cell r="K30">
            <v>4765</v>
          </cell>
          <cell r="L30">
            <v>1572</v>
          </cell>
          <cell r="M30">
            <v>-1</v>
          </cell>
        </row>
        <row r="31">
          <cell r="A31">
            <v>1700</v>
          </cell>
          <cell r="B31">
            <v>630</v>
          </cell>
          <cell r="C31">
            <v>-1</v>
          </cell>
          <cell r="D31">
            <v>2035</v>
          </cell>
          <cell r="E31">
            <v>-1</v>
          </cell>
          <cell r="F31">
            <v>-1</v>
          </cell>
          <cell r="G31">
            <v>1910</v>
          </cell>
          <cell r="H31">
            <v>1122</v>
          </cell>
          <cell r="I31">
            <v>1920</v>
          </cell>
          <cell r="J31">
            <v>1050</v>
          </cell>
          <cell r="K31">
            <v>5140</v>
          </cell>
          <cell r="L31">
            <v>1660</v>
          </cell>
          <cell r="M31">
            <v>-1</v>
          </cell>
        </row>
        <row r="32">
          <cell r="A32">
            <v>1760</v>
          </cell>
          <cell r="B32">
            <v>650</v>
          </cell>
          <cell r="C32">
            <v>-1</v>
          </cell>
          <cell r="D32">
            <v>4540</v>
          </cell>
          <cell r="E32">
            <v>-1</v>
          </cell>
          <cell r="F32">
            <v>-1</v>
          </cell>
          <cell r="G32">
            <v>1970</v>
          </cell>
          <cell r="H32">
            <v>1150</v>
          </cell>
          <cell r="I32">
            <v>2000</v>
          </cell>
          <cell r="J32">
            <v>1070</v>
          </cell>
          <cell r="K32">
            <v>-1</v>
          </cell>
          <cell r="L32">
            <v>1700</v>
          </cell>
          <cell r="M32">
            <v>-1</v>
          </cell>
        </row>
        <row r="33">
          <cell r="A33">
            <v>1790</v>
          </cell>
          <cell r="B33">
            <v>670</v>
          </cell>
          <cell r="C33">
            <v>-1</v>
          </cell>
          <cell r="D33">
            <v>4650</v>
          </cell>
          <cell r="E33">
            <v>-1</v>
          </cell>
          <cell r="F33">
            <v>-1</v>
          </cell>
          <cell r="G33">
            <v>1995</v>
          </cell>
          <cell r="H33">
            <v>1200</v>
          </cell>
          <cell r="I33">
            <v>2020</v>
          </cell>
          <cell r="J33">
            <v>1100</v>
          </cell>
          <cell r="K33">
            <v>-1</v>
          </cell>
          <cell r="L33">
            <v>1760</v>
          </cell>
          <cell r="M33">
            <v>-1</v>
          </cell>
        </row>
        <row r="34">
          <cell r="A34">
            <v>1860</v>
          </cell>
          <cell r="B34">
            <v>690</v>
          </cell>
          <cell r="C34">
            <v>-1</v>
          </cell>
          <cell r="D34">
            <v>4735</v>
          </cell>
          <cell r="E34">
            <v>-1</v>
          </cell>
          <cell r="F34">
            <v>-1</v>
          </cell>
          <cell r="G34">
            <v>4780</v>
          </cell>
          <cell r="H34">
            <v>1235</v>
          </cell>
          <cell r="I34">
            <v>2050</v>
          </cell>
          <cell r="J34">
            <v>1120</v>
          </cell>
          <cell r="K34">
            <v>-1</v>
          </cell>
          <cell r="L34">
            <v>1850</v>
          </cell>
          <cell r="M34">
            <v>-1</v>
          </cell>
        </row>
        <row r="35">
          <cell r="A35">
            <v>1900</v>
          </cell>
          <cell r="B35">
            <v>710</v>
          </cell>
          <cell r="C35">
            <v>-1</v>
          </cell>
          <cell r="D35">
            <v>4780</v>
          </cell>
          <cell r="E35">
            <v>-1</v>
          </cell>
          <cell r="F35">
            <v>-1</v>
          </cell>
          <cell r="G35">
            <v>4840</v>
          </cell>
          <cell r="H35">
            <v>1260</v>
          </cell>
          <cell r="I35">
            <v>2070</v>
          </cell>
          <cell r="J35">
            <v>1140</v>
          </cell>
          <cell r="K35">
            <v>-1</v>
          </cell>
          <cell r="L35">
            <v>1870</v>
          </cell>
          <cell r="M35">
            <v>-1</v>
          </cell>
        </row>
        <row r="36">
          <cell r="A36">
            <v>1930</v>
          </cell>
          <cell r="B36">
            <v>730</v>
          </cell>
          <cell r="C36">
            <v>-1</v>
          </cell>
          <cell r="D36">
            <v>4860</v>
          </cell>
          <cell r="E36">
            <v>-1</v>
          </cell>
          <cell r="F36">
            <v>-1</v>
          </cell>
          <cell r="G36">
            <v>5335</v>
          </cell>
          <cell r="H36">
            <v>1280</v>
          </cell>
          <cell r="I36">
            <v>2090</v>
          </cell>
          <cell r="J36">
            <v>1160</v>
          </cell>
          <cell r="K36">
            <v>-1</v>
          </cell>
          <cell r="L36">
            <v>1890</v>
          </cell>
          <cell r="M36">
            <v>-1</v>
          </cell>
        </row>
        <row r="37">
          <cell r="A37">
            <v>1994</v>
          </cell>
          <cell r="B37">
            <v>750</v>
          </cell>
          <cell r="C37">
            <v>-1</v>
          </cell>
          <cell r="D37">
            <v>5260</v>
          </cell>
          <cell r="E37">
            <v>-1</v>
          </cell>
          <cell r="F37">
            <v>-1</v>
          </cell>
          <cell r="G37">
            <v>5480</v>
          </cell>
          <cell r="H37">
            <v>1300</v>
          </cell>
          <cell r="I37">
            <v>2120</v>
          </cell>
          <cell r="J37">
            <v>1190</v>
          </cell>
          <cell r="K37">
            <v>-1</v>
          </cell>
          <cell r="L37">
            <v>1910</v>
          </cell>
          <cell r="M37">
            <v>-1</v>
          </cell>
        </row>
        <row r="38">
          <cell r="A38">
            <v>4645</v>
          </cell>
          <cell r="B38">
            <v>770</v>
          </cell>
          <cell r="C38">
            <v>-1</v>
          </cell>
          <cell r="D38">
            <v>-1</v>
          </cell>
          <cell r="E38">
            <v>-1</v>
          </cell>
          <cell r="F38">
            <v>-1</v>
          </cell>
          <cell r="G38">
            <v>-1</v>
          </cell>
          <cell r="H38">
            <v>1320</v>
          </cell>
          <cell r="I38">
            <v>2140</v>
          </cell>
          <cell r="J38">
            <v>1240</v>
          </cell>
          <cell r="K38">
            <v>-1</v>
          </cell>
          <cell r="L38">
            <v>1940</v>
          </cell>
          <cell r="M38">
            <v>-1</v>
          </cell>
        </row>
        <row r="39">
          <cell r="A39">
            <v>4700</v>
          </cell>
          <cell r="B39">
            <v>790</v>
          </cell>
          <cell r="C39">
            <v>-1</v>
          </cell>
          <cell r="D39">
            <v>-1</v>
          </cell>
          <cell r="E39">
            <v>-1</v>
          </cell>
          <cell r="F39">
            <v>-1</v>
          </cell>
          <cell r="G39">
            <v>-1</v>
          </cell>
          <cell r="H39">
            <v>1350</v>
          </cell>
          <cell r="I39">
            <v>4550</v>
          </cell>
          <cell r="J39">
            <v>1270</v>
          </cell>
          <cell r="K39">
            <v>-1</v>
          </cell>
          <cell r="L39">
            <v>1960</v>
          </cell>
          <cell r="M39">
            <v>-1</v>
          </cell>
        </row>
        <row r="40">
          <cell r="A40">
            <v>4830</v>
          </cell>
          <cell r="B40">
            <v>810</v>
          </cell>
          <cell r="C40">
            <v>-1</v>
          </cell>
          <cell r="D40">
            <v>-1</v>
          </cell>
          <cell r="E40">
            <v>-1</v>
          </cell>
          <cell r="F40">
            <v>-1</v>
          </cell>
          <cell r="G40">
            <v>-1</v>
          </cell>
          <cell r="H40">
            <v>1370</v>
          </cell>
          <cell r="I40">
            <v>4570</v>
          </cell>
          <cell r="J40">
            <v>1300</v>
          </cell>
          <cell r="K40">
            <v>-1</v>
          </cell>
          <cell r="L40">
            <v>1980</v>
          </cell>
          <cell r="M40">
            <v>-1</v>
          </cell>
        </row>
        <row r="41">
          <cell r="A41">
            <v>4985</v>
          </cell>
          <cell r="B41">
            <v>830</v>
          </cell>
          <cell r="C41">
            <v>-1</v>
          </cell>
          <cell r="D41">
            <v>-1</v>
          </cell>
          <cell r="E41">
            <v>-1</v>
          </cell>
          <cell r="F41">
            <v>-1</v>
          </cell>
          <cell r="G41">
            <v>-1</v>
          </cell>
          <cell r="H41">
            <v>1395</v>
          </cell>
          <cell r="I41">
            <v>4600</v>
          </cell>
          <cell r="J41">
            <v>1330</v>
          </cell>
          <cell r="K41">
            <v>-1</v>
          </cell>
          <cell r="L41">
            <v>2000</v>
          </cell>
          <cell r="M41">
            <v>-1</v>
          </cell>
        </row>
        <row r="42">
          <cell r="A42">
            <v>5030</v>
          </cell>
          <cell r="B42">
            <v>850</v>
          </cell>
          <cell r="C42">
            <v>-1</v>
          </cell>
          <cell r="D42">
            <v>-1</v>
          </cell>
          <cell r="E42">
            <v>-1</v>
          </cell>
          <cell r="F42">
            <v>-1</v>
          </cell>
          <cell r="G42">
            <v>-1</v>
          </cell>
          <cell r="H42">
            <v>1420</v>
          </cell>
          <cell r="I42">
            <v>4620</v>
          </cell>
          <cell r="J42">
            <v>1350</v>
          </cell>
          <cell r="K42">
            <v>-1</v>
          </cell>
          <cell r="L42">
            <v>2030</v>
          </cell>
          <cell r="M42">
            <v>-1</v>
          </cell>
        </row>
        <row r="43">
          <cell r="A43">
            <v>5060</v>
          </cell>
          <cell r="B43">
            <v>870</v>
          </cell>
          <cell r="C43">
            <v>-1</v>
          </cell>
          <cell r="D43">
            <v>-1</v>
          </cell>
          <cell r="E43">
            <v>-1</v>
          </cell>
          <cell r="F43">
            <v>-1</v>
          </cell>
          <cell r="G43">
            <v>-1</v>
          </cell>
          <cell r="H43">
            <v>1440</v>
          </cell>
          <cell r="I43">
            <v>4662</v>
          </cell>
          <cell r="J43">
            <v>1370</v>
          </cell>
          <cell r="K43">
            <v>-1</v>
          </cell>
          <cell r="L43">
            <v>4540</v>
          </cell>
          <cell r="M43">
            <v>-1</v>
          </cell>
        </row>
        <row r="44">
          <cell r="A44">
            <v>6050</v>
          </cell>
          <cell r="B44">
            <v>890</v>
          </cell>
          <cell r="C44">
            <v>-1</v>
          </cell>
          <cell r="D44">
            <v>-1</v>
          </cell>
          <cell r="E44">
            <v>-1</v>
          </cell>
          <cell r="F44">
            <v>-1</v>
          </cell>
          <cell r="G44">
            <v>-1</v>
          </cell>
          <cell r="H44">
            <v>1460</v>
          </cell>
          <cell r="I44">
            <v>4700</v>
          </cell>
          <cell r="J44">
            <v>1400</v>
          </cell>
          <cell r="K44">
            <v>-1</v>
          </cell>
          <cell r="L44">
            <v>4570</v>
          </cell>
          <cell r="M44">
            <v>-1</v>
          </cell>
        </row>
        <row r="45">
          <cell r="A45">
            <v>-1</v>
          </cell>
          <cell r="B45">
            <v>910</v>
          </cell>
          <cell r="C45">
            <v>-1</v>
          </cell>
          <cell r="D45">
            <v>-1</v>
          </cell>
          <cell r="E45">
            <v>-1</v>
          </cell>
          <cell r="F45">
            <v>-1</v>
          </cell>
          <cell r="G45">
            <v>-1</v>
          </cell>
          <cell r="H45">
            <v>1480</v>
          </cell>
          <cell r="I45">
            <v>4720</v>
          </cell>
          <cell r="J45">
            <v>1430</v>
          </cell>
          <cell r="K45">
            <v>-1</v>
          </cell>
          <cell r="L45">
            <v>4670</v>
          </cell>
          <cell r="M45">
            <v>-1</v>
          </cell>
        </row>
        <row r="46">
          <cell r="A46">
            <v>-1</v>
          </cell>
          <cell r="B46">
            <v>930</v>
          </cell>
          <cell r="C46">
            <v>-1</v>
          </cell>
          <cell r="D46">
            <v>-1</v>
          </cell>
          <cell r="E46">
            <v>-1</v>
          </cell>
          <cell r="F46">
            <v>-1</v>
          </cell>
          <cell r="G46">
            <v>-1</v>
          </cell>
          <cell r="H46">
            <v>1625</v>
          </cell>
          <cell r="I46">
            <v>4770</v>
          </cell>
          <cell r="J46">
            <v>1480</v>
          </cell>
          <cell r="K46">
            <v>-1</v>
          </cell>
          <cell r="L46">
            <v>4756</v>
          </cell>
          <cell r="M46">
            <v>-1</v>
          </cell>
        </row>
        <row r="47">
          <cell r="A47">
            <v>-1</v>
          </cell>
          <cell r="B47">
            <v>950</v>
          </cell>
          <cell r="C47">
            <v>-1</v>
          </cell>
          <cell r="D47">
            <v>-1</v>
          </cell>
          <cell r="E47">
            <v>-1</v>
          </cell>
          <cell r="F47">
            <v>-1</v>
          </cell>
          <cell r="G47">
            <v>-1</v>
          </cell>
          <cell r="H47">
            <v>1670</v>
          </cell>
          <cell r="I47">
            <v>4930</v>
          </cell>
          <cell r="J47">
            <v>1500</v>
          </cell>
          <cell r="K47">
            <v>-1</v>
          </cell>
          <cell r="L47">
            <v>4820</v>
          </cell>
          <cell r="M47">
            <v>-1</v>
          </cell>
        </row>
        <row r="48">
          <cell r="A48">
            <v>-1</v>
          </cell>
          <cell r="B48">
            <v>970</v>
          </cell>
          <cell r="C48">
            <v>-1</v>
          </cell>
          <cell r="D48">
            <v>-1</v>
          </cell>
          <cell r="E48">
            <v>-1</v>
          </cell>
          <cell r="F48">
            <v>-1</v>
          </cell>
          <cell r="G48">
            <v>-1</v>
          </cell>
          <cell r="H48">
            <v>1690</v>
          </cell>
          <cell r="I48">
            <v>4990</v>
          </cell>
          <cell r="J48">
            <v>1530</v>
          </cell>
          <cell r="K48">
            <v>-1</v>
          </cell>
          <cell r="L48">
            <v>5010</v>
          </cell>
          <cell r="M48">
            <v>-1</v>
          </cell>
        </row>
        <row r="49">
          <cell r="A49">
            <v>-1</v>
          </cell>
          <cell r="B49">
            <v>990</v>
          </cell>
          <cell r="C49">
            <v>-1</v>
          </cell>
          <cell r="D49">
            <v>-1</v>
          </cell>
          <cell r="E49">
            <v>-1</v>
          </cell>
          <cell r="F49">
            <v>-1</v>
          </cell>
          <cell r="G49">
            <v>-1</v>
          </cell>
          <cell r="H49">
            <v>1720</v>
          </cell>
          <cell r="I49">
            <v>5975</v>
          </cell>
          <cell r="J49">
            <v>1570</v>
          </cell>
          <cell r="K49">
            <v>-1</v>
          </cell>
          <cell r="L49">
            <v>-1</v>
          </cell>
          <cell r="M49">
            <v>-1</v>
          </cell>
        </row>
        <row r="50">
          <cell r="A50">
            <v>-1</v>
          </cell>
          <cell r="B50">
            <v>1010</v>
          </cell>
          <cell r="C50">
            <v>-1</v>
          </cell>
          <cell r="D50">
            <v>-1</v>
          </cell>
          <cell r="E50">
            <v>-1</v>
          </cell>
          <cell r="F50">
            <v>-1</v>
          </cell>
          <cell r="G50">
            <v>-1</v>
          </cell>
          <cell r="H50">
            <v>1740</v>
          </cell>
          <cell r="I50">
            <v>-1</v>
          </cell>
          <cell r="J50">
            <v>1590</v>
          </cell>
          <cell r="K50">
            <v>-1</v>
          </cell>
          <cell r="L50">
            <v>-1</v>
          </cell>
          <cell r="M50">
            <v>-1</v>
          </cell>
        </row>
        <row r="51">
          <cell r="A51">
            <v>-1</v>
          </cell>
          <cell r="B51">
            <v>1030</v>
          </cell>
          <cell r="C51">
            <v>-1</v>
          </cell>
          <cell r="D51">
            <v>-1</v>
          </cell>
          <cell r="E51">
            <v>-1</v>
          </cell>
          <cell r="F51">
            <v>-1</v>
          </cell>
          <cell r="G51">
            <v>-1</v>
          </cell>
          <cell r="H51">
            <v>1770</v>
          </cell>
          <cell r="I51">
            <v>-1</v>
          </cell>
          <cell r="J51">
            <v>1610</v>
          </cell>
          <cell r="K51">
            <v>-1</v>
          </cell>
          <cell r="L51">
            <v>-1</v>
          </cell>
          <cell r="M51">
            <v>-1</v>
          </cell>
        </row>
        <row r="52">
          <cell r="A52">
            <v>-1</v>
          </cell>
          <cell r="B52">
            <v>1050</v>
          </cell>
          <cell r="C52">
            <v>-1</v>
          </cell>
          <cell r="D52">
            <v>-1</v>
          </cell>
          <cell r="E52">
            <v>-1</v>
          </cell>
          <cell r="F52">
            <v>-1</v>
          </cell>
          <cell r="G52">
            <v>-1</v>
          </cell>
          <cell r="H52">
            <v>1800</v>
          </cell>
          <cell r="I52">
            <v>-1</v>
          </cell>
          <cell r="J52">
            <v>1630</v>
          </cell>
          <cell r="K52">
            <v>-1</v>
          </cell>
          <cell r="L52">
            <v>-1</v>
          </cell>
          <cell r="M52">
            <v>-1</v>
          </cell>
        </row>
        <row r="53">
          <cell r="A53">
            <v>-1</v>
          </cell>
          <cell r="B53">
            <v>1070</v>
          </cell>
          <cell r="C53">
            <v>-1</v>
          </cell>
          <cell r="D53">
            <v>-1</v>
          </cell>
          <cell r="E53">
            <v>-1</v>
          </cell>
          <cell r="F53">
            <v>-1</v>
          </cell>
          <cell r="G53">
            <v>-1</v>
          </cell>
          <cell r="H53">
            <v>1830</v>
          </cell>
          <cell r="I53">
            <v>-1</v>
          </cell>
          <cell r="J53">
            <v>1650</v>
          </cell>
          <cell r="K53">
            <v>-1</v>
          </cell>
          <cell r="L53">
            <v>-1</v>
          </cell>
          <cell r="M53">
            <v>-1</v>
          </cell>
        </row>
        <row r="54">
          <cell r="A54">
            <v>-1</v>
          </cell>
          <cell r="B54">
            <v>1090</v>
          </cell>
          <cell r="C54">
            <v>-1</v>
          </cell>
          <cell r="D54">
            <v>-1</v>
          </cell>
          <cell r="E54">
            <v>-1</v>
          </cell>
          <cell r="F54">
            <v>-1</v>
          </cell>
          <cell r="G54">
            <v>-1</v>
          </cell>
          <cell r="H54">
            <v>1850</v>
          </cell>
          <cell r="I54">
            <v>-1</v>
          </cell>
          <cell r="J54">
            <v>1670</v>
          </cell>
          <cell r="K54">
            <v>-1</v>
          </cell>
          <cell r="L54">
            <v>-1</v>
          </cell>
          <cell r="M54">
            <v>-1</v>
          </cell>
        </row>
        <row r="55">
          <cell r="A55">
            <v>-1</v>
          </cell>
          <cell r="B55">
            <v>1110</v>
          </cell>
          <cell r="C55">
            <v>-1</v>
          </cell>
          <cell r="D55">
            <v>-1</v>
          </cell>
          <cell r="E55">
            <v>-1</v>
          </cell>
          <cell r="F55">
            <v>-1</v>
          </cell>
          <cell r="G55">
            <v>-1</v>
          </cell>
          <cell r="H55">
            <v>1870</v>
          </cell>
          <cell r="I55">
            <v>-1</v>
          </cell>
          <cell r="J55">
            <v>1695</v>
          </cell>
          <cell r="K55">
            <v>-1</v>
          </cell>
          <cell r="L55">
            <v>-1</v>
          </cell>
          <cell r="M55">
            <v>-1</v>
          </cell>
        </row>
        <row r="56">
          <cell r="A56">
            <v>-1</v>
          </cell>
          <cell r="B56">
            <v>1130</v>
          </cell>
          <cell r="C56">
            <v>-1</v>
          </cell>
          <cell r="D56">
            <v>-1</v>
          </cell>
          <cell r="E56">
            <v>-1</v>
          </cell>
          <cell r="F56">
            <v>-1</v>
          </cell>
          <cell r="G56">
            <v>-1</v>
          </cell>
          <cell r="H56">
            <v>1890</v>
          </cell>
          <cell r="I56">
            <v>-1</v>
          </cell>
          <cell r="J56">
            <v>1715</v>
          </cell>
          <cell r="K56">
            <v>-1</v>
          </cell>
          <cell r="L56">
            <v>-1</v>
          </cell>
          <cell r="M56">
            <v>-1</v>
          </cell>
        </row>
        <row r="57">
          <cell r="A57">
            <v>-1</v>
          </cell>
          <cell r="B57">
            <v>1150</v>
          </cell>
          <cell r="C57">
            <v>-1</v>
          </cell>
          <cell r="D57">
            <v>-1</v>
          </cell>
          <cell r="E57">
            <v>-1</v>
          </cell>
          <cell r="F57">
            <v>-1</v>
          </cell>
          <cell r="G57">
            <v>-1</v>
          </cell>
          <cell r="H57">
            <v>1910</v>
          </cell>
          <cell r="I57">
            <v>-1</v>
          </cell>
          <cell r="J57">
            <v>1740</v>
          </cell>
          <cell r="K57">
            <v>-1</v>
          </cell>
          <cell r="L57">
            <v>-1</v>
          </cell>
          <cell r="M57">
            <v>-1</v>
          </cell>
        </row>
        <row r="58">
          <cell r="A58">
            <v>-1</v>
          </cell>
          <cell r="B58">
            <v>1170</v>
          </cell>
          <cell r="C58">
            <v>-1</v>
          </cell>
          <cell r="D58">
            <v>-1</v>
          </cell>
          <cell r="E58">
            <v>-1</v>
          </cell>
          <cell r="F58">
            <v>-1</v>
          </cell>
          <cell r="G58">
            <v>-1</v>
          </cell>
          <cell r="H58">
            <v>1930</v>
          </cell>
          <cell r="I58">
            <v>-1</v>
          </cell>
          <cell r="J58">
            <v>1760</v>
          </cell>
          <cell r="K58">
            <v>-1</v>
          </cell>
          <cell r="L58">
            <v>-1</v>
          </cell>
          <cell r="M58">
            <v>-1</v>
          </cell>
        </row>
        <row r="59">
          <cell r="A59">
            <v>-1</v>
          </cell>
          <cell r="B59">
            <v>1190</v>
          </cell>
          <cell r="C59">
            <v>-1</v>
          </cell>
          <cell r="D59">
            <v>-1</v>
          </cell>
          <cell r="E59">
            <v>-1</v>
          </cell>
          <cell r="F59">
            <v>-1</v>
          </cell>
          <cell r="G59">
            <v>-1</v>
          </cell>
          <cell r="H59">
            <v>1955</v>
          </cell>
          <cell r="I59">
            <v>-1</v>
          </cell>
          <cell r="J59">
            <v>1785</v>
          </cell>
          <cell r="K59">
            <v>-1</v>
          </cell>
          <cell r="L59">
            <v>-1</v>
          </cell>
          <cell r="M59">
            <v>-1</v>
          </cell>
        </row>
        <row r="60">
          <cell r="A60">
            <v>-1</v>
          </cell>
          <cell r="B60">
            <v>1210</v>
          </cell>
          <cell r="C60">
            <v>-1</v>
          </cell>
          <cell r="D60">
            <v>-1</v>
          </cell>
          <cell r="E60">
            <v>-1</v>
          </cell>
          <cell r="F60">
            <v>-1</v>
          </cell>
          <cell r="G60">
            <v>-1</v>
          </cell>
          <cell r="H60">
            <v>1976</v>
          </cell>
          <cell r="I60">
            <v>-1</v>
          </cell>
          <cell r="J60">
            <v>1815</v>
          </cell>
          <cell r="K60">
            <v>-1</v>
          </cell>
          <cell r="L60">
            <v>-1</v>
          </cell>
          <cell r="M60">
            <v>-1</v>
          </cell>
        </row>
        <row r="61">
          <cell r="A61">
            <v>-1</v>
          </cell>
          <cell r="B61">
            <v>1230</v>
          </cell>
          <cell r="C61">
            <v>-1</v>
          </cell>
          <cell r="D61">
            <v>-1</v>
          </cell>
          <cell r="E61">
            <v>-1</v>
          </cell>
          <cell r="F61">
            <v>-1</v>
          </cell>
          <cell r="G61">
            <v>-1</v>
          </cell>
          <cell r="H61">
            <v>2000</v>
          </cell>
          <cell r="I61">
            <v>-1</v>
          </cell>
          <cell r="J61">
            <v>1835</v>
          </cell>
          <cell r="K61">
            <v>-1</v>
          </cell>
          <cell r="L61">
            <v>-1</v>
          </cell>
          <cell r="M61">
            <v>-1</v>
          </cell>
        </row>
        <row r="62">
          <cell r="A62">
            <v>-1</v>
          </cell>
          <cell r="B62">
            <v>1250</v>
          </cell>
          <cell r="C62">
            <v>-1</v>
          </cell>
          <cell r="D62">
            <v>-1</v>
          </cell>
          <cell r="E62">
            <v>-1</v>
          </cell>
          <cell r="F62">
            <v>-1</v>
          </cell>
          <cell r="G62">
            <v>-1</v>
          </cell>
          <cell r="H62">
            <v>4590</v>
          </cell>
          <cell r="I62">
            <v>-1</v>
          </cell>
          <cell r="J62">
            <v>1868</v>
          </cell>
          <cell r="K62">
            <v>-1</v>
          </cell>
          <cell r="L62">
            <v>-1</v>
          </cell>
          <cell r="M62">
            <v>-1</v>
          </cell>
        </row>
        <row r="63">
          <cell r="A63">
            <v>-1</v>
          </cell>
          <cell r="B63">
            <v>1270</v>
          </cell>
          <cell r="C63">
            <v>-1</v>
          </cell>
          <cell r="D63">
            <v>-1</v>
          </cell>
          <cell r="E63">
            <v>-1</v>
          </cell>
          <cell r="F63">
            <v>-1</v>
          </cell>
          <cell r="G63">
            <v>-1</v>
          </cell>
          <cell r="H63">
            <v>4610</v>
          </cell>
          <cell r="I63">
            <v>-1</v>
          </cell>
          <cell r="J63">
            <v>1900</v>
          </cell>
          <cell r="K63">
            <v>-1</v>
          </cell>
          <cell r="L63">
            <v>-1</v>
          </cell>
          <cell r="M63">
            <v>-1</v>
          </cell>
        </row>
        <row r="64">
          <cell r="A64">
            <v>-1</v>
          </cell>
          <cell r="B64">
            <v>1290</v>
          </cell>
          <cell r="C64">
            <v>-1</v>
          </cell>
          <cell r="D64">
            <v>-1</v>
          </cell>
          <cell r="E64">
            <v>-1</v>
          </cell>
          <cell r="F64">
            <v>-1</v>
          </cell>
          <cell r="G64">
            <v>-1</v>
          </cell>
          <cell r="H64">
            <v>4630</v>
          </cell>
          <cell r="I64">
            <v>-1</v>
          </cell>
          <cell r="J64">
            <v>1920</v>
          </cell>
          <cell r="K64">
            <v>-1</v>
          </cell>
          <cell r="L64">
            <v>-1</v>
          </cell>
          <cell r="M64">
            <v>-1</v>
          </cell>
        </row>
        <row r="65">
          <cell r="A65">
            <v>-1</v>
          </cell>
          <cell r="B65">
            <v>1310</v>
          </cell>
          <cell r="C65">
            <v>-1</v>
          </cell>
          <cell r="D65">
            <v>-1</v>
          </cell>
          <cell r="E65">
            <v>-1</v>
          </cell>
          <cell r="F65">
            <v>-1</v>
          </cell>
          <cell r="G65">
            <v>-1</v>
          </cell>
          <cell r="H65">
            <v>4680</v>
          </cell>
          <cell r="I65">
            <v>-1</v>
          </cell>
          <cell r="J65">
            <v>1940</v>
          </cell>
          <cell r="K65">
            <v>-1</v>
          </cell>
          <cell r="L65">
            <v>-1</v>
          </cell>
          <cell r="M65">
            <v>-1</v>
          </cell>
        </row>
        <row r="66">
          <cell r="A66">
            <v>-1</v>
          </cell>
          <cell r="B66">
            <v>1330</v>
          </cell>
          <cell r="C66">
            <v>-1</v>
          </cell>
          <cell r="D66">
            <v>-1</v>
          </cell>
          <cell r="E66">
            <v>-1</v>
          </cell>
          <cell r="F66">
            <v>-1</v>
          </cell>
          <cell r="G66">
            <v>-1</v>
          </cell>
          <cell r="H66">
            <v>4700</v>
          </cell>
          <cell r="I66">
            <v>-1</v>
          </cell>
          <cell r="J66">
            <v>1960</v>
          </cell>
          <cell r="K66">
            <v>-1</v>
          </cell>
          <cell r="L66">
            <v>-1</v>
          </cell>
          <cell r="M66">
            <v>-1</v>
          </cell>
        </row>
        <row r="67">
          <cell r="A67">
            <v>-1</v>
          </cell>
          <cell r="B67">
            <v>1350</v>
          </cell>
          <cell r="C67">
            <v>-1</v>
          </cell>
          <cell r="D67">
            <v>-1</v>
          </cell>
          <cell r="E67">
            <v>-1</v>
          </cell>
          <cell r="F67">
            <v>-1</v>
          </cell>
          <cell r="G67">
            <v>-1</v>
          </cell>
          <cell r="H67">
            <v>4720</v>
          </cell>
          <cell r="I67">
            <v>-1</v>
          </cell>
          <cell r="J67">
            <v>1980</v>
          </cell>
          <cell r="K67">
            <v>-1</v>
          </cell>
          <cell r="L67">
            <v>-1</v>
          </cell>
          <cell r="M67">
            <v>-1</v>
          </cell>
        </row>
        <row r="68">
          <cell r="A68">
            <v>-1</v>
          </cell>
          <cell r="B68">
            <v>1370</v>
          </cell>
          <cell r="C68">
            <v>-1</v>
          </cell>
          <cell r="D68">
            <v>-1</v>
          </cell>
          <cell r="E68">
            <v>-1</v>
          </cell>
          <cell r="F68">
            <v>-1</v>
          </cell>
          <cell r="G68">
            <v>-1</v>
          </cell>
          <cell r="H68">
            <v>4740</v>
          </cell>
          <cell r="I68">
            <v>-1</v>
          </cell>
          <cell r="J68">
            <v>2000</v>
          </cell>
          <cell r="K68">
            <v>-1</v>
          </cell>
          <cell r="L68">
            <v>-1</v>
          </cell>
          <cell r="M68">
            <v>-1</v>
          </cell>
        </row>
        <row r="69">
          <cell r="A69">
            <v>-1</v>
          </cell>
          <cell r="B69">
            <v>1390</v>
          </cell>
          <cell r="C69">
            <v>-1</v>
          </cell>
          <cell r="D69">
            <v>-1</v>
          </cell>
          <cell r="E69">
            <v>-1</v>
          </cell>
          <cell r="F69">
            <v>-1</v>
          </cell>
          <cell r="G69">
            <v>-1</v>
          </cell>
          <cell r="H69">
            <v>4770</v>
          </cell>
          <cell r="I69">
            <v>-1</v>
          </cell>
          <cell r="J69">
            <v>2020</v>
          </cell>
          <cell r="K69">
            <v>-1</v>
          </cell>
          <cell r="L69">
            <v>-1</v>
          </cell>
          <cell r="M69">
            <v>-1</v>
          </cell>
        </row>
        <row r="70">
          <cell r="A70">
            <v>-1</v>
          </cell>
          <cell r="B70">
            <v>1410</v>
          </cell>
          <cell r="C70">
            <v>-1</v>
          </cell>
          <cell r="D70">
            <v>-1</v>
          </cell>
          <cell r="E70">
            <v>-1</v>
          </cell>
          <cell r="F70">
            <v>-1</v>
          </cell>
          <cell r="G70">
            <v>-1</v>
          </cell>
          <cell r="H70">
            <v>4810</v>
          </cell>
          <cell r="I70">
            <v>-1</v>
          </cell>
          <cell r="J70">
            <v>2040</v>
          </cell>
          <cell r="K70">
            <v>-1</v>
          </cell>
          <cell r="L70">
            <v>-1</v>
          </cell>
          <cell r="M70">
            <v>-1</v>
          </cell>
        </row>
        <row r="71">
          <cell r="A71">
            <v>-1</v>
          </cell>
          <cell r="B71">
            <v>1430</v>
          </cell>
          <cell r="C71">
            <v>-1</v>
          </cell>
          <cell r="D71">
            <v>-1</v>
          </cell>
          <cell r="E71">
            <v>-1</v>
          </cell>
          <cell r="F71">
            <v>-1</v>
          </cell>
          <cell r="G71">
            <v>-1</v>
          </cell>
          <cell r="H71">
            <v>4845</v>
          </cell>
          <cell r="I71">
            <v>-1</v>
          </cell>
          <cell r="J71">
            <v>4650</v>
          </cell>
          <cell r="K71">
            <v>-1</v>
          </cell>
          <cell r="L71">
            <v>-1</v>
          </cell>
          <cell r="M71">
            <v>-1</v>
          </cell>
        </row>
        <row r="72">
          <cell r="A72">
            <v>-1</v>
          </cell>
          <cell r="B72">
            <v>1450</v>
          </cell>
          <cell r="C72">
            <v>-1</v>
          </cell>
          <cell r="D72">
            <v>-1</v>
          </cell>
          <cell r="E72">
            <v>-1</v>
          </cell>
          <cell r="F72">
            <v>-1</v>
          </cell>
          <cell r="G72">
            <v>-1</v>
          </cell>
          <cell r="H72">
            <v>4980</v>
          </cell>
          <cell r="I72">
            <v>-1</v>
          </cell>
          <cell r="J72">
            <v>4690</v>
          </cell>
          <cell r="K72">
            <v>-1</v>
          </cell>
          <cell r="L72">
            <v>-1</v>
          </cell>
          <cell r="M72">
            <v>-1</v>
          </cell>
        </row>
        <row r="73">
          <cell r="A73">
            <v>-1</v>
          </cell>
          <cell r="B73">
            <v>1470</v>
          </cell>
          <cell r="C73">
            <v>-1</v>
          </cell>
          <cell r="D73">
            <v>-1</v>
          </cell>
          <cell r="E73">
            <v>-1</v>
          </cell>
          <cell r="F73">
            <v>-1</v>
          </cell>
          <cell r="G73">
            <v>-1</v>
          </cell>
          <cell r="H73">
            <v>5010</v>
          </cell>
          <cell r="I73">
            <v>-1</v>
          </cell>
          <cell r="J73">
            <v>4710</v>
          </cell>
          <cell r="K73">
            <v>-1</v>
          </cell>
          <cell r="L73">
            <v>-1</v>
          </cell>
          <cell r="M73">
            <v>-1</v>
          </cell>
        </row>
        <row r="74">
          <cell r="A74">
            <v>-1</v>
          </cell>
          <cell r="B74">
            <v>1490</v>
          </cell>
          <cell r="C74">
            <v>-1</v>
          </cell>
          <cell r="D74">
            <v>-1</v>
          </cell>
          <cell r="E74">
            <v>-1</v>
          </cell>
          <cell r="F74">
            <v>-1</v>
          </cell>
          <cell r="G74">
            <v>-1</v>
          </cell>
          <cell r="H74">
            <v>5070</v>
          </cell>
          <cell r="I74">
            <v>-1</v>
          </cell>
          <cell r="J74">
            <v>4730</v>
          </cell>
          <cell r="K74">
            <v>-1</v>
          </cell>
          <cell r="L74">
            <v>-1</v>
          </cell>
          <cell r="M74">
            <v>-1</v>
          </cell>
        </row>
        <row r="75">
          <cell r="A75">
            <v>-1</v>
          </cell>
          <cell r="B75">
            <v>1510</v>
          </cell>
          <cell r="C75">
            <v>-1</v>
          </cell>
          <cell r="D75">
            <v>-1</v>
          </cell>
          <cell r="E75">
            <v>-1</v>
          </cell>
          <cell r="F75">
            <v>-1</v>
          </cell>
          <cell r="G75">
            <v>-1</v>
          </cell>
          <cell r="H75">
            <v>5480</v>
          </cell>
          <cell r="I75">
            <v>-1</v>
          </cell>
          <cell r="J75">
            <v>4760</v>
          </cell>
          <cell r="K75">
            <v>-1</v>
          </cell>
          <cell r="L75">
            <v>-1</v>
          </cell>
          <cell r="M75">
            <v>-1</v>
          </cell>
        </row>
        <row r="76">
          <cell r="A76">
            <v>-1</v>
          </cell>
          <cell r="B76">
            <v>1530</v>
          </cell>
          <cell r="C76">
            <v>-1</v>
          </cell>
          <cell r="D76">
            <v>-1</v>
          </cell>
          <cell r="E76">
            <v>-1</v>
          </cell>
          <cell r="F76">
            <v>-1</v>
          </cell>
          <cell r="G76">
            <v>-1</v>
          </cell>
          <cell r="H76">
            <v>5530</v>
          </cell>
          <cell r="I76">
            <v>-1</v>
          </cell>
          <cell r="J76">
            <v>4785</v>
          </cell>
          <cell r="K76">
            <v>-1</v>
          </cell>
          <cell r="L76">
            <v>-1</v>
          </cell>
          <cell r="M76">
            <v>-1</v>
          </cell>
        </row>
        <row r="77">
          <cell r="A77">
            <v>-1</v>
          </cell>
          <cell r="B77">
            <v>1550</v>
          </cell>
          <cell r="C77">
            <v>-1</v>
          </cell>
          <cell r="D77">
            <v>-1</v>
          </cell>
          <cell r="E77">
            <v>-1</v>
          </cell>
          <cell r="F77">
            <v>-1</v>
          </cell>
          <cell r="G77">
            <v>-1</v>
          </cell>
          <cell r="H77">
            <v>7234</v>
          </cell>
          <cell r="I77">
            <v>-1</v>
          </cell>
          <cell r="J77">
            <v>4850</v>
          </cell>
          <cell r="K77">
            <v>-1</v>
          </cell>
          <cell r="L77">
            <v>-1</v>
          </cell>
          <cell r="M77">
            <v>-1</v>
          </cell>
        </row>
        <row r="78">
          <cell r="A78">
            <v>-1</v>
          </cell>
          <cell r="B78">
            <v>1570</v>
          </cell>
          <cell r="C78">
            <v>-1</v>
          </cell>
          <cell r="D78">
            <v>-1</v>
          </cell>
          <cell r="E78">
            <v>-1</v>
          </cell>
          <cell r="F78">
            <v>-1</v>
          </cell>
          <cell r="G78">
            <v>-1</v>
          </cell>
          <cell r="H78">
            <v>-1</v>
          </cell>
          <cell r="I78">
            <v>-1</v>
          </cell>
          <cell r="J78">
            <v>4880</v>
          </cell>
          <cell r="K78">
            <v>-1</v>
          </cell>
          <cell r="L78">
            <v>-1</v>
          </cell>
          <cell r="M78">
            <v>-1</v>
          </cell>
        </row>
        <row r="79">
          <cell r="A79">
            <v>-1</v>
          </cell>
          <cell r="B79">
            <v>1590</v>
          </cell>
          <cell r="C79">
            <v>-1</v>
          </cell>
          <cell r="D79">
            <v>-1</v>
          </cell>
          <cell r="E79">
            <v>-1</v>
          </cell>
          <cell r="F79">
            <v>-1</v>
          </cell>
          <cell r="G79">
            <v>-1</v>
          </cell>
          <cell r="H79">
            <v>-1</v>
          </cell>
          <cell r="I79">
            <v>-1</v>
          </cell>
          <cell r="J79">
            <v>4900</v>
          </cell>
          <cell r="K79">
            <v>-1</v>
          </cell>
          <cell r="L79">
            <v>-1</v>
          </cell>
          <cell r="M79">
            <v>-1</v>
          </cell>
        </row>
        <row r="80">
          <cell r="A80">
            <v>-1</v>
          </cell>
          <cell r="B80">
            <v>1610</v>
          </cell>
          <cell r="C80">
            <v>-1</v>
          </cell>
          <cell r="D80">
            <v>-1</v>
          </cell>
          <cell r="E80">
            <v>-1</v>
          </cell>
          <cell r="F80">
            <v>-1</v>
          </cell>
          <cell r="G80">
            <v>-1</v>
          </cell>
          <cell r="H80">
            <v>-1</v>
          </cell>
          <cell r="I80">
            <v>-1</v>
          </cell>
          <cell r="J80">
            <v>4945</v>
          </cell>
          <cell r="K80">
            <v>-1</v>
          </cell>
          <cell r="L80">
            <v>-1</v>
          </cell>
          <cell r="M80">
            <v>-1</v>
          </cell>
        </row>
        <row r="81">
          <cell r="A81">
            <v>-1</v>
          </cell>
          <cell r="B81">
            <v>1630</v>
          </cell>
          <cell r="C81">
            <v>-1</v>
          </cell>
          <cell r="D81">
            <v>-1</v>
          </cell>
          <cell r="E81">
            <v>-1</v>
          </cell>
          <cell r="F81">
            <v>-1</v>
          </cell>
          <cell r="G81">
            <v>-1</v>
          </cell>
          <cell r="H81">
            <v>-1</v>
          </cell>
          <cell r="I81">
            <v>-1</v>
          </cell>
          <cell r="J81">
            <v>4990</v>
          </cell>
          <cell r="K81">
            <v>-1</v>
          </cell>
          <cell r="L81">
            <v>-1</v>
          </cell>
          <cell r="M81">
            <v>-1</v>
          </cell>
        </row>
        <row r="82">
          <cell r="A82">
            <v>-1</v>
          </cell>
          <cell r="B82">
            <v>1650</v>
          </cell>
          <cell r="C82">
            <v>-1</v>
          </cell>
          <cell r="D82">
            <v>-1</v>
          </cell>
          <cell r="E82">
            <v>-1</v>
          </cell>
          <cell r="F82">
            <v>-1</v>
          </cell>
          <cell r="G82">
            <v>-1</v>
          </cell>
          <cell r="H82">
            <v>-1</v>
          </cell>
          <cell r="I82">
            <v>-1</v>
          </cell>
          <cell r="J82">
            <v>5055</v>
          </cell>
          <cell r="K82">
            <v>-1</v>
          </cell>
          <cell r="L82">
            <v>-1</v>
          </cell>
          <cell r="M82">
            <v>-1</v>
          </cell>
        </row>
        <row r="83">
          <cell r="A83">
            <v>-1</v>
          </cell>
          <cell r="B83">
            <v>1670</v>
          </cell>
          <cell r="C83">
            <v>-1</v>
          </cell>
          <cell r="D83">
            <v>-1</v>
          </cell>
          <cell r="E83">
            <v>-1</v>
          </cell>
          <cell r="F83">
            <v>-1</v>
          </cell>
          <cell r="G83">
            <v>-1</v>
          </cell>
          <cell r="H83">
            <v>-1</v>
          </cell>
          <cell r="I83">
            <v>-1</v>
          </cell>
          <cell r="J83">
            <v>5120</v>
          </cell>
          <cell r="K83">
            <v>-1</v>
          </cell>
          <cell r="L83">
            <v>-1</v>
          </cell>
          <cell r="M83">
            <v>-1</v>
          </cell>
        </row>
        <row r="84">
          <cell r="A84">
            <v>-1</v>
          </cell>
          <cell r="B84">
            <v>1690</v>
          </cell>
          <cell r="C84">
            <v>-1</v>
          </cell>
          <cell r="D84">
            <v>-1</v>
          </cell>
          <cell r="E84">
            <v>-1</v>
          </cell>
          <cell r="F84">
            <v>-1</v>
          </cell>
          <cell r="G84">
            <v>-1</v>
          </cell>
          <cell r="H84">
            <v>-1</v>
          </cell>
          <cell r="I84">
            <v>-1</v>
          </cell>
          <cell r="J84">
            <v>-1</v>
          </cell>
          <cell r="K84">
            <v>-1</v>
          </cell>
          <cell r="L84">
            <v>-1</v>
          </cell>
          <cell r="M84">
            <v>-1</v>
          </cell>
        </row>
        <row r="85">
          <cell r="A85">
            <v>-1</v>
          </cell>
          <cell r="B85">
            <v>1710</v>
          </cell>
          <cell r="C85">
            <v>-1</v>
          </cell>
          <cell r="D85">
            <v>-1</v>
          </cell>
          <cell r="E85">
            <v>-1</v>
          </cell>
          <cell r="F85">
            <v>-1</v>
          </cell>
          <cell r="G85">
            <v>-1</v>
          </cell>
          <cell r="H85">
            <v>-1</v>
          </cell>
          <cell r="I85">
            <v>-1</v>
          </cell>
          <cell r="J85">
            <v>-1</v>
          </cell>
          <cell r="K85">
            <v>-1</v>
          </cell>
          <cell r="L85">
            <v>-1</v>
          </cell>
          <cell r="M85">
            <v>-1</v>
          </cell>
        </row>
        <row r="86">
          <cell r="A86">
            <v>-1</v>
          </cell>
          <cell r="B86">
            <v>1730</v>
          </cell>
          <cell r="C86">
            <v>-1</v>
          </cell>
          <cell r="D86">
            <v>-1</v>
          </cell>
          <cell r="E86">
            <v>-1</v>
          </cell>
          <cell r="F86">
            <v>-1</v>
          </cell>
          <cell r="G86">
            <v>-1</v>
          </cell>
          <cell r="H86">
            <v>-1</v>
          </cell>
          <cell r="I86">
            <v>-1</v>
          </cell>
          <cell r="J86">
            <v>-1</v>
          </cell>
          <cell r="K86">
            <v>-1</v>
          </cell>
          <cell r="L86">
            <v>-1</v>
          </cell>
          <cell r="M86">
            <v>-1</v>
          </cell>
        </row>
        <row r="87">
          <cell r="A87">
            <v>-1</v>
          </cell>
          <cell r="B87">
            <v>1750</v>
          </cell>
          <cell r="C87">
            <v>-1</v>
          </cell>
          <cell r="D87">
            <v>-1</v>
          </cell>
          <cell r="E87">
            <v>-1</v>
          </cell>
          <cell r="F87">
            <v>-1</v>
          </cell>
          <cell r="G87">
            <v>-1</v>
          </cell>
          <cell r="H87">
            <v>-1</v>
          </cell>
          <cell r="I87">
            <v>-1</v>
          </cell>
          <cell r="J87">
            <v>-1</v>
          </cell>
          <cell r="K87">
            <v>-1</v>
          </cell>
          <cell r="L87">
            <v>-1</v>
          </cell>
          <cell r="M87">
            <v>-1</v>
          </cell>
        </row>
        <row r="88">
          <cell r="A88">
            <v>-1</v>
          </cell>
          <cell r="B88">
            <v>1770</v>
          </cell>
          <cell r="C88">
            <v>-1</v>
          </cell>
          <cell r="D88">
            <v>-1</v>
          </cell>
          <cell r="E88">
            <v>-1</v>
          </cell>
          <cell r="F88">
            <v>-1</v>
          </cell>
          <cell r="G88">
            <v>-1</v>
          </cell>
          <cell r="H88">
            <v>-1</v>
          </cell>
          <cell r="I88">
            <v>-1</v>
          </cell>
          <cell r="J88">
            <v>-1</v>
          </cell>
          <cell r="K88">
            <v>-1</v>
          </cell>
          <cell r="L88">
            <v>-1</v>
          </cell>
          <cell r="M88">
            <v>-1</v>
          </cell>
        </row>
        <row r="89">
          <cell r="A89">
            <v>-1</v>
          </cell>
          <cell r="B89">
            <v>1790</v>
          </cell>
          <cell r="C89">
            <v>-1</v>
          </cell>
          <cell r="D89">
            <v>-1</v>
          </cell>
          <cell r="E89">
            <v>-1</v>
          </cell>
          <cell r="F89">
            <v>-1</v>
          </cell>
          <cell r="G89">
            <v>-1</v>
          </cell>
          <cell r="H89">
            <v>-1</v>
          </cell>
          <cell r="I89">
            <v>-1</v>
          </cell>
          <cell r="J89">
            <v>-1</v>
          </cell>
          <cell r="K89">
            <v>-1</v>
          </cell>
          <cell r="L89">
            <v>-1</v>
          </cell>
          <cell r="M89">
            <v>-1</v>
          </cell>
        </row>
        <row r="90">
          <cell r="A90">
            <v>-1</v>
          </cell>
          <cell r="B90">
            <v>1810</v>
          </cell>
          <cell r="C90">
            <v>-1</v>
          </cell>
          <cell r="D90">
            <v>-1</v>
          </cell>
          <cell r="E90">
            <v>-1</v>
          </cell>
          <cell r="F90">
            <v>-1</v>
          </cell>
          <cell r="G90">
            <v>-1</v>
          </cell>
          <cell r="H90">
            <v>-1</v>
          </cell>
          <cell r="I90">
            <v>-1</v>
          </cell>
          <cell r="J90">
            <v>-1</v>
          </cell>
          <cell r="K90">
            <v>-1</v>
          </cell>
          <cell r="L90">
            <v>-1</v>
          </cell>
          <cell r="M90">
            <v>-1</v>
          </cell>
        </row>
        <row r="91">
          <cell r="A91">
            <v>-1</v>
          </cell>
          <cell r="B91">
            <v>1830</v>
          </cell>
          <cell r="C91">
            <v>-1</v>
          </cell>
          <cell r="D91">
            <v>-1</v>
          </cell>
          <cell r="E91">
            <v>-1</v>
          </cell>
          <cell r="F91">
            <v>-1</v>
          </cell>
          <cell r="G91">
            <v>-1</v>
          </cell>
          <cell r="H91">
            <v>-1</v>
          </cell>
          <cell r="I91">
            <v>-1</v>
          </cell>
          <cell r="J91">
            <v>-1</v>
          </cell>
          <cell r="K91">
            <v>-1</v>
          </cell>
          <cell r="L91">
            <v>-1</v>
          </cell>
          <cell r="M91">
            <v>-1</v>
          </cell>
        </row>
        <row r="92">
          <cell r="A92">
            <v>-1</v>
          </cell>
          <cell r="B92">
            <v>1850</v>
          </cell>
          <cell r="C92">
            <v>-1</v>
          </cell>
          <cell r="D92">
            <v>-1</v>
          </cell>
          <cell r="E92">
            <v>-1</v>
          </cell>
          <cell r="F92">
            <v>-1</v>
          </cell>
          <cell r="G92">
            <v>-1</v>
          </cell>
          <cell r="H92">
            <v>-1</v>
          </cell>
          <cell r="I92">
            <v>-1</v>
          </cell>
          <cell r="J92">
            <v>-1</v>
          </cell>
          <cell r="K92">
            <v>-1</v>
          </cell>
          <cell r="L92">
            <v>-1</v>
          </cell>
          <cell r="M92">
            <v>-1</v>
          </cell>
        </row>
        <row r="93">
          <cell r="A93">
            <v>-1</v>
          </cell>
          <cell r="B93">
            <v>1870</v>
          </cell>
          <cell r="C93">
            <v>-1</v>
          </cell>
          <cell r="D93">
            <v>-1</v>
          </cell>
          <cell r="E93">
            <v>-1</v>
          </cell>
          <cell r="F93">
            <v>-1</v>
          </cell>
          <cell r="G93">
            <v>-1</v>
          </cell>
          <cell r="H93">
            <v>-1</v>
          </cell>
          <cell r="I93">
            <v>-1</v>
          </cell>
          <cell r="J93">
            <v>-1</v>
          </cell>
          <cell r="K93">
            <v>-1</v>
          </cell>
          <cell r="L93">
            <v>-1</v>
          </cell>
          <cell r="M93">
            <v>-1</v>
          </cell>
        </row>
        <row r="94">
          <cell r="A94">
            <v>-1</v>
          </cell>
          <cell r="B94">
            <v>1890</v>
          </cell>
          <cell r="C94">
            <v>-1</v>
          </cell>
          <cell r="D94">
            <v>-1</v>
          </cell>
          <cell r="E94">
            <v>-1</v>
          </cell>
          <cell r="F94">
            <v>-1</v>
          </cell>
          <cell r="G94">
            <v>-1</v>
          </cell>
          <cell r="H94">
            <v>-1</v>
          </cell>
          <cell r="I94">
            <v>-1</v>
          </cell>
          <cell r="J94">
            <v>-1</v>
          </cell>
          <cell r="K94">
            <v>-1</v>
          </cell>
          <cell r="L94">
            <v>-1</v>
          </cell>
          <cell r="M94">
            <v>-1</v>
          </cell>
        </row>
        <row r="95">
          <cell r="A95">
            <v>-1</v>
          </cell>
          <cell r="B95">
            <v>1910</v>
          </cell>
          <cell r="C95">
            <v>-1</v>
          </cell>
          <cell r="D95">
            <v>-1</v>
          </cell>
          <cell r="E95">
            <v>-1</v>
          </cell>
          <cell r="F95">
            <v>-1</v>
          </cell>
          <cell r="G95">
            <v>-1</v>
          </cell>
          <cell r="H95">
            <v>-1</v>
          </cell>
          <cell r="I95">
            <v>-1</v>
          </cell>
          <cell r="J95">
            <v>-1</v>
          </cell>
          <cell r="K95">
            <v>-1</v>
          </cell>
          <cell r="L95">
            <v>-1</v>
          </cell>
          <cell r="M95">
            <v>-1</v>
          </cell>
        </row>
        <row r="96">
          <cell r="A96">
            <v>-1</v>
          </cell>
          <cell r="B96">
            <v>1930</v>
          </cell>
          <cell r="C96">
            <v>-1</v>
          </cell>
          <cell r="D96">
            <v>-1</v>
          </cell>
          <cell r="E96">
            <v>-1</v>
          </cell>
          <cell r="F96">
            <v>-1</v>
          </cell>
          <cell r="G96">
            <v>-1</v>
          </cell>
          <cell r="H96">
            <v>-1</v>
          </cell>
          <cell r="I96">
            <v>-1</v>
          </cell>
          <cell r="J96">
            <v>-1</v>
          </cell>
          <cell r="K96">
            <v>-1</v>
          </cell>
          <cell r="L96">
            <v>-1</v>
          </cell>
          <cell r="M96">
            <v>-1</v>
          </cell>
        </row>
        <row r="97">
          <cell r="A97">
            <v>-1</v>
          </cell>
          <cell r="B97">
            <v>1950</v>
          </cell>
          <cell r="C97">
            <v>-1</v>
          </cell>
          <cell r="D97">
            <v>-1</v>
          </cell>
          <cell r="E97">
            <v>-1</v>
          </cell>
          <cell r="F97">
            <v>-1</v>
          </cell>
          <cell r="G97">
            <v>-1</v>
          </cell>
          <cell r="H97">
            <v>-1</v>
          </cell>
          <cell r="I97">
            <v>-1</v>
          </cell>
          <cell r="J97">
            <v>-1</v>
          </cell>
          <cell r="K97">
            <v>-1</v>
          </cell>
          <cell r="L97">
            <v>-1</v>
          </cell>
          <cell r="M97">
            <v>-1</v>
          </cell>
        </row>
        <row r="98">
          <cell r="A98">
            <v>-1</v>
          </cell>
          <cell r="B98">
            <v>1970</v>
          </cell>
          <cell r="C98">
            <v>-1</v>
          </cell>
          <cell r="D98">
            <v>-1</v>
          </cell>
          <cell r="E98">
            <v>-1</v>
          </cell>
          <cell r="F98">
            <v>-1</v>
          </cell>
          <cell r="G98">
            <v>-1</v>
          </cell>
          <cell r="H98">
            <v>-1</v>
          </cell>
          <cell r="I98">
            <v>-1</v>
          </cell>
          <cell r="J98">
            <v>-1</v>
          </cell>
          <cell r="K98">
            <v>-1</v>
          </cell>
          <cell r="L98">
            <v>-1</v>
          </cell>
          <cell r="M98">
            <v>-1</v>
          </cell>
        </row>
        <row r="99">
          <cell r="A99">
            <v>-1</v>
          </cell>
          <cell r="B99">
            <v>1990</v>
          </cell>
          <cell r="C99">
            <v>-1</v>
          </cell>
          <cell r="D99">
            <v>-1</v>
          </cell>
          <cell r="E99">
            <v>-1</v>
          </cell>
          <cell r="F99">
            <v>-1</v>
          </cell>
          <cell r="G99">
            <v>-1</v>
          </cell>
          <cell r="H99">
            <v>-1</v>
          </cell>
          <cell r="I99">
            <v>-1</v>
          </cell>
          <cell r="J99">
            <v>-1</v>
          </cell>
          <cell r="K99">
            <v>-1</v>
          </cell>
          <cell r="L99">
            <v>-1</v>
          </cell>
          <cell r="M99">
            <v>-1</v>
          </cell>
        </row>
        <row r="100">
          <cell r="A100">
            <v>-1</v>
          </cell>
          <cell r="B100">
            <v>4620</v>
          </cell>
          <cell r="C100">
            <v>-1</v>
          </cell>
          <cell r="D100">
            <v>-1</v>
          </cell>
          <cell r="E100">
            <v>-1</v>
          </cell>
          <cell r="F100">
            <v>-1</v>
          </cell>
          <cell r="G100">
            <v>-1</v>
          </cell>
          <cell r="H100">
            <v>-1</v>
          </cell>
          <cell r="I100">
            <v>-1</v>
          </cell>
          <cell r="J100">
            <v>-1</v>
          </cell>
          <cell r="K100">
            <v>-1</v>
          </cell>
          <cell r="L100">
            <v>-1</v>
          </cell>
          <cell r="M100">
            <v>-1</v>
          </cell>
        </row>
        <row r="101">
          <cell r="A101">
            <v>-1</v>
          </cell>
          <cell r="B101">
            <v>4640</v>
          </cell>
          <cell r="C101">
            <v>-1</v>
          </cell>
          <cell r="D101">
            <v>-1</v>
          </cell>
          <cell r="E101">
            <v>-1</v>
          </cell>
          <cell r="F101">
            <v>-1</v>
          </cell>
          <cell r="G101">
            <v>-1</v>
          </cell>
          <cell r="H101">
            <v>-1</v>
          </cell>
          <cell r="I101">
            <v>-1</v>
          </cell>
          <cell r="J101">
            <v>-1</v>
          </cell>
          <cell r="K101">
            <v>-1</v>
          </cell>
          <cell r="L101">
            <v>-1</v>
          </cell>
          <cell r="M101">
            <v>-1</v>
          </cell>
        </row>
        <row r="102">
          <cell r="A102">
            <v>-1</v>
          </cell>
          <cell r="B102">
            <v>4660</v>
          </cell>
          <cell r="C102">
            <v>-1</v>
          </cell>
          <cell r="D102">
            <v>-1</v>
          </cell>
          <cell r="E102">
            <v>-1</v>
          </cell>
          <cell r="F102">
            <v>-1</v>
          </cell>
          <cell r="G102">
            <v>-1</v>
          </cell>
          <cell r="H102">
            <v>-1</v>
          </cell>
          <cell r="I102">
            <v>-1</v>
          </cell>
          <cell r="J102">
            <v>-1</v>
          </cell>
          <cell r="K102">
            <v>-1</v>
          </cell>
          <cell r="L102">
            <v>-1</v>
          </cell>
          <cell r="M102">
            <v>-1</v>
          </cell>
        </row>
        <row r="103">
          <cell r="A103">
            <v>-1</v>
          </cell>
          <cell r="B103">
            <v>4680</v>
          </cell>
          <cell r="C103">
            <v>-1</v>
          </cell>
          <cell r="D103">
            <v>-1</v>
          </cell>
          <cell r="E103">
            <v>-1</v>
          </cell>
          <cell r="F103">
            <v>-1</v>
          </cell>
          <cell r="G103">
            <v>-1</v>
          </cell>
          <cell r="H103">
            <v>-1</v>
          </cell>
          <cell r="I103">
            <v>-1</v>
          </cell>
          <cell r="J103">
            <v>-1</v>
          </cell>
          <cell r="K103">
            <v>-1</v>
          </cell>
          <cell r="L103">
            <v>-1</v>
          </cell>
          <cell r="M103">
            <v>-1</v>
          </cell>
        </row>
        <row r="104">
          <cell r="A104">
            <v>-1</v>
          </cell>
          <cell r="B104">
            <v>4700</v>
          </cell>
          <cell r="C104">
            <v>-1</v>
          </cell>
          <cell r="D104">
            <v>-1</v>
          </cell>
          <cell r="E104">
            <v>-1</v>
          </cell>
          <cell r="F104">
            <v>-1</v>
          </cell>
          <cell r="G104">
            <v>-1</v>
          </cell>
          <cell r="H104">
            <v>-1</v>
          </cell>
          <cell r="I104">
            <v>-1</v>
          </cell>
          <cell r="J104">
            <v>-1</v>
          </cell>
          <cell r="K104">
            <v>-1</v>
          </cell>
          <cell r="L104">
            <v>-1</v>
          </cell>
          <cell r="M104">
            <v>-1</v>
          </cell>
        </row>
        <row r="105">
          <cell r="A105">
            <v>-1</v>
          </cell>
          <cell r="B105">
            <v>4720</v>
          </cell>
          <cell r="C105">
            <v>-1</v>
          </cell>
          <cell r="D105">
            <v>-1</v>
          </cell>
          <cell r="E105">
            <v>-1</v>
          </cell>
          <cell r="F105">
            <v>-1</v>
          </cell>
          <cell r="G105">
            <v>-1</v>
          </cell>
          <cell r="H105">
            <v>-1</v>
          </cell>
          <cell r="I105">
            <v>-1</v>
          </cell>
          <cell r="J105">
            <v>-1</v>
          </cell>
          <cell r="K105">
            <v>-1</v>
          </cell>
          <cell r="L105">
            <v>-1</v>
          </cell>
          <cell r="M105">
            <v>-1</v>
          </cell>
        </row>
        <row r="106">
          <cell r="A106">
            <v>-1</v>
          </cell>
          <cell r="B106">
            <v>4740</v>
          </cell>
          <cell r="C106">
            <v>-1</v>
          </cell>
          <cell r="D106">
            <v>-1</v>
          </cell>
          <cell r="E106">
            <v>-1</v>
          </cell>
          <cell r="F106">
            <v>-1</v>
          </cell>
          <cell r="G106">
            <v>-1</v>
          </cell>
          <cell r="H106">
            <v>-1</v>
          </cell>
          <cell r="I106">
            <v>-1</v>
          </cell>
          <cell r="J106">
            <v>-1</v>
          </cell>
          <cell r="K106">
            <v>-1</v>
          </cell>
          <cell r="L106">
            <v>-1</v>
          </cell>
          <cell r="M106">
            <v>-1</v>
          </cell>
        </row>
        <row r="107">
          <cell r="A107">
            <v>-1</v>
          </cell>
          <cell r="B107">
            <v>4760</v>
          </cell>
          <cell r="C107">
            <v>-1</v>
          </cell>
          <cell r="D107">
            <v>-1</v>
          </cell>
          <cell r="E107">
            <v>-1</v>
          </cell>
          <cell r="F107">
            <v>-1</v>
          </cell>
          <cell r="G107">
            <v>-1</v>
          </cell>
          <cell r="H107">
            <v>-1</v>
          </cell>
          <cell r="I107">
            <v>-1</v>
          </cell>
          <cell r="J107">
            <v>-1</v>
          </cell>
          <cell r="K107">
            <v>-1</v>
          </cell>
          <cell r="L107">
            <v>-1</v>
          </cell>
          <cell r="M107">
            <v>-1</v>
          </cell>
        </row>
        <row r="108">
          <cell r="A108">
            <v>-1</v>
          </cell>
          <cell r="B108">
            <v>4780</v>
          </cell>
          <cell r="C108">
            <v>-1</v>
          </cell>
          <cell r="D108">
            <v>-1</v>
          </cell>
          <cell r="E108">
            <v>-1</v>
          </cell>
          <cell r="F108">
            <v>-1</v>
          </cell>
          <cell r="G108">
            <v>-1</v>
          </cell>
          <cell r="H108">
            <v>-1</v>
          </cell>
          <cell r="I108">
            <v>-1</v>
          </cell>
          <cell r="J108">
            <v>-1</v>
          </cell>
          <cell r="K108">
            <v>-1</v>
          </cell>
          <cell r="L108">
            <v>-1</v>
          </cell>
          <cell r="M108">
            <v>-1</v>
          </cell>
        </row>
        <row r="109">
          <cell r="A109">
            <v>-1</v>
          </cell>
          <cell r="B109">
            <v>4800</v>
          </cell>
          <cell r="C109">
            <v>-1</v>
          </cell>
          <cell r="D109">
            <v>-1</v>
          </cell>
          <cell r="E109">
            <v>-1</v>
          </cell>
          <cell r="F109">
            <v>-1</v>
          </cell>
          <cell r="G109">
            <v>-1</v>
          </cell>
          <cell r="H109">
            <v>-1</v>
          </cell>
          <cell r="I109">
            <v>-1</v>
          </cell>
          <cell r="J109">
            <v>-1</v>
          </cell>
          <cell r="K109">
            <v>-1</v>
          </cell>
          <cell r="L109">
            <v>-1</v>
          </cell>
          <cell r="M109">
            <v>-1</v>
          </cell>
        </row>
        <row r="110">
          <cell r="A110">
            <v>-1</v>
          </cell>
          <cell r="B110">
            <v>4820</v>
          </cell>
          <cell r="C110">
            <v>-1</v>
          </cell>
          <cell r="D110">
            <v>-1</v>
          </cell>
          <cell r="E110">
            <v>-1</v>
          </cell>
          <cell r="F110">
            <v>-1</v>
          </cell>
          <cell r="G110">
            <v>-1</v>
          </cell>
          <cell r="H110">
            <v>-1</v>
          </cell>
          <cell r="I110">
            <v>-1</v>
          </cell>
          <cell r="J110">
            <v>-1</v>
          </cell>
          <cell r="K110">
            <v>-1</v>
          </cell>
          <cell r="L110">
            <v>-1</v>
          </cell>
          <cell r="M110">
            <v>-1</v>
          </cell>
        </row>
        <row r="111">
          <cell r="A111">
            <v>-1</v>
          </cell>
          <cell r="B111">
            <v>4840</v>
          </cell>
          <cell r="C111">
            <v>-1</v>
          </cell>
          <cell r="D111">
            <v>-1</v>
          </cell>
          <cell r="E111">
            <v>-1</v>
          </cell>
          <cell r="F111">
            <v>-1</v>
          </cell>
          <cell r="G111">
            <v>-1</v>
          </cell>
          <cell r="H111">
            <v>-1</v>
          </cell>
          <cell r="I111">
            <v>-1</v>
          </cell>
          <cell r="J111">
            <v>-1</v>
          </cell>
          <cell r="K111">
            <v>-1</v>
          </cell>
          <cell r="L111">
            <v>-1</v>
          </cell>
          <cell r="M111">
            <v>-1</v>
          </cell>
        </row>
        <row r="112">
          <cell r="A112">
            <v>-1</v>
          </cell>
          <cell r="B112">
            <v>4860</v>
          </cell>
          <cell r="C112">
            <v>-1</v>
          </cell>
          <cell r="D112">
            <v>-1</v>
          </cell>
          <cell r="E112">
            <v>-1</v>
          </cell>
          <cell r="F112">
            <v>-1</v>
          </cell>
          <cell r="G112">
            <v>-1</v>
          </cell>
          <cell r="H112">
            <v>-1</v>
          </cell>
          <cell r="I112">
            <v>-1</v>
          </cell>
          <cell r="J112">
            <v>-1</v>
          </cell>
          <cell r="K112">
            <v>-1</v>
          </cell>
          <cell r="L112">
            <v>-1</v>
          </cell>
          <cell r="M112">
            <v>-1</v>
          </cell>
        </row>
        <row r="113">
          <cell r="A113">
            <v>-1</v>
          </cell>
          <cell r="B113">
            <v>4880</v>
          </cell>
          <cell r="C113">
            <v>-1</v>
          </cell>
          <cell r="D113">
            <v>-1</v>
          </cell>
          <cell r="E113">
            <v>-1</v>
          </cell>
          <cell r="F113">
            <v>-1</v>
          </cell>
          <cell r="G113">
            <v>-1</v>
          </cell>
          <cell r="H113">
            <v>-1</v>
          </cell>
          <cell r="I113">
            <v>-1</v>
          </cell>
          <cell r="J113">
            <v>-1</v>
          </cell>
          <cell r="K113">
            <v>-1</v>
          </cell>
          <cell r="L113">
            <v>-1</v>
          </cell>
          <cell r="M113">
            <v>-1</v>
          </cell>
        </row>
        <row r="114">
          <cell r="A114">
            <v>-1</v>
          </cell>
          <cell r="B114">
            <v>4900</v>
          </cell>
          <cell r="C114">
            <v>-1</v>
          </cell>
          <cell r="D114">
            <v>-1</v>
          </cell>
          <cell r="E114">
            <v>-1</v>
          </cell>
          <cell r="F114">
            <v>-1</v>
          </cell>
          <cell r="G114">
            <v>-1</v>
          </cell>
          <cell r="H114">
            <v>-1</v>
          </cell>
          <cell r="I114">
            <v>-1</v>
          </cell>
          <cell r="J114">
            <v>-1</v>
          </cell>
          <cell r="K114">
            <v>-1</v>
          </cell>
          <cell r="L114">
            <v>-1</v>
          </cell>
          <cell r="M114">
            <v>-1</v>
          </cell>
        </row>
        <row r="115">
          <cell r="A115">
            <v>-1</v>
          </cell>
          <cell r="B115">
            <v>4920</v>
          </cell>
          <cell r="C115">
            <v>-1</v>
          </cell>
          <cell r="D115">
            <v>-1</v>
          </cell>
          <cell r="E115">
            <v>-1</v>
          </cell>
          <cell r="F115">
            <v>-1</v>
          </cell>
          <cell r="G115">
            <v>-1</v>
          </cell>
          <cell r="H115">
            <v>-1</v>
          </cell>
          <cell r="I115">
            <v>-1</v>
          </cell>
          <cell r="J115">
            <v>-1</v>
          </cell>
          <cell r="K115">
            <v>-1</v>
          </cell>
          <cell r="L115">
            <v>-1</v>
          </cell>
          <cell r="M115">
            <v>-1</v>
          </cell>
        </row>
        <row r="116">
          <cell r="A116">
            <v>-1</v>
          </cell>
          <cell r="B116">
            <v>4940</v>
          </cell>
          <cell r="C116">
            <v>-1</v>
          </cell>
          <cell r="D116">
            <v>-1</v>
          </cell>
          <cell r="E116">
            <v>-1</v>
          </cell>
          <cell r="F116">
            <v>-1</v>
          </cell>
          <cell r="G116">
            <v>-1</v>
          </cell>
          <cell r="H116">
            <v>-1</v>
          </cell>
          <cell r="I116">
            <v>-1</v>
          </cell>
          <cell r="J116">
            <v>-1</v>
          </cell>
          <cell r="K116">
            <v>-1</v>
          </cell>
          <cell r="L116">
            <v>-1</v>
          </cell>
          <cell r="M116">
            <v>-1</v>
          </cell>
        </row>
        <row r="117">
          <cell r="A117">
            <v>-1</v>
          </cell>
          <cell r="B117">
            <v>4960</v>
          </cell>
          <cell r="C117">
            <v>-1</v>
          </cell>
          <cell r="D117">
            <v>-1</v>
          </cell>
          <cell r="E117">
            <v>-1</v>
          </cell>
          <cell r="F117">
            <v>-1</v>
          </cell>
          <cell r="G117">
            <v>-1</v>
          </cell>
          <cell r="H117">
            <v>-1</v>
          </cell>
          <cell r="I117">
            <v>-1</v>
          </cell>
          <cell r="J117">
            <v>-1</v>
          </cell>
          <cell r="K117">
            <v>-1</v>
          </cell>
          <cell r="L117">
            <v>-1</v>
          </cell>
          <cell r="M117">
            <v>-1</v>
          </cell>
        </row>
        <row r="118">
          <cell r="A118">
            <v>-1</v>
          </cell>
          <cell r="B118">
            <v>4980</v>
          </cell>
          <cell r="C118">
            <v>-1</v>
          </cell>
          <cell r="D118">
            <v>-1</v>
          </cell>
          <cell r="E118">
            <v>-1</v>
          </cell>
          <cell r="F118">
            <v>-1</v>
          </cell>
          <cell r="G118">
            <v>-1</v>
          </cell>
          <cell r="H118">
            <v>-1</v>
          </cell>
          <cell r="I118">
            <v>-1</v>
          </cell>
          <cell r="J118">
            <v>-1</v>
          </cell>
          <cell r="K118">
            <v>-1</v>
          </cell>
          <cell r="L118">
            <v>-1</v>
          </cell>
          <cell r="M118">
            <v>-1</v>
          </cell>
        </row>
        <row r="119">
          <cell r="A119">
            <v>-1</v>
          </cell>
          <cell r="B119">
            <v>5000</v>
          </cell>
          <cell r="C119">
            <v>-1</v>
          </cell>
          <cell r="D119">
            <v>-1</v>
          </cell>
          <cell r="E119">
            <v>-1</v>
          </cell>
          <cell r="F119">
            <v>-1</v>
          </cell>
          <cell r="G119">
            <v>-1</v>
          </cell>
          <cell r="H119">
            <v>-1</v>
          </cell>
          <cell r="I119">
            <v>-1</v>
          </cell>
          <cell r="J119">
            <v>-1</v>
          </cell>
          <cell r="K119">
            <v>-1</v>
          </cell>
          <cell r="L119">
            <v>-1</v>
          </cell>
          <cell r="M119">
            <v>-1</v>
          </cell>
        </row>
        <row r="120">
          <cell r="A120">
            <v>-1</v>
          </cell>
          <cell r="B120">
            <v>5035</v>
          </cell>
          <cell r="C120">
            <v>-1</v>
          </cell>
          <cell r="D120">
            <v>-1</v>
          </cell>
          <cell r="E120">
            <v>-1</v>
          </cell>
          <cell r="F120">
            <v>-1</v>
          </cell>
          <cell r="G120">
            <v>-1</v>
          </cell>
          <cell r="H120">
            <v>-1</v>
          </cell>
          <cell r="I120">
            <v>-1</v>
          </cell>
          <cell r="J120">
            <v>-1</v>
          </cell>
          <cell r="K120">
            <v>-1</v>
          </cell>
          <cell r="L120">
            <v>-1</v>
          </cell>
          <cell r="M120">
            <v>-1</v>
          </cell>
        </row>
        <row r="121">
          <cell r="A121">
            <v>-1</v>
          </cell>
          <cell r="B121">
            <v>5060</v>
          </cell>
          <cell r="C121">
            <v>-1</v>
          </cell>
          <cell r="D121">
            <v>-1</v>
          </cell>
          <cell r="E121">
            <v>-1</v>
          </cell>
          <cell r="F121">
            <v>-1</v>
          </cell>
          <cell r="G121">
            <v>-1</v>
          </cell>
          <cell r="H121">
            <v>-1</v>
          </cell>
          <cell r="I121">
            <v>-1</v>
          </cell>
          <cell r="J121">
            <v>-1</v>
          </cell>
          <cell r="K121">
            <v>-1</v>
          </cell>
          <cell r="L121">
            <v>-1</v>
          </cell>
          <cell r="M121">
            <v>-1</v>
          </cell>
        </row>
        <row r="122">
          <cell r="A122">
            <v>-1</v>
          </cell>
          <cell r="B122">
            <v>5080</v>
          </cell>
          <cell r="C122">
            <v>-1</v>
          </cell>
          <cell r="D122">
            <v>-1</v>
          </cell>
          <cell r="E122">
            <v>-1</v>
          </cell>
          <cell r="F122">
            <v>-1</v>
          </cell>
          <cell r="G122">
            <v>-1</v>
          </cell>
          <cell r="H122">
            <v>-1</v>
          </cell>
          <cell r="I122">
            <v>-1</v>
          </cell>
          <cell r="J122">
            <v>-1</v>
          </cell>
          <cell r="K122">
            <v>-1</v>
          </cell>
          <cell r="L122">
            <v>-1</v>
          </cell>
          <cell r="M122">
            <v>-1</v>
          </cell>
        </row>
        <row r="123">
          <cell r="A123">
            <v>-1</v>
          </cell>
          <cell r="B123">
            <v>5105</v>
          </cell>
          <cell r="C123">
            <v>-1</v>
          </cell>
          <cell r="D123">
            <v>-1</v>
          </cell>
          <cell r="E123">
            <v>-1</v>
          </cell>
          <cell r="F123">
            <v>-1</v>
          </cell>
          <cell r="G123">
            <v>-1</v>
          </cell>
          <cell r="H123">
            <v>-1</v>
          </cell>
          <cell r="I123">
            <v>-1</v>
          </cell>
          <cell r="J123">
            <v>-1</v>
          </cell>
          <cell r="K123">
            <v>-1</v>
          </cell>
          <cell r="L123">
            <v>-1</v>
          </cell>
          <cell r="M123">
            <v>-1</v>
          </cell>
        </row>
        <row r="124">
          <cell r="A124">
            <v>-1</v>
          </cell>
          <cell r="B124">
            <v>5130</v>
          </cell>
          <cell r="C124">
            <v>-1</v>
          </cell>
          <cell r="D124">
            <v>-1</v>
          </cell>
          <cell r="E124">
            <v>-1</v>
          </cell>
          <cell r="F124">
            <v>-1</v>
          </cell>
          <cell r="G124">
            <v>-1</v>
          </cell>
          <cell r="H124">
            <v>-1</v>
          </cell>
          <cell r="I124">
            <v>-1</v>
          </cell>
          <cell r="J124">
            <v>-1</v>
          </cell>
          <cell r="K124">
            <v>-1</v>
          </cell>
          <cell r="L124">
            <v>-1</v>
          </cell>
          <cell r="M124">
            <v>-1</v>
          </cell>
        </row>
        <row r="125">
          <cell r="A125">
            <v>-1</v>
          </cell>
          <cell r="B125">
            <v>5160</v>
          </cell>
          <cell r="C125">
            <v>-1</v>
          </cell>
          <cell r="D125">
            <v>-1</v>
          </cell>
          <cell r="E125">
            <v>-1</v>
          </cell>
          <cell r="F125">
            <v>-1</v>
          </cell>
          <cell r="G125">
            <v>-1</v>
          </cell>
          <cell r="H125">
            <v>-1</v>
          </cell>
          <cell r="I125">
            <v>-1</v>
          </cell>
          <cell r="J125">
            <v>-1</v>
          </cell>
          <cell r="K125">
            <v>-1</v>
          </cell>
          <cell r="L125">
            <v>-1</v>
          </cell>
          <cell r="M125">
            <v>-1</v>
          </cell>
        </row>
        <row r="126">
          <cell r="A126">
            <v>-1</v>
          </cell>
          <cell r="B126">
            <v>5180</v>
          </cell>
          <cell r="C126">
            <v>-1</v>
          </cell>
          <cell r="D126">
            <v>-1</v>
          </cell>
          <cell r="E126">
            <v>-1</v>
          </cell>
          <cell r="F126">
            <v>-1</v>
          </cell>
          <cell r="G126">
            <v>-1</v>
          </cell>
          <cell r="H126">
            <v>-1</v>
          </cell>
          <cell r="I126">
            <v>-1</v>
          </cell>
          <cell r="J126">
            <v>-1</v>
          </cell>
          <cell r="K126">
            <v>-1</v>
          </cell>
          <cell r="L126">
            <v>-1</v>
          </cell>
          <cell r="M126">
            <v>-1</v>
          </cell>
        </row>
        <row r="127">
          <cell r="A127">
            <v>-1</v>
          </cell>
          <cell r="B127">
            <v>5210</v>
          </cell>
          <cell r="C127">
            <v>-1</v>
          </cell>
          <cell r="D127">
            <v>-1</v>
          </cell>
          <cell r="E127">
            <v>-1</v>
          </cell>
          <cell r="F127">
            <v>-1</v>
          </cell>
          <cell r="G127">
            <v>-1</v>
          </cell>
          <cell r="H127">
            <v>-1</v>
          </cell>
          <cell r="I127">
            <v>-1</v>
          </cell>
          <cell r="J127">
            <v>-1</v>
          </cell>
          <cell r="K127">
            <v>-1</v>
          </cell>
          <cell r="L127">
            <v>-1</v>
          </cell>
          <cell r="M127">
            <v>-1</v>
          </cell>
        </row>
        <row r="128">
          <cell r="A128">
            <v>-1</v>
          </cell>
          <cell r="B128">
            <v>5230</v>
          </cell>
          <cell r="C128">
            <v>-1</v>
          </cell>
          <cell r="D128">
            <v>-1</v>
          </cell>
          <cell r="E128">
            <v>-1</v>
          </cell>
          <cell r="F128">
            <v>-1</v>
          </cell>
          <cell r="G128">
            <v>-1</v>
          </cell>
          <cell r="H128">
            <v>-1</v>
          </cell>
          <cell r="I128">
            <v>-1</v>
          </cell>
          <cell r="J128">
            <v>-1</v>
          </cell>
          <cell r="K128">
            <v>-1</v>
          </cell>
          <cell r="L128">
            <v>-1</v>
          </cell>
          <cell r="M128">
            <v>-1</v>
          </cell>
        </row>
        <row r="129">
          <cell r="A129">
            <v>-1</v>
          </cell>
          <cell r="B129">
            <v>5250</v>
          </cell>
          <cell r="C129">
            <v>-1</v>
          </cell>
          <cell r="D129">
            <v>-1</v>
          </cell>
          <cell r="E129">
            <v>-1</v>
          </cell>
          <cell r="F129">
            <v>-1</v>
          </cell>
          <cell r="G129">
            <v>-1</v>
          </cell>
          <cell r="H129">
            <v>-1</v>
          </cell>
          <cell r="I129">
            <v>-1</v>
          </cell>
          <cell r="J129">
            <v>-1</v>
          </cell>
          <cell r="K129">
            <v>-1</v>
          </cell>
          <cell r="L129">
            <v>-1</v>
          </cell>
          <cell r="M129">
            <v>-1</v>
          </cell>
        </row>
        <row r="130">
          <cell r="A130">
            <v>-1</v>
          </cell>
          <cell r="B130">
            <v>5280</v>
          </cell>
          <cell r="C130">
            <v>-1</v>
          </cell>
          <cell r="D130">
            <v>-1</v>
          </cell>
          <cell r="E130">
            <v>-1</v>
          </cell>
          <cell r="F130">
            <v>-1</v>
          </cell>
          <cell r="G130">
            <v>-1</v>
          </cell>
          <cell r="H130">
            <v>-1</v>
          </cell>
          <cell r="I130">
            <v>-1</v>
          </cell>
          <cell r="J130">
            <v>-1</v>
          </cell>
          <cell r="K130">
            <v>-1</v>
          </cell>
          <cell r="L130">
            <v>-1</v>
          </cell>
          <cell r="M130">
            <v>-1</v>
          </cell>
        </row>
        <row r="131">
          <cell r="A131">
            <v>-1</v>
          </cell>
          <cell r="B131">
            <v>5300</v>
          </cell>
          <cell r="C131">
            <v>-1</v>
          </cell>
          <cell r="D131">
            <v>-1</v>
          </cell>
          <cell r="E131">
            <v>-1</v>
          </cell>
          <cell r="F131">
            <v>-1</v>
          </cell>
          <cell r="G131">
            <v>-1</v>
          </cell>
          <cell r="H131">
            <v>-1</v>
          </cell>
          <cell r="I131">
            <v>-1</v>
          </cell>
          <cell r="J131">
            <v>-1</v>
          </cell>
          <cell r="K131">
            <v>-1</v>
          </cell>
          <cell r="L131">
            <v>-1</v>
          </cell>
          <cell r="M131">
            <v>-1</v>
          </cell>
        </row>
        <row r="132">
          <cell r="A132">
            <v>-1</v>
          </cell>
          <cell r="B132">
            <v>5335</v>
          </cell>
          <cell r="C132">
            <v>-1</v>
          </cell>
          <cell r="D132">
            <v>-1</v>
          </cell>
          <cell r="E132">
            <v>-1</v>
          </cell>
          <cell r="F132">
            <v>-1</v>
          </cell>
          <cell r="G132">
            <v>-1</v>
          </cell>
          <cell r="H132">
            <v>-1</v>
          </cell>
          <cell r="I132">
            <v>-1</v>
          </cell>
          <cell r="J132">
            <v>-1</v>
          </cell>
          <cell r="K132">
            <v>-1</v>
          </cell>
          <cell r="L132">
            <v>-1</v>
          </cell>
          <cell r="M132">
            <v>-1</v>
          </cell>
        </row>
        <row r="133">
          <cell r="A133">
            <v>-1</v>
          </cell>
          <cell r="B133">
            <v>5360</v>
          </cell>
          <cell r="C133">
            <v>-1</v>
          </cell>
          <cell r="D133">
            <v>-1</v>
          </cell>
          <cell r="E133">
            <v>-1</v>
          </cell>
          <cell r="F133">
            <v>-1</v>
          </cell>
          <cell r="G133">
            <v>-1</v>
          </cell>
          <cell r="H133">
            <v>-1</v>
          </cell>
          <cell r="I133">
            <v>-1</v>
          </cell>
          <cell r="J133">
            <v>-1</v>
          </cell>
          <cell r="K133">
            <v>-1</v>
          </cell>
          <cell r="L133">
            <v>-1</v>
          </cell>
          <cell r="M133">
            <v>-1</v>
          </cell>
        </row>
        <row r="134">
          <cell r="A134">
            <v>-1</v>
          </cell>
          <cell r="B134">
            <v>5420</v>
          </cell>
          <cell r="C134">
            <v>-1</v>
          </cell>
          <cell r="D134">
            <v>-1</v>
          </cell>
          <cell r="E134">
            <v>-1</v>
          </cell>
          <cell r="F134">
            <v>-1</v>
          </cell>
          <cell r="G134">
            <v>-1</v>
          </cell>
          <cell r="H134">
            <v>-1</v>
          </cell>
          <cell r="I134">
            <v>-1</v>
          </cell>
          <cell r="J134">
            <v>-1</v>
          </cell>
          <cell r="K134">
            <v>-1</v>
          </cell>
          <cell r="L134">
            <v>-1</v>
          </cell>
          <cell r="M134">
            <v>-1</v>
          </cell>
        </row>
        <row r="135">
          <cell r="A135">
            <v>-1</v>
          </cell>
          <cell r="B135">
            <v>5460</v>
          </cell>
          <cell r="C135">
            <v>-1</v>
          </cell>
          <cell r="D135">
            <v>-1</v>
          </cell>
          <cell r="E135">
            <v>-1</v>
          </cell>
          <cell r="F135">
            <v>-1</v>
          </cell>
          <cell r="G135">
            <v>-1</v>
          </cell>
          <cell r="H135">
            <v>-1</v>
          </cell>
          <cell r="I135">
            <v>-1</v>
          </cell>
          <cell r="J135">
            <v>-1</v>
          </cell>
          <cell r="K135">
            <v>-1</v>
          </cell>
          <cell r="L135">
            <v>-1</v>
          </cell>
          <cell r="M135">
            <v>-1</v>
          </cell>
        </row>
        <row r="136">
          <cell r="A136">
            <v>-1</v>
          </cell>
          <cell r="B136">
            <v>5500</v>
          </cell>
          <cell r="C136">
            <v>-1</v>
          </cell>
          <cell r="D136">
            <v>-1</v>
          </cell>
          <cell r="E136">
            <v>-1</v>
          </cell>
          <cell r="F136">
            <v>-1</v>
          </cell>
          <cell r="G136">
            <v>-1</v>
          </cell>
          <cell r="H136">
            <v>-1</v>
          </cell>
          <cell r="I136">
            <v>-1</v>
          </cell>
          <cell r="J136">
            <v>-1</v>
          </cell>
          <cell r="K136">
            <v>-1</v>
          </cell>
          <cell r="L136">
            <v>-1</v>
          </cell>
          <cell r="M136">
            <v>-1</v>
          </cell>
        </row>
        <row r="137">
          <cell r="A137">
            <v>-1</v>
          </cell>
          <cell r="B137">
            <v>5550</v>
          </cell>
          <cell r="C137">
            <v>-1</v>
          </cell>
          <cell r="D137">
            <v>-1</v>
          </cell>
          <cell r="E137">
            <v>-1</v>
          </cell>
          <cell r="F137">
            <v>-1</v>
          </cell>
          <cell r="G137">
            <v>-1</v>
          </cell>
          <cell r="H137">
            <v>-1</v>
          </cell>
          <cell r="I137">
            <v>-1</v>
          </cell>
          <cell r="J137">
            <v>-1</v>
          </cell>
          <cell r="K137">
            <v>-1</v>
          </cell>
          <cell r="L137">
            <v>-1</v>
          </cell>
          <cell r="M137">
            <v>-1</v>
          </cell>
        </row>
        <row r="138">
          <cell r="A138">
            <v>-1</v>
          </cell>
          <cell r="B138">
            <v>5780</v>
          </cell>
          <cell r="C138">
            <v>-1</v>
          </cell>
          <cell r="D138">
            <v>-1</v>
          </cell>
          <cell r="E138">
            <v>-1</v>
          </cell>
          <cell r="F138">
            <v>-1</v>
          </cell>
          <cell r="G138">
            <v>-1</v>
          </cell>
          <cell r="H138">
            <v>-1</v>
          </cell>
          <cell r="I138">
            <v>-1</v>
          </cell>
          <cell r="J138">
            <v>-1</v>
          </cell>
          <cell r="K138">
            <v>-1</v>
          </cell>
          <cell r="L138">
            <v>-1</v>
          </cell>
          <cell r="M138">
            <v>-1</v>
          </cell>
        </row>
        <row r="139">
          <cell r="A139">
            <v>-1</v>
          </cell>
          <cell r="B139">
            <v>6030</v>
          </cell>
          <cell r="C139">
            <v>-1</v>
          </cell>
          <cell r="D139">
            <v>-1</v>
          </cell>
          <cell r="E139">
            <v>-1</v>
          </cell>
          <cell r="F139">
            <v>-1</v>
          </cell>
          <cell r="G139">
            <v>-1</v>
          </cell>
          <cell r="H139">
            <v>-1</v>
          </cell>
          <cell r="I139">
            <v>-1</v>
          </cell>
          <cell r="J139">
            <v>-1</v>
          </cell>
          <cell r="K139">
            <v>-1</v>
          </cell>
          <cell r="L139">
            <v>-1</v>
          </cell>
          <cell r="M139">
            <v>-1</v>
          </cell>
        </row>
        <row r="140">
          <cell r="A140">
            <v>-1</v>
          </cell>
          <cell r="B140">
            <v>6315</v>
          </cell>
          <cell r="C140">
            <v>-1</v>
          </cell>
          <cell r="D140">
            <v>-1</v>
          </cell>
          <cell r="E140">
            <v>-1</v>
          </cell>
          <cell r="F140">
            <v>-1</v>
          </cell>
          <cell r="G140">
            <v>-1</v>
          </cell>
          <cell r="H140">
            <v>-1</v>
          </cell>
          <cell r="I140">
            <v>-1</v>
          </cell>
          <cell r="J140">
            <v>-1</v>
          </cell>
          <cell r="K140">
            <v>-1</v>
          </cell>
          <cell r="L140">
            <v>-1</v>
          </cell>
          <cell r="M140">
            <v>-1</v>
          </cell>
        </row>
        <row r="141">
          <cell r="A141">
            <v>-1</v>
          </cell>
          <cell r="B141">
            <v>7230</v>
          </cell>
          <cell r="C141">
            <v>-1</v>
          </cell>
          <cell r="D141">
            <v>-1</v>
          </cell>
          <cell r="E141">
            <v>-1</v>
          </cell>
          <cell r="F141">
            <v>-1</v>
          </cell>
          <cell r="G141">
            <v>-1</v>
          </cell>
          <cell r="H141">
            <v>-1</v>
          </cell>
          <cell r="I141">
            <v>-1</v>
          </cell>
          <cell r="J141">
            <v>-1</v>
          </cell>
          <cell r="K141">
            <v>-1</v>
          </cell>
          <cell r="L141">
            <v>-1</v>
          </cell>
          <cell r="M141">
            <v>-1</v>
          </cell>
        </row>
        <row r="142">
          <cell r="A142">
            <v>-1</v>
          </cell>
          <cell r="B142">
            <v>9075</v>
          </cell>
          <cell r="C142">
            <v>-1</v>
          </cell>
          <cell r="D142">
            <v>-1</v>
          </cell>
          <cell r="E142">
            <v>-1</v>
          </cell>
          <cell r="F142">
            <v>-1</v>
          </cell>
          <cell r="G142">
            <v>-1</v>
          </cell>
          <cell r="H142">
            <v>-1</v>
          </cell>
          <cell r="I142">
            <v>-1</v>
          </cell>
          <cell r="J142">
            <v>-1</v>
          </cell>
          <cell r="K142">
            <v>-1</v>
          </cell>
          <cell r="L142">
            <v>-1</v>
          </cell>
          <cell r="M142">
            <v>-1</v>
          </cell>
        </row>
        <row r="143">
          <cell r="A143">
            <v>-1</v>
          </cell>
          <cell r="B143">
            <v>-1</v>
          </cell>
          <cell r="C143">
            <v>-1</v>
          </cell>
          <cell r="D143">
            <v>-1</v>
          </cell>
          <cell r="E143">
            <v>-1</v>
          </cell>
          <cell r="F143">
            <v>-1</v>
          </cell>
          <cell r="G143">
            <v>-1</v>
          </cell>
          <cell r="H143">
            <v>-1</v>
          </cell>
          <cell r="I143">
            <v>-1</v>
          </cell>
          <cell r="J143">
            <v>-1</v>
          </cell>
          <cell r="K143">
            <v>-1</v>
          </cell>
          <cell r="L143">
            <v>-1</v>
          </cell>
          <cell r="M143">
            <v>-1</v>
          </cell>
        </row>
        <row r="144">
          <cell r="A144">
            <v>-1</v>
          </cell>
          <cell r="B144">
            <v>-1</v>
          </cell>
          <cell r="C144">
            <v>-1</v>
          </cell>
          <cell r="D144">
            <v>-1</v>
          </cell>
          <cell r="E144">
            <v>-1</v>
          </cell>
          <cell r="F144">
            <v>-1</v>
          </cell>
          <cell r="G144">
            <v>-1</v>
          </cell>
          <cell r="H144">
            <v>-1</v>
          </cell>
          <cell r="I144">
            <v>-1</v>
          </cell>
          <cell r="J144">
            <v>-1</v>
          </cell>
          <cell r="K144">
            <v>-1</v>
          </cell>
          <cell r="L144">
            <v>-1</v>
          </cell>
          <cell r="M144">
            <v>-1</v>
          </cell>
        </row>
        <row r="145">
          <cell r="A145">
            <v>-1</v>
          </cell>
          <cell r="B145">
            <v>-1</v>
          </cell>
          <cell r="C145">
            <v>-1</v>
          </cell>
          <cell r="D145">
            <v>-1</v>
          </cell>
          <cell r="E145">
            <v>-1</v>
          </cell>
          <cell r="F145">
            <v>-1</v>
          </cell>
          <cell r="G145">
            <v>-1</v>
          </cell>
          <cell r="H145">
            <v>-1</v>
          </cell>
          <cell r="I145">
            <v>-1</v>
          </cell>
          <cell r="J145">
            <v>-1</v>
          </cell>
          <cell r="K145">
            <v>-1</v>
          </cell>
          <cell r="L145">
            <v>-1</v>
          </cell>
          <cell r="M145">
            <v>-1</v>
          </cell>
        </row>
        <row r="146">
          <cell r="A146">
            <v>-1</v>
          </cell>
          <cell r="B146">
            <v>-1</v>
          </cell>
          <cell r="C146">
            <v>-1</v>
          </cell>
          <cell r="D146">
            <v>-1</v>
          </cell>
          <cell r="E146">
            <v>-1</v>
          </cell>
          <cell r="F146">
            <v>-1</v>
          </cell>
          <cell r="G146">
            <v>-1</v>
          </cell>
          <cell r="H146">
            <v>-1</v>
          </cell>
          <cell r="I146">
            <v>-1</v>
          </cell>
          <cell r="J146">
            <v>-1</v>
          </cell>
          <cell r="K146">
            <v>-1</v>
          </cell>
          <cell r="L146">
            <v>-1</v>
          </cell>
          <cell r="M146">
            <v>-1</v>
          </cell>
        </row>
        <row r="147">
          <cell r="A147">
            <v>-1</v>
          </cell>
          <cell r="B147">
            <v>-1</v>
          </cell>
          <cell r="C147">
            <v>-1</v>
          </cell>
          <cell r="D147">
            <v>-1</v>
          </cell>
          <cell r="E147">
            <v>-1</v>
          </cell>
          <cell r="F147">
            <v>-1</v>
          </cell>
          <cell r="G147">
            <v>-1</v>
          </cell>
          <cell r="H147">
            <v>-1</v>
          </cell>
          <cell r="I147">
            <v>-1</v>
          </cell>
          <cell r="J147">
            <v>-1</v>
          </cell>
          <cell r="K147">
            <v>-1</v>
          </cell>
          <cell r="L147">
            <v>-1</v>
          </cell>
          <cell r="M147">
            <v>-1</v>
          </cell>
        </row>
        <row r="148">
          <cell r="A148">
            <v>-1</v>
          </cell>
          <cell r="B148">
            <v>-1</v>
          </cell>
          <cell r="C148">
            <v>-1</v>
          </cell>
          <cell r="D148">
            <v>-1</v>
          </cell>
          <cell r="E148">
            <v>-1</v>
          </cell>
          <cell r="F148">
            <v>-1</v>
          </cell>
          <cell r="G148">
            <v>-1</v>
          </cell>
          <cell r="H148">
            <v>-1</v>
          </cell>
          <cell r="I148">
            <v>-1</v>
          </cell>
          <cell r="J148">
            <v>-1</v>
          </cell>
          <cell r="K148">
            <v>-1</v>
          </cell>
          <cell r="L148">
            <v>-1</v>
          </cell>
          <cell r="M148">
            <v>-1</v>
          </cell>
        </row>
        <row r="149">
          <cell r="A149">
            <v>-1</v>
          </cell>
          <cell r="B149">
            <v>-1</v>
          </cell>
          <cell r="C149">
            <v>-1</v>
          </cell>
          <cell r="D149">
            <v>-1</v>
          </cell>
          <cell r="E149">
            <v>-1</v>
          </cell>
          <cell r="F149">
            <v>-1</v>
          </cell>
          <cell r="G149">
            <v>-1</v>
          </cell>
          <cell r="H149">
            <v>-1</v>
          </cell>
          <cell r="I149">
            <v>-1</v>
          </cell>
          <cell r="J149">
            <v>-1</v>
          </cell>
          <cell r="K149">
            <v>-1</v>
          </cell>
          <cell r="L149">
            <v>-1</v>
          </cell>
          <cell r="M149">
            <v>-1</v>
          </cell>
        </row>
        <row r="150">
          <cell r="A150">
            <v>-1</v>
          </cell>
          <cell r="B150">
            <v>-1</v>
          </cell>
          <cell r="C150">
            <v>-1</v>
          </cell>
          <cell r="D150">
            <v>-1</v>
          </cell>
          <cell r="E150">
            <v>-1</v>
          </cell>
          <cell r="F150">
            <v>-1</v>
          </cell>
          <cell r="G150">
            <v>-1</v>
          </cell>
          <cell r="H150">
            <v>-1</v>
          </cell>
          <cell r="I150">
            <v>-1</v>
          </cell>
          <cell r="J150">
            <v>-1</v>
          </cell>
          <cell r="K150">
            <v>-1</v>
          </cell>
          <cell r="L150">
            <v>-1</v>
          </cell>
          <cell r="M150">
            <v>-1</v>
          </cell>
        </row>
        <row r="151">
          <cell r="A151">
            <v>-1</v>
          </cell>
          <cell r="B151">
            <v>-1</v>
          </cell>
          <cell r="C151">
            <v>-1</v>
          </cell>
          <cell r="D151">
            <v>-1</v>
          </cell>
          <cell r="E151">
            <v>-1</v>
          </cell>
          <cell r="F151">
            <v>-1</v>
          </cell>
          <cell r="G151">
            <v>-1</v>
          </cell>
          <cell r="H151">
            <v>-1</v>
          </cell>
          <cell r="I151">
            <v>-1</v>
          </cell>
          <cell r="J151">
            <v>-1</v>
          </cell>
          <cell r="K151">
            <v>-1</v>
          </cell>
          <cell r="L151">
            <v>-1</v>
          </cell>
          <cell r="M151">
            <v>-1</v>
          </cell>
        </row>
        <row r="152">
          <cell r="A152">
            <v>-1</v>
          </cell>
          <cell r="B152">
            <v>-1</v>
          </cell>
          <cell r="C152">
            <v>-1</v>
          </cell>
          <cell r="D152">
            <v>-1</v>
          </cell>
          <cell r="E152">
            <v>-1</v>
          </cell>
          <cell r="F152">
            <v>-1</v>
          </cell>
          <cell r="G152">
            <v>-1</v>
          </cell>
          <cell r="H152">
            <v>-1</v>
          </cell>
          <cell r="I152">
            <v>-1</v>
          </cell>
          <cell r="J152">
            <v>-1</v>
          </cell>
          <cell r="K152">
            <v>-1</v>
          </cell>
          <cell r="L152">
            <v>-1</v>
          </cell>
          <cell r="M152">
            <v>-1</v>
          </cell>
        </row>
        <row r="153">
          <cell r="A153">
            <v>-1</v>
          </cell>
          <cell r="B153">
            <v>-1</v>
          </cell>
          <cell r="C153">
            <v>-1</v>
          </cell>
          <cell r="D153">
            <v>-1</v>
          </cell>
          <cell r="E153">
            <v>-1</v>
          </cell>
          <cell r="F153">
            <v>-1</v>
          </cell>
          <cell r="G153">
            <v>-1</v>
          </cell>
          <cell r="H153">
            <v>-1</v>
          </cell>
          <cell r="I153">
            <v>-1</v>
          </cell>
          <cell r="J153">
            <v>-1</v>
          </cell>
          <cell r="K153">
            <v>-1</v>
          </cell>
          <cell r="L153">
            <v>-1</v>
          </cell>
          <cell r="M153">
            <v>-1</v>
          </cell>
        </row>
        <row r="154">
          <cell r="A154">
            <v>-1</v>
          </cell>
          <cell r="B154">
            <v>-1</v>
          </cell>
          <cell r="C154">
            <v>-1</v>
          </cell>
          <cell r="D154">
            <v>-1</v>
          </cell>
          <cell r="E154">
            <v>-1</v>
          </cell>
          <cell r="F154">
            <v>-1</v>
          </cell>
          <cell r="G154">
            <v>-1</v>
          </cell>
          <cell r="H154">
            <v>-1</v>
          </cell>
          <cell r="I154">
            <v>-1</v>
          </cell>
          <cell r="J154">
            <v>-1</v>
          </cell>
          <cell r="K154">
            <v>-1</v>
          </cell>
          <cell r="L154">
            <v>-1</v>
          </cell>
          <cell r="M154">
            <v>-1</v>
          </cell>
        </row>
        <row r="155">
          <cell r="A155">
            <v>-1</v>
          </cell>
          <cell r="B155">
            <v>-1</v>
          </cell>
          <cell r="C155">
            <v>-1</v>
          </cell>
          <cell r="D155">
            <v>-1</v>
          </cell>
          <cell r="E155">
            <v>-1</v>
          </cell>
          <cell r="F155">
            <v>-1</v>
          </cell>
          <cell r="G155">
            <v>-1</v>
          </cell>
          <cell r="H155">
            <v>-1</v>
          </cell>
          <cell r="I155">
            <v>-1</v>
          </cell>
          <cell r="J155">
            <v>-1</v>
          </cell>
          <cell r="K155">
            <v>-1</v>
          </cell>
          <cell r="L155">
            <v>-1</v>
          </cell>
          <cell r="M155">
            <v>-1</v>
          </cell>
        </row>
        <row r="156">
          <cell r="A156">
            <v>-1</v>
          </cell>
          <cell r="B156">
            <v>-1</v>
          </cell>
          <cell r="C156">
            <v>-1</v>
          </cell>
          <cell r="D156">
            <v>-1</v>
          </cell>
          <cell r="E156">
            <v>-1</v>
          </cell>
          <cell r="F156">
            <v>-1</v>
          </cell>
          <cell r="G156">
            <v>-1</v>
          </cell>
          <cell r="H156">
            <v>-1</v>
          </cell>
          <cell r="I156">
            <v>-1</v>
          </cell>
          <cell r="J156">
            <v>-1</v>
          </cell>
          <cell r="K156">
            <v>-1</v>
          </cell>
          <cell r="L156">
            <v>-1</v>
          </cell>
          <cell r="M156">
            <v>-1</v>
          </cell>
        </row>
        <row r="157">
          <cell r="A157">
            <v>-1</v>
          </cell>
          <cell r="B157">
            <v>-1</v>
          </cell>
          <cell r="C157">
            <v>-1</v>
          </cell>
          <cell r="D157">
            <v>-1</v>
          </cell>
          <cell r="E157">
            <v>-1</v>
          </cell>
          <cell r="F157">
            <v>-1</v>
          </cell>
          <cell r="G157">
            <v>-1</v>
          </cell>
          <cell r="H157">
            <v>-1</v>
          </cell>
          <cell r="I157">
            <v>-1</v>
          </cell>
          <cell r="J157">
            <v>-1</v>
          </cell>
          <cell r="K157">
            <v>-1</v>
          </cell>
          <cell r="L157">
            <v>-1</v>
          </cell>
          <cell r="M157">
            <v>-1</v>
          </cell>
        </row>
        <row r="158">
          <cell r="A158">
            <v>-1</v>
          </cell>
          <cell r="B158">
            <v>-1</v>
          </cell>
          <cell r="C158">
            <v>-1</v>
          </cell>
          <cell r="D158">
            <v>-1</v>
          </cell>
          <cell r="E158">
            <v>-1</v>
          </cell>
          <cell r="F158">
            <v>-1</v>
          </cell>
          <cell r="G158">
            <v>-1</v>
          </cell>
          <cell r="H158">
            <v>-1</v>
          </cell>
          <cell r="I158">
            <v>-1</v>
          </cell>
          <cell r="J158">
            <v>-1</v>
          </cell>
          <cell r="K158">
            <v>-1</v>
          </cell>
          <cell r="L158">
            <v>-1</v>
          </cell>
          <cell r="M158">
            <v>-1</v>
          </cell>
        </row>
        <row r="159">
          <cell r="A159">
            <v>-1</v>
          </cell>
          <cell r="B159">
            <v>-1</v>
          </cell>
          <cell r="C159">
            <v>-1</v>
          </cell>
          <cell r="D159">
            <v>-1</v>
          </cell>
          <cell r="E159">
            <v>-1</v>
          </cell>
          <cell r="F159">
            <v>-1</v>
          </cell>
          <cell r="G159">
            <v>-1</v>
          </cell>
          <cell r="H159">
            <v>-1</v>
          </cell>
          <cell r="I159">
            <v>-1</v>
          </cell>
          <cell r="J159">
            <v>-1</v>
          </cell>
          <cell r="K159">
            <v>-1</v>
          </cell>
          <cell r="L159">
            <v>-1</v>
          </cell>
          <cell r="M159">
            <v>-1</v>
          </cell>
        </row>
        <row r="160">
          <cell r="A160">
            <v>-1</v>
          </cell>
          <cell r="B160">
            <v>-1</v>
          </cell>
          <cell r="C160">
            <v>-1</v>
          </cell>
          <cell r="D160">
            <v>-1</v>
          </cell>
          <cell r="E160">
            <v>-1</v>
          </cell>
          <cell r="F160">
            <v>-1</v>
          </cell>
          <cell r="G160">
            <v>-1</v>
          </cell>
          <cell r="H160">
            <v>-1</v>
          </cell>
          <cell r="I160">
            <v>-1</v>
          </cell>
          <cell r="J160">
            <v>-1</v>
          </cell>
          <cell r="K160">
            <v>-1</v>
          </cell>
          <cell r="L160">
            <v>-1</v>
          </cell>
          <cell r="M160">
            <v>-1</v>
          </cell>
        </row>
        <row r="161">
          <cell r="A161">
            <v>-1</v>
          </cell>
          <cell r="B161">
            <v>-1</v>
          </cell>
          <cell r="C161">
            <v>-1</v>
          </cell>
          <cell r="D161">
            <v>-1</v>
          </cell>
          <cell r="E161">
            <v>-1</v>
          </cell>
          <cell r="F161">
            <v>-1</v>
          </cell>
          <cell r="G161">
            <v>-1</v>
          </cell>
          <cell r="H161">
            <v>-1</v>
          </cell>
          <cell r="I161">
            <v>-1</v>
          </cell>
          <cell r="J161">
            <v>-1</v>
          </cell>
          <cell r="K161">
            <v>-1</v>
          </cell>
          <cell r="L161">
            <v>-1</v>
          </cell>
          <cell r="M161">
            <v>-1</v>
          </cell>
        </row>
        <row r="162">
          <cell r="A162">
            <v>-1</v>
          </cell>
          <cell r="B162">
            <v>-1</v>
          </cell>
          <cell r="C162">
            <v>-1</v>
          </cell>
          <cell r="D162">
            <v>-1</v>
          </cell>
          <cell r="E162">
            <v>-1</v>
          </cell>
          <cell r="F162">
            <v>-1</v>
          </cell>
          <cell r="G162">
            <v>-1</v>
          </cell>
          <cell r="H162">
            <v>-1</v>
          </cell>
          <cell r="I162">
            <v>-1</v>
          </cell>
          <cell r="J162">
            <v>-1</v>
          </cell>
          <cell r="K162">
            <v>-1</v>
          </cell>
          <cell r="L162">
            <v>-1</v>
          </cell>
          <cell r="M162">
            <v>-1</v>
          </cell>
        </row>
        <row r="163">
          <cell r="A163">
            <v>-1</v>
          </cell>
          <cell r="B163">
            <v>-1</v>
          </cell>
          <cell r="C163">
            <v>-1</v>
          </cell>
          <cell r="D163">
            <v>-1</v>
          </cell>
          <cell r="E163">
            <v>-1</v>
          </cell>
          <cell r="F163">
            <v>-1</v>
          </cell>
          <cell r="G163">
            <v>-1</v>
          </cell>
          <cell r="H163">
            <v>-1</v>
          </cell>
          <cell r="I163">
            <v>-1</v>
          </cell>
          <cell r="J163">
            <v>-1</v>
          </cell>
          <cell r="K163">
            <v>-1</v>
          </cell>
          <cell r="L163">
            <v>-1</v>
          </cell>
          <cell r="M163">
            <v>-1</v>
          </cell>
        </row>
        <row r="164">
          <cell r="A164">
            <v>-1</v>
          </cell>
          <cell r="B164">
            <v>-1</v>
          </cell>
          <cell r="C164">
            <v>-1</v>
          </cell>
          <cell r="D164">
            <v>-1</v>
          </cell>
          <cell r="E164">
            <v>-1</v>
          </cell>
          <cell r="F164">
            <v>-1</v>
          </cell>
          <cell r="G164">
            <v>-1</v>
          </cell>
          <cell r="H164">
            <v>-1</v>
          </cell>
          <cell r="I164">
            <v>-1</v>
          </cell>
          <cell r="J164">
            <v>-1</v>
          </cell>
          <cell r="K164">
            <v>-1</v>
          </cell>
          <cell r="L164">
            <v>-1</v>
          </cell>
          <cell r="M164">
            <v>-1</v>
          </cell>
        </row>
        <row r="165">
          <cell r="A165">
            <v>-1</v>
          </cell>
          <cell r="B165">
            <v>-1</v>
          </cell>
          <cell r="C165">
            <v>-1</v>
          </cell>
          <cell r="D165">
            <v>-1</v>
          </cell>
          <cell r="E165">
            <v>-1</v>
          </cell>
          <cell r="F165">
            <v>-1</v>
          </cell>
          <cell r="G165">
            <v>-1</v>
          </cell>
          <cell r="H165">
            <v>-1</v>
          </cell>
          <cell r="I165">
            <v>-1</v>
          </cell>
          <cell r="J165">
            <v>-1</v>
          </cell>
          <cell r="K165">
            <v>-1</v>
          </cell>
          <cell r="L165">
            <v>-1</v>
          </cell>
          <cell r="M165">
            <v>-1</v>
          </cell>
        </row>
        <row r="166">
          <cell r="A166">
            <v>-1</v>
          </cell>
          <cell r="B166">
            <v>-1</v>
          </cell>
          <cell r="C166">
            <v>-1</v>
          </cell>
          <cell r="D166">
            <v>-1</v>
          </cell>
          <cell r="E166">
            <v>-1</v>
          </cell>
          <cell r="F166">
            <v>-1</v>
          </cell>
          <cell r="G166">
            <v>-1</v>
          </cell>
          <cell r="H166">
            <v>-1</v>
          </cell>
          <cell r="I166">
            <v>-1</v>
          </cell>
          <cell r="J166">
            <v>-1</v>
          </cell>
          <cell r="K166">
            <v>-1</v>
          </cell>
          <cell r="L166">
            <v>-1</v>
          </cell>
          <cell r="M166">
            <v>-1</v>
          </cell>
        </row>
        <row r="167">
          <cell r="A167">
            <v>-1</v>
          </cell>
          <cell r="B167">
            <v>-1</v>
          </cell>
          <cell r="C167">
            <v>-1</v>
          </cell>
          <cell r="D167">
            <v>-1</v>
          </cell>
          <cell r="E167">
            <v>-1</v>
          </cell>
          <cell r="F167">
            <v>-1</v>
          </cell>
          <cell r="G167">
            <v>-1</v>
          </cell>
          <cell r="H167">
            <v>-1</v>
          </cell>
          <cell r="I167">
            <v>-1</v>
          </cell>
          <cell r="J167">
            <v>-1</v>
          </cell>
          <cell r="K167">
            <v>-1</v>
          </cell>
          <cell r="L167">
            <v>-1</v>
          </cell>
          <cell r="M167">
            <v>-1</v>
          </cell>
        </row>
        <row r="168">
          <cell r="A168">
            <v>-1</v>
          </cell>
          <cell r="B168">
            <v>-1</v>
          </cell>
          <cell r="C168">
            <v>-1</v>
          </cell>
          <cell r="D168">
            <v>-1</v>
          </cell>
          <cell r="E168">
            <v>-1</v>
          </cell>
          <cell r="F168">
            <v>-1</v>
          </cell>
          <cell r="G168">
            <v>-1</v>
          </cell>
          <cell r="H168">
            <v>-1</v>
          </cell>
          <cell r="I168">
            <v>-1</v>
          </cell>
          <cell r="J168">
            <v>-1</v>
          </cell>
          <cell r="K168">
            <v>-1</v>
          </cell>
          <cell r="L168">
            <v>-1</v>
          </cell>
          <cell r="M168">
            <v>-1</v>
          </cell>
        </row>
        <row r="169">
          <cell r="A169">
            <v>-1</v>
          </cell>
          <cell r="B169">
            <v>-1</v>
          </cell>
          <cell r="C169">
            <v>-1</v>
          </cell>
          <cell r="D169">
            <v>-1</v>
          </cell>
          <cell r="E169">
            <v>-1</v>
          </cell>
          <cell r="F169">
            <v>-1</v>
          </cell>
          <cell r="G169">
            <v>-1</v>
          </cell>
          <cell r="H169">
            <v>-1</v>
          </cell>
          <cell r="I169">
            <v>-1</v>
          </cell>
          <cell r="J169">
            <v>-1</v>
          </cell>
          <cell r="K169">
            <v>-1</v>
          </cell>
          <cell r="L169">
            <v>-1</v>
          </cell>
          <cell r="M169">
            <v>-1</v>
          </cell>
        </row>
        <row r="170">
          <cell r="A170">
            <v>-1</v>
          </cell>
          <cell r="B170">
            <v>-1</v>
          </cell>
          <cell r="C170">
            <v>-1</v>
          </cell>
          <cell r="D170">
            <v>-1</v>
          </cell>
          <cell r="E170">
            <v>-1</v>
          </cell>
          <cell r="F170">
            <v>-1</v>
          </cell>
          <cell r="G170">
            <v>-1</v>
          </cell>
          <cell r="H170">
            <v>-1</v>
          </cell>
          <cell r="I170">
            <v>-1</v>
          </cell>
          <cell r="J170">
            <v>-1</v>
          </cell>
          <cell r="K170">
            <v>-1</v>
          </cell>
          <cell r="L170">
            <v>-1</v>
          </cell>
          <cell r="M170">
            <v>-1</v>
          </cell>
        </row>
        <row r="171">
          <cell r="A171">
            <v>-1</v>
          </cell>
          <cell r="B171">
            <v>-1</v>
          </cell>
          <cell r="C171">
            <v>-1</v>
          </cell>
          <cell r="D171">
            <v>-1</v>
          </cell>
          <cell r="E171">
            <v>-1</v>
          </cell>
          <cell r="F171">
            <v>-1</v>
          </cell>
          <cell r="G171">
            <v>-1</v>
          </cell>
          <cell r="H171">
            <v>-1</v>
          </cell>
          <cell r="I171">
            <v>-1</v>
          </cell>
          <cell r="J171">
            <v>-1</v>
          </cell>
          <cell r="K171">
            <v>-1</v>
          </cell>
          <cell r="L171">
            <v>-1</v>
          </cell>
          <cell r="M171">
            <v>-1</v>
          </cell>
        </row>
        <row r="172">
          <cell r="A172">
            <v>-1</v>
          </cell>
          <cell r="B172">
            <v>-1</v>
          </cell>
          <cell r="C172">
            <v>-1</v>
          </cell>
          <cell r="D172">
            <v>-1</v>
          </cell>
          <cell r="E172">
            <v>-1</v>
          </cell>
          <cell r="F172">
            <v>-1</v>
          </cell>
          <cell r="G172">
            <v>-1</v>
          </cell>
          <cell r="H172">
            <v>-1</v>
          </cell>
          <cell r="I172">
            <v>-1</v>
          </cell>
          <cell r="J172">
            <v>-1</v>
          </cell>
          <cell r="K172">
            <v>-1</v>
          </cell>
          <cell r="L172">
            <v>-1</v>
          </cell>
          <cell r="M172">
            <v>-1</v>
          </cell>
        </row>
        <row r="173">
          <cell r="A173">
            <v>-1</v>
          </cell>
          <cell r="B173">
            <v>-1</v>
          </cell>
          <cell r="C173">
            <v>-1</v>
          </cell>
          <cell r="D173">
            <v>-1</v>
          </cell>
          <cell r="E173">
            <v>-1</v>
          </cell>
          <cell r="F173">
            <v>-1</v>
          </cell>
          <cell r="G173">
            <v>-1</v>
          </cell>
          <cell r="H173">
            <v>-1</v>
          </cell>
          <cell r="I173">
            <v>-1</v>
          </cell>
          <cell r="J173">
            <v>-1</v>
          </cell>
          <cell r="K173">
            <v>-1</v>
          </cell>
          <cell r="L173">
            <v>-1</v>
          </cell>
          <cell r="M173">
            <v>-1</v>
          </cell>
        </row>
        <row r="174">
          <cell r="A174">
            <v>-1</v>
          </cell>
          <cell r="B174">
            <v>-1</v>
          </cell>
          <cell r="C174">
            <v>-1</v>
          </cell>
          <cell r="D174">
            <v>-1</v>
          </cell>
          <cell r="E174">
            <v>-1</v>
          </cell>
          <cell r="F174">
            <v>-1</v>
          </cell>
          <cell r="G174">
            <v>-1</v>
          </cell>
          <cell r="H174">
            <v>-1</v>
          </cell>
          <cell r="I174">
            <v>-1</v>
          </cell>
          <cell r="J174">
            <v>-1</v>
          </cell>
          <cell r="K174">
            <v>-1</v>
          </cell>
          <cell r="L174">
            <v>-1</v>
          </cell>
          <cell r="M174">
            <v>-1</v>
          </cell>
        </row>
        <row r="175">
          <cell r="A175">
            <v>-1</v>
          </cell>
          <cell r="B175">
            <v>-1</v>
          </cell>
          <cell r="C175">
            <v>-1</v>
          </cell>
          <cell r="D175">
            <v>-1</v>
          </cell>
          <cell r="E175">
            <v>-1</v>
          </cell>
          <cell r="F175">
            <v>-1</v>
          </cell>
          <cell r="G175">
            <v>-1</v>
          </cell>
          <cell r="H175">
            <v>-1</v>
          </cell>
          <cell r="I175">
            <v>-1</v>
          </cell>
          <cell r="J175">
            <v>-1</v>
          </cell>
          <cell r="K175">
            <v>-1</v>
          </cell>
          <cell r="L175">
            <v>-1</v>
          </cell>
          <cell r="M175">
            <v>-1</v>
          </cell>
        </row>
        <row r="176">
          <cell r="A176">
            <v>-1</v>
          </cell>
          <cell r="B176">
            <v>-1</v>
          </cell>
          <cell r="C176">
            <v>-1</v>
          </cell>
          <cell r="D176">
            <v>-1</v>
          </cell>
          <cell r="E176">
            <v>-1</v>
          </cell>
          <cell r="F176">
            <v>-1</v>
          </cell>
          <cell r="G176">
            <v>-1</v>
          </cell>
          <cell r="H176">
            <v>-1</v>
          </cell>
          <cell r="I176">
            <v>-1</v>
          </cell>
          <cell r="J176">
            <v>-1</v>
          </cell>
          <cell r="K176">
            <v>-1</v>
          </cell>
          <cell r="L176">
            <v>-1</v>
          </cell>
          <cell r="M176">
            <v>-1</v>
          </cell>
        </row>
        <row r="177">
          <cell r="A177">
            <v>-1</v>
          </cell>
          <cell r="B177">
            <v>-1</v>
          </cell>
          <cell r="C177">
            <v>-1</v>
          </cell>
          <cell r="D177">
            <v>-1</v>
          </cell>
          <cell r="E177">
            <v>-1</v>
          </cell>
          <cell r="F177">
            <v>-1</v>
          </cell>
          <cell r="G177">
            <v>-1</v>
          </cell>
          <cell r="H177">
            <v>-1</v>
          </cell>
          <cell r="I177">
            <v>-1</v>
          </cell>
          <cell r="J177">
            <v>-1</v>
          </cell>
          <cell r="K177">
            <v>-1</v>
          </cell>
          <cell r="L177">
            <v>-1</v>
          </cell>
          <cell r="M177">
            <v>-1</v>
          </cell>
        </row>
        <row r="178">
          <cell r="A178">
            <v>-1</v>
          </cell>
          <cell r="B178">
            <v>-1</v>
          </cell>
          <cell r="C178">
            <v>-1</v>
          </cell>
          <cell r="D178">
            <v>-1</v>
          </cell>
          <cell r="E178">
            <v>-1</v>
          </cell>
          <cell r="F178">
            <v>-1</v>
          </cell>
          <cell r="G178">
            <v>-1</v>
          </cell>
          <cell r="H178">
            <v>-1</v>
          </cell>
          <cell r="I178">
            <v>-1</v>
          </cell>
          <cell r="J178">
            <v>-1</v>
          </cell>
          <cell r="K178">
            <v>-1</v>
          </cell>
          <cell r="L178">
            <v>-1</v>
          </cell>
          <cell r="M178">
            <v>-1</v>
          </cell>
        </row>
        <row r="179">
          <cell r="A179">
            <v>-1</v>
          </cell>
          <cell r="B179">
            <v>-1</v>
          </cell>
          <cell r="C179">
            <v>-1</v>
          </cell>
          <cell r="D179">
            <v>-1</v>
          </cell>
          <cell r="E179">
            <v>-1</v>
          </cell>
          <cell r="F179">
            <v>-1</v>
          </cell>
          <cell r="G179">
            <v>-1</v>
          </cell>
          <cell r="H179">
            <v>-1</v>
          </cell>
          <cell r="I179">
            <v>-1</v>
          </cell>
          <cell r="J179">
            <v>-1</v>
          </cell>
          <cell r="K179">
            <v>-1</v>
          </cell>
          <cell r="L179">
            <v>-1</v>
          </cell>
          <cell r="M179">
            <v>-1</v>
          </cell>
        </row>
        <row r="180">
          <cell r="A180">
            <v>-1</v>
          </cell>
          <cell r="B180">
            <v>-1</v>
          </cell>
          <cell r="C180">
            <v>-1</v>
          </cell>
          <cell r="D180">
            <v>-1</v>
          </cell>
          <cell r="E180">
            <v>-1</v>
          </cell>
          <cell r="F180">
            <v>-1</v>
          </cell>
          <cell r="G180">
            <v>-1</v>
          </cell>
          <cell r="H180">
            <v>-1</v>
          </cell>
          <cell r="I180">
            <v>-1</v>
          </cell>
          <cell r="J180">
            <v>-1</v>
          </cell>
          <cell r="K180">
            <v>-1</v>
          </cell>
          <cell r="L180">
            <v>-1</v>
          </cell>
          <cell r="M180">
            <v>-1</v>
          </cell>
        </row>
        <row r="181">
          <cell r="A181">
            <v>-1</v>
          </cell>
          <cell r="B181">
            <v>-1</v>
          </cell>
          <cell r="C181">
            <v>-1</v>
          </cell>
          <cell r="D181">
            <v>-1</v>
          </cell>
          <cell r="E181">
            <v>-1</v>
          </cell>
          <cell r="F181">
            <v>-1</v>
          </cell>
          <cell r="G181">
            <v>-1</v>
          </cell>
          <cell r="H181">
            <v>-1</v>
          </cell>
          <cell r="I181">
            <v>-1</v>
          </cell>
          <cell r="J181">
            <v>-1</v>
          </cell>
          <cell r="K181">
            <v>-1</v>
          </cell>
          <cell r="L181">
            <v>-1</v>
          </cell>
          <cell r="M181">
            <v>-1</v>
          </cell>
        </row>
        <row r="182">
          <cell r="A182">
            <v>-1</v>
          </cell>
          <cell r="B182">
            <v>-1</v>
          </cell>
          <cell r="C182">
            <v>-1</v>
          </cell>
          <cell r="D182">
            <v>-1</v>
          </cell>
          <cell r="E182">
            <v>-1</v>
          </cell>
          <cell r="F182">
            <v>-1</v>
          </cell>
          <cell r="G182">
            <v>-1</v>
          </cell>
          <cell r="H182">
            <v>-1</v>
          </cell>
          <cell r="I182">
            <v>-1</v>
          </cell>
          <cell r="J182">
            <v>-1</v>
          </cell>
          <cell r="K182">
            <v>-1</v>
          </cell>
          <cell r="L182">
            <v>-1</v>
          </cell>
          <cell r="M182">
            <v>-1</v>
          </cell>
        </row>
        <row r="183">
          <cell r="A183">
            <v>-1</v>
          </cell>
          <cell r="B183">
            <v>-1</v>
          </cell>
          <cell r="C183">
            <v>-1</v>
          </cell>
          <cell r="D183">
            <v>-1</v>
          </cell>
          <cell r="E183">
            <v>-1</v>
          </cell>
          <cell r="F183">
            <v>-1</v>
          </cell>
          <cell r="G183">
            <v>-1</v>
          </cell>
          <cell r="H183">
            <v>-1</v>
          </cell>
          <cell r="I183">
            <v>-1</v>
          </cell>
          <cell r="J183">
            <v>-1</v>
          </cell>
          <cell r="K183">
            <v>-1</v>
          </cell>
          <cell r="L183">
            <v>-1</v>
          </cell>
          <cell r="M183">
            <v>-1</v>
          </cell>
        </row>
        <row r="184">
          <cell r="A184">
            <v>-1</v>
          </cell>
          <cell r="B184">
            <v>-1</v>
          </cell>
          <cell r="C184">
            <v>-1</v>
          </cell>
          <cell r="D184">
            <v>-1</v>
          </cell>
          <cell r="E184">
            <v>-1</v>
          </cell>
          <cell r="F184">
            <v>-1</v>
          </cell>
          <cell r="G184">
            <v>-1</v>
          </cell>
          <cell r="H184">
            <v>-1</v>
          </cell>
          <cell r="I184">
            <v>-1</v>
          </cell>
          <cell r="J184">
            <v>-1</v>
          </cell>
          <cell r="K184">
            <v>-1</v>
          </cell>
          <cell r="L184">
            <v>-1</v>
          </cell>
          <cell r="M184">
            <v>-1</v>
          </cell>
        </row>
        <row r="185">
          <cell r="A185">
            <v>-1</v>
          </cell>
          <cell r="B185">
            <v>-1</v>
          </cell>
          <cell r="C185">
            <v>-1</v>
          </cell>
          <cell r="D185">
            <v>-1</v>
          </cell>
          <cell r="E185">
            <v>-1</v>
          </cell>
          <cell r="F185">
            <v>-1</v>
          </cell>
          <cell r="G185">
            <v>-1</v>
          </cell>
          <cell r="H185">
            <v>-1</v>
          </cell>
          <cell r="I185">
            <v>-1</v>
          </cell>
          <cell r="J185">
            <v>-1</v>
          </cell>
          <cell r="K185">
            <v>-1</v>
          </cell>
          <cell r="L185">
            <v>-1</v>
          </cell>
          <cell r="M185">
            <v>-1</v>
          </cell>
        </row>
        <row r="186">
          <cell r="A186">
            <v>-1</v>
          </cell>
          <cell r="B186">
            <v>-1</v>
          </cell>
          <cell r="C186">
            <v>-1</v>
          </cell>
          <cell r="D186">
            <v>-1</v>
          </cell>
          <cell r="E186">
            <v>-1</v>
          </cell>
          <cell r="F186">
            <v>-1</v>
          </cell>
          <cell r="G186">
            <v>-1</v>
          </cell>
          <cell r="H186">
            <v>-1</v>
          </cell>
          <cell r="I186">
            <v>-1</v>
          </cell>
          <cell r="J186">
            <v>-1</v>
          </cell>
          <cell r="K186">
            <v>-1</v>
          </cell>
          <cell r="L186">
            <v>-1</v>
          </cell>
          <cell r="M186">
            <v>-1</v>
          </cell>
        </row>
        <row r="187">
          <cell r="A187">
            <v>-1</v>
          </cell>
          <cell r="B187">
            <v>-1</v>
          </cell>
          <cell r="C187">
            <v>-1</v>
          </cell>
          <cell r="D187">
            <v>-1</v>
          </cell>
          <cell r="E187">
            <v>-1</v>
          </cell>
          <cell r="F187">
            <v>-1</v>
          </cell>
          <cell r="G187">
            <v>-1</v>
          </cell>
          <cell r="H187">
            <v>-1</v>
          </cell>
          <cell r="I187">
            <v>-1</v>
          </cell>
          <cell r="J187">
            <v>-1</v>
          </cell>
          <cell r="K187">
            <v>-1</v>
          </cell>
          <cell r="L187">
            <v>-1</v>
          </cell>
          <cell r="M187">
            <v>-1</v>
          </cell>
        </row>
        <row r="188">
          <cell r="A188">
            <v>-1</v>
          </cell>
          <cell r="B188">
            <v>-1</v>
          </cell>
          <cell r="C188">
            <v>-1</v>
          </cell>
          <cell r="D188">
            <v>-1</v>
          </cell>
          <cell r="E188">
            <v>-1</v>
          </cell>
          <cell r="F188">
            <v>-1</v>
          </cell>
          <cell r="G188">
            <v>-1</v>
          </cell>
          <cell r="H188">
            <v>-1</v>
          </cell>
          <cell r="I188">
            <v>-1</v>
          </cell>
          <cell r="J188">
            <v>-1</v>
          </cell>
          <cell r="K188">
            <v>-1</v>
          </cell>
          <cell r="L188">
            <v>-1</v>
          </cell>
          <cell r="M188">
            <v>-1</v>
          </cell>
        </row>
        <row r="189">
          <cell r="A189">
            <v>-1</v>
          </cell>
          <cell r="B189">
            <v>-1</v>
          </cell>
          <cell r="C189">
            <v>-1</v>
          </cell>
          <cell r="D189">
            <v>-1</v>
          </cell>
          <cell r="E189">
            <v>-1</v>
          </cell>
          <cell r="F189">
            <v>-1</v>
          </cell>
          <cell r="G189">
            <v>-1</v>
          </cell>
          <cell r="H189">
            <v>-1</v>
          </cell>
          <cell r="I189">
            <v>-1</v>
          </cell>
          <cell r="J189">
            <v>-1</v>
          </cell>
          <cell r="K189">
            <v>-1</v>
          </cell>
          <cell r="L189">
            <v>-1</v>
          </cell>
          <cell r="M189">
            <v>-1</v>
          </cell>
        </row>
        <row r="190">
          <cell r="A190">
            <v>-1</v>
          </cell>
          <cell r="B190">
            <v>-1</v>
          </cell>
          <cell r="C190">
            <v>-1</v>
          </cell>
          <cell r="D190">
            <v>-1</v>
          </cell>
          <cell r="E190">
            <v>-1</v>
          </cell>
          <cell r="F190">
            <v>-1</v>
          </cell>
          <cell r="G190">
            <v>-1</v>
          </cell>
          <cell r="H190">
            <v>-1</v>
          </cell>
          <cell r="I190">
            <v>-1</v>
          </cell>
          <cell r="J190">
            <v>-1</v>
          </cell>
          <cell r="K190">
            <v>-1</v>
          </cell>
          <cell r="L190">
            <v>-1</v>
          </cell>
          <cell r="M190">
            <v>-1</v>
          </cell>
        </row>
        <row r="191">
          <cell r="A191">
            <v>-1</v>
          </cell>
          <cell r="B191">
            <v>-1</v>
          </cell>
          <cell r="C191">
            <v>-1</v>
          </cell>
          <cell r="D191">
            <v>-1</v>
          </cell>
          <cell r="E191">
            <v>-1</v>
          </cell>
          <cell r="F191">
            <v>-1</v>
          </cell>
          <cell r="G191">
            <v>-1</v>
          </cell>
          <cell r="H191">
            <v>-1</v>
          </cell>
          <cell r="I191">
            <v>-1</v>
          </cell>
          <cell r="J191">
            <v>-1</v>
          </cell>
          <cell r="K191">
            <v>-1</v>
          </cell>
          <cell r="L191">
            <v>-1</v>
          </cell>
          <cell r="M191">
            <v>-1</v>
          </cell>
        </row>
        <row r="192">
          <cell r="A192">
            <v>-1</v>
          </cell>
          <cell r="B192">
            <v>-1</v>
          </cell>
          <cell r="C192">
            <v>-1</v>
          </cell>
          <cell r="D192">
            <v>-1</v>
          </cell>
          <cell r="E192">
            <v>-1</v>
          </cell>
          <cell r="F192">
            <v>-1</v>
          </cell>
          <cell r="G192">
            <v>-1</v>
          </cell>
          <cell r="H192">
            <v>-1</v>
          </cell>
          <cell r="I192">
            <v>-1</v>
          </cell>
          <cell r="J192">
            <v>-1</v>
          </cell>
          <cell r="K192">
            <v>-1</v>
          </cell>
          <cell r="L192">
            <v>-1</v>
          </cell>
          <cell r="M192">
            <v>-1</v>
          </cell>
        </row>
        <row r="193">
          <cell r="A193">
            <v>-1</v>
          </cell>
          <cell r="B193">
            <v>-1</v>
          </cell>
          <cell r="C193">
            <v>-1</v>
          </cell>
          <cell r="D193">
            <v>-1</v>
          </cell>
          <cell r="E193">
            <v>-1</v>
          </cell>
          <cell r="F193">
            <v>-1</v>
          </cell>
          <cell r="G193">
            <v>-1</v>
          </cell>
          <cell r="H193">
            <v>-1</v>
          </cell>
          <cell r="I193">
            <v>-1</v>
          </cell>
          <cell r="J193">
            <v>-1</v>
          </cell>
          <cell r="K193">
            <v>-1</v>
          </cell>
          <cell r="L193">
            <v>-1</v>
          </cell>
          <cell r="M193">
            <v>-1</v>
          </cell>
        </row>
        <row r="194">
          <cell r="A194">
            <v>-1</v>
          </cell>
          <cell r="B194">
            <v>-1</v>
          </cell>
          <cell r="C194">
            <v>-1</v>
          </cell>
          <cell r="D194">
            <v>-1</v>
          </cell>
          <cell r="E194">
            <v>-1</v>
          </cell>
          <cell r="F194">
            <v>-1</v>
          </cell>
          <cell r="G194">
            <v>-1</v>
          </cell>
          <cell r="H194">
            <v>-1</v>
          </cell>
          <cell r="I194">
            <v>-1</v>
          </cell>
          <cell r="J194">
            <v>-1</v>
          </cell>
          <cell r="K194">
            <v>-1</v>
          </cell>
          <cell r="L194">
            <v>-1</v>
          </cell>
          <cell r="M194">
            <v>-1</v>
          </cell>
        </row>
        <row r="195">
          <cell r="A195">
            <v>-1</v>
          </cell>
          <cell r="B195">
            <v>-1</v>
          </cell>
          <cell r="C195">
            <v>-1</v>
          </cell>
          <cell r="D195">
            <v>-1</v>
          </cell>
          <cell r="E195">
            <v>-1</v>
          </cell>
          <cell r="F195">
            <v>-1</v>
          </cell>
          <cell r="G195">
            <v>-1</v>
          </cell>
          <cell r="H195">
            <v>-1</v>
          </cell>
          <cell r="I195">
            <v>-1</v>
          </cell>
          <cell r="J195">
            <v>-1</v>
          </cell>
          <cell r="K195">
            <v>-1</v>
          </cell>
          <cell r="L195">
            <v>-1</v>
          </cell>
          <cell r="M195">
            <v>-1</v>
          </cell>
        </row>
        <row r="196">
          <cell r="A196">
            <v>-1</v>
          </cell>
          <cell r="B196">
            <v>-1</v>
          </cell>
          <cell r="C196">
            <v>-1</v>
          </cell>
          <cell r="D196">
            <v>-1</v>
          </cell>
          <cell r="E196">
            <v>-1</v>
          </cell>
          <cell r="F196">
            <v>-1</v>
          </cell>
          <cell r="G196">
            <v>-1</v>
          </cell>
          <cell r="H196">
            <v>-1</v>
          </cell>
          <cell r="I196">
            <v>-1</v>
          </cell>
          <cell r="J196">
            <v>-1</v>
          </cell>
          <cell r="K196">
            <v>-1</v>
          </cell>
          <cell r="L196">
            <v>-1</v>
          </cell>
          <cell r="M196">
            <v>-1</v>
          </cell>
        </row>
        <row r="197">
          <cell r="A197">
            <v>-1</v>
          </cell>
          <cell r="B197">
            <v>-1</v>
          </cell>
          <cell r="C197">
            <v>-1</v>
          </cell>
          <cell r="D197">
            <v>-1</v>
          </cell>
          <cell r="E197">
            <v>-1</v>
          </cell>
          <cell r="F197">
            <v>-1</v>
          </cell>
          <cell r="G197">
            <v>-1</v>
          </cell>
          <cell r="H197">
            <v>-1</v>
          </cell>
          <cell r="I197">
            <v>-1</v>
          </cell>
          <cell r="J197">
            <v>-1</v>
          </cell>
          <cell r="K197">
            <v>-1</v>
          </cell>
          <cell r="L197">
            <v>-1</v>
          </cell>
          <cell r="M197">
            <v>-1</v>
          </cell>
        </row>
        <row r="198">
          <cell r="A198">
            <v>-1</v>
          </cell>
          <cell r="B198">
            <v>-1</v>
          </cell>
          <cell r="C198">
            <v>-1</v>
          </cell>
          <cell r="D198">
            <v>-1</v>
          </cell>
          <cell r="E198">
            <v>-1</v>
          </cell>
          <cell r="F198">
            <v>-1</v>
          </cell>
          <cell r="G198">
            <v>-1</v>
          </cell>
          <cell r="H198">
            <v>-1</v>
          </cell>
          <cell r="I198">
            <v>-1</v>
          </cell>
          <cell r="J198">
            <v>-1</v>
          </cell>
          <cell r="K198">
            <v>-1</v>
          </cell>
          <cell r="L198">
            <v>-1</v>
          </cell>
          <cell r="M198">
            <v>-1</v>
          </cell>
        </row>
        <row r="199">
          <cell r="A199">
            <v>-1</v>
          </cell>
          <cell r="B199">
            <v>-1</v>
          </cell>
          <cell r="C199">
            <v>-1</v>
          </cell>
          <cell r="D199">
            <v>-1</v>
          </cell>
          <cell r="E199">
            <v>-1</v>
          </cell>
          <cell r="F199">
            <v>-1</v>
          </cell>
          <cell r="G199">
            <v>-1</v>
          </cell>
          <cell r="H199">
            <v>-1</v>
          </cell>
          <cell r="I199">
            <v>-1</v>
          </cell>
          <cell r="J199">
            <v>-1</v>
          </cell>
          <cell r="K199">
            <v>-1</v>
          </cell>
          <cell r="L199">
            <v>-1</v>
          </cell>
          <cell r="M199">
            <v>-1</v>
          </cell>
        </row>
        <row r="200">
          <cell r="A200">
            <v>-1</v>
          </cell>
          <cell r="B200">
            <v>-1</v>
          </cell>
          <cell r="C200">
            <v>-1</v>
          </cell>
          <cell r="D200">
            <v>-1</v>
          </cell>
          <cell r="E200">
            <v>-1</v>
          </cell>
          <cell r="F200">
            <v>-1</v>
          </cell>
          <cell r="G200">
            <v>-1</v>
          </cell>
          <cell r="H200">
            <v>-1</v>
          </cell>
          <cell r="I200">
            <v>-1</v>
          </cell>
          <cell r="J200">
            <v>-1</v>
          </cell>
          <cell r="K200">
            <v>-1</v>
          </cell>
          <cell r="L200">
            <v>-1</v>
          </cell>
          <cell r="M200">
            <v>-1</v>
          </cell>
        </row>
        <row r="201">
          <cell r="A201">
            <v>-1</v>
          </cell>
          <cell r="B201">
            <v>-1</v>
          </cell>
          <cell r="C201">
            <v>-1</v>
          </cell>
          <cell r="D201">
            <v>-1</v>
          </cell>
          <cell r="E201">
            <v>-1</v>
          </cell>
          <cell r="F201">
            <v>-1</v>
          </cell>
          <cell r="G201">
            <v>-1</v>
          </cell>
          <cell r="H201">
            <v>-1</v>
          </cell>
          <cell r="I201">
            <v>-1</v>
          </cell>
          <cell r="J201">
            <v>-1</v>
          </cell>
          <cell r="K201">
            <v>-1</v>
          </cell>
          <cell r="L201">
            <v>-1</v>
          </cell>
          <cell r="M201">
            <v>-1</v>
          </cell>
        </row>
        <row r="202">
          <cell r="A202">
            <v>-1</v>
          </cell>
          <cell r="B202">
            <v>-1</v>
          </cell>
          <cell r="C202">
            <v>-1</v>
          </cell>
          <cell r="D202">
            <v>-1</v>
          </cell>
          <cell r="E202">
            <v>-1</v>
          </cell>
          <cell r="F202">
            <v>-1</v>
          </cell>
          <cell r="G202">
            <v>-1</v>
          </cell>
          <cell r="H202">
            <v>-1</v>
          </cell>
          <cell r="I202">
            <v>-1</v>
          </cell>
          <cell r="J202">
            <v>-1</v>
          </cell>
          <cell r="K202">
            <v>-1</v>
          </cell>
          <cell r="L202">
            <v>-1</v>
          </cell>
          <cell r="M202">
            <v>-1</v>
          </cell>
        </row>
        <row r="203">
          <cell r="A203">
            <v>-1</v>
          </cell>
          <cell r="B203">
            <v>-1</v>
          </cell>
          <cell r="C203">
            <v>-1</v>
          </cell>
          <cell r="D203">
            <v>-1</v>
          </cell>
          <cell r="E203">
            <v>-1</v>
          </cell>
          <cell r="F203">
            <v>-1</v>
          </cell>
          <cell r="G203">
            <v>-1</v>
          </cell>
          <cell r="H203">
            <v>-1</v>
          </cell>
          <cell r="I203">
            <v>-1</v>
          </cell>
          <cell r="J203">
            <v>-1</v>
          </cell>
          <cell r="K203">
            <v>-1</v>
          </cell>
          <cell r="L203">
            <v>-1</v>
          </cell>
          <cell r="M203">
            <v>-1</v>
          </cell>
        </row>
        <row r="204">
          <cell r="A204">
            <v>-1</v>
          </cell>
          <cell r="B204">
            <v>-1</v>
          </cell>
          <cell r="C204">
            <v>-1</v>
          </cell>
          <cell r="D204">
            <v>-1</v>
          </cell>
          <cell r="E204">
            <v>-1</v>
          </cell>
          <cell r="F204">
            <v>-1</v>
          </cell>
          <cell r="G204">
            <v>-1</v>
          </cell>
          <cell r="H204">
            <v>-1</v>
          </cell>
          <cell r="I204">
            <v>-1</v>
          </cell>
          <cell r="J204">
            <v>-1</v>
          </cell>
          <cell r="K204">
            <v>-1</v>
          </cell>
          <cell r="L204">
            <v>-1</v>
          </cell>
          <cell r="M204">
            <v>-1</v>
          </cell>
        </row>
        <row r="205">
          <cell r="A205">
            <v>-1</v>
          </cell>
          <cell r="B205">
            <v>-1</v>
          </cell>
          <cell r="C205">
            <v>-1</v>
          </cell>
          <cell r="D205">
            <v>-1</v>
          </cell>
          <cell r="E205">
            <v>-1</v>
          </cell>
          <cell r="F205">
            <v>-1</v>
          </cell>
          <cell r="G205">
            <v>-1</v>
          </cell>
          <cell r="H205">
            <v>-1</v>
          </cell>
          <cell r="I205">
            <v>-1</v>
          </cell>
          <cell r="J205">
            <v>-1</v>
          </cell>
          <cell r="K205">
            <v>-1</v>
          </cell>
          <cell r="L205">
            <v>-1</v>
          </cell>
          <cell r="M205">
            <v>-1</v>
          </cell>
        </row>
        <row r="206">
          <cell r="A206">
            <v>-1</v>
          </cell>
          <cell r="B206">
            <v>-1</v>
          </cell>
          <cell r="C206">
            <v>-1</v>
          </cell>
          <cell r="D206">
            <v>-1</v>
          </cell>
          <cell r="E206">
            <v>-1</v>
          </cell>
          <cell r="F206">
            <v>-1</v>
          </cell>
          <cell r="G206">
            <v>-1</v>
          </cell>
          <cell r="H206">
            <v>-1</v>
          </cell>
          <cell r="I206">
            <v>-1</v>
          </cell>
          <cell r="J206">
            <v>-1</v>
          </cell>
          <cell r="K206">
            <v>-1</v>
          </cell>
          <cell r="L206">
            <v>-1</v>
          </cell>
          <cell r="M206">
            <v>-1</v>
          </cell>
        </row>
      </sheetData>
      <sheetData sheetId="204">
        <row r="1">
          <cell r="A1" t="str">
            <v>COL1</v>
          </cell>
          <cell r="B1" t="str">
            <v>COL2</v>
          </cell>
          <cell r="C1" t="str">
            <v>COL3</v>
          </cell>
          <cell r="D1" t="str">
            <v>COL4</v>
          </cell>
          <cell r="E1" t="str">
            <v>COL5</v>
          </cell>
          <cell r="F1" t="str">
            <v>COL6</v>
          </cell>
          <cell r="G1" t="str">
            <v>COL7</v>
          </cell>
          <cell r="H1" t="str">
            <v>COL8</v>
          </cell>
          <cell r="I1" t="str">
            <v>COL9</v>
          </cell>
          <cell r="J1" t="str">
            <v>COL10</v>
          </cell>
          <cell r="K1" t="str">
            <v>COL11</v>
          </cell>
          <cell r="L1" t="str">
            <v>COL12</v>
          </cell>
        </row>
        <row r="2">
          <cell r="A2">
            <v>2750</v>
          </cell>
          <cell r="B2">
            <v>2890</v>
          </cell>
          <cell r="C2">
            <v>3010</v>
          </cell>
          <cell r="D2">
            <v>3075</v>
          </cell>
          <cell r="E2">
            <v>3050</v>
          </cell>
          <cell r="F2">
            <v>3000</v>
          </cell>
          <cell r="G2">
            <v>2890</v>
          </cell>
          <cell r="H2">
            <v>2644</v>
          </cell>
          <cell r="I2">
            <v>2360</v>
          </cell>
          <cell r="J2">
            <v>2115</v>
          </cell>
          <cell r="K2">
            <v>1960</v>
          </cell>
          <cell r="L2">
            <v>1735</v>
          </cell>
        </row>
        <row r="3">
          <cell r="A3">
            <v>460</v>
          </cell>
          <cell r="B3">
            <v>400</v>
          </cell>
          <cell r="C3">
            <v>335</v>
          </cell>
          <cell r="D3">
            <v>280</v>
          </cell>
          <cell r="E3">
            <v>300</v>
          </cell>
          <cell r="F3">
            <v>330</v>
          </cell>
          <cell r="G3">
            <v>385</v>
          </cell>
          <cell r="H3">
            <v>516</v>
          </cell>
          <cell r="I3">
            <v>570</v>
          </cell>
          <cell r="J3">
            <v>465</v>
          </cell>
          <cell r="K3">
            <v>440</v>
          </cell>
          <cell r="L3">
            <v>530</v>
          </cell>
        </row>
        <row r="4">
          <cell r="A4">
            <v>360</v>
          </cell>
          <cell r="B4">
            <v>360</v>
          </cell>
          <cell r="C4">
            <v>305</v>
          </cell>
          <cell r="D4">
            <v>295</v>
          </cell>
          <cell r="E4">
            <v>300</v>
          </cell>
          <cell r="F4">
            <v>310</v>
          </cell>
          <cell r="G4">
            <v>365</v>
          </cell>
          <cell r="H4">
            <v>440</v>
          </cell>
          <cell r="I4">
            <v>542.5</v>
          </cell>
          <cell r="J4">
            <v>650</v>
          </cell>
          <cell r="K4">
            <v>580</v>
          </cell>
          <cell r="L4">
            <v>485</v>
          </cell>
        </row>
        <row r="5">
          <cell r="A5">
            <v>1170</v>
          </cell>
          <cell r="B5">
            <v>1130</v>
          </cell>
          <cell r="C5">
            <v>950</v>
          </cell>
          <cell r="D5">
            <v>855</v>
          </cell>
          <cell r="E5">
            <v>895</v>
          </cell>
          <cell r="F5">
            <v>956</v>
          </cell>
          <cell r="G5">
            <v>1120</v>
          </cell>
          <cell r="H5">
            <v>1432</v>
          </cell>
          <cell r="I5">
            <v>1660</v>
          </cell>
          <cell r="J5">
            <v>1635</v>
          </cell>
          <cell r="K5">
            <v>1460</v>
          </cell>
          <cell r="L5">
            <v>1415</v>
          </cell>
        </row>
        <row r="6">
          <cell r="A6">
            <v>1205</v>
          </cell>
          <cell r="B6">
            <v>1090</v>
          </cell>
          <cell r="C6">
            <v>960</v>
          </cell>
          <cell r="D6">
            <v>860</v>
          </cell>
          <cell r="E6">
            <v>900</v>
          </cell>
          <cell r="F6">
            <v>960</v>
          </cell>
          <cell r="G6">
            <v>1125</v>
          </cell>
          <cell r="H6">
            <v>1430</v>
          </cell>
          <cell r="I6">
            <v>1487.5</v>
          </cell>
          <cell r="J6">
            <v>1430</v>
          </cell>
          <cell r="K6">
            <v>1520</v>
          </cell>
          <cell r="L6">
            <v>1480</v>
          </cell>
        </row>
        <row r="7">
          <cell r="A7">
            <v>-1</v>
          </cell>
          <cell r="B7">
            <v>-1</v>
          </cell>
          <cell r="C7">
            <v>4</v>
          </cell>
          <cell r="D7">
            <v>-1</v>
          </cell>
          <cell r="E7">
            <v>0</v>
          </cell>
          <cell r="F7">
            <v>-1</v>
          </cell>
          <cell r="G7">
            <v>0</v>
          </cell>
          <cell r="H7">
            <v>0</v>
          </cell>
          <cell r="I7">
            <v>300</v>
          </cell>
          <cell r="J7">
            <v>-1</v>
          </cell>
          <cell r="K7">
            <v>410</v>
          </cell>
          <cell r="L7">
            <v>-1</v>
          </cell>
        </row>
        <row r="8">
          <cell r="A8">
            <v>370</v>
          </cell>
          <cell r="B8">
            <v>150</v>
          </cell>
          <cell r="C8">
            <v>35</v>
          </cell>
          <cell r="D8">
            <v>41</v>
          </cell>
          <cell r="E8">
            <v>38</v>
          </cell>
          <cell r="F8">
            <v>33</v>
          </cell>
          <cell r="G8">
            <v>325</v>
          </cell>
          <cell r="H8">
            <v>35</v>
          </cell>
          <cell r="I8">
            <v>350</v>
          </cell>
          <cell r="J8">
            <v>-1</v>
          </cell>
          <cell r="K8">
            <v>4540</v>
          </cell>
          <cell r="L8">
            <v>4280</v>
          </cell>
        </row>
        <row r="9">
          <cell r="A9">
            <v>400</v>
          </cell>
          <cell r="B9">
            <v>250</v>
          </cell>
          <cell r="C9">
            <v>100</v>
          </cell>
          <cell r="D9">
            <v>325</v>
          </cell>
          <cell r="E9">
            <v>100</v>
          </cell>
          <cell r="F9">
            <v>300</v>
          </cell>
          <cell r="G9">
            <v>350</v>
          </cell>
          <cell r="H9">
            <v>380</v>
          </cell>
          <cell r="I9">
            <v>400</v>
          </cell>
          <cell r="J9">
            <v>-1</v>
          </cell>
          <cell r="K9">
            <v>4630</v>
          </cell>
          <cell r="L9">
            <v>4400</v>
          </cell>
        </row>
        <row r="10">
          <cell r="A10">
            <v>440</v>
          </cell>
          <cell r="B10">
            <v>280</v>
          </cell>
          <cell r="C10">
            <v>178</v>
          </cell>
          <cell r="D10">
            <v>380</v>
          </cell>
          <cell r="E10">
            <v>293</v>
          </cell>
          <cell r="F10">
            <v>325</v>
          </cell>
          <cell r="G10">
            <v>405</v>
          </cell>
          <cell r="H10">
            <v>480</v>
          </cell>
          <cell r="I10">
            <v>440</v>
          </cell>
          <cell r="J10">
            <v>-1</v>
          </cell>
          <cell r="K10">
            <v>4700</v>
          </cell>
          <cell r="L10">
            <v>4455</v>
          </cell>
        </row>
        <row r="11">
          <cell r="A11">
            <v>626</v>
          </cell>
          <cell r="B11">
            <v>315</v>
          </cell>
          <cell r="C11">
            <v>200</v>
          </cell>
          <cell r="D11">
            <v>445</v>
          </cell>
          <cell r="E11">
            <v>324</v>
          </cell>
          <cell r="F11">
            <v>350</v>
          </cell>
          <cell r="G11">
            <v>500</v>
          </cell>
          <cell r="H11">
            <v>540</v>
          </cell>
          <cell r="I11">
            <v>470</v>
          </cell>
          <cell r="J11">
            <v>-1</v>
          </cell>
          <cell r="K11">
            <v>4815</v>
          </cell>
          <cell r="L11">
            <v>4520</v>
          </cell>
        </row>
        <row r="12">
          <cell r="A12">
            <v>685</v>
          </cell>
          <cell r="B12">
            <v>340</v>
          </cell>
          <cell r="C12">
            <v>220</v>
          </cell>
          <cell r="D12">
            <v>500</v>
          </cell>
          <cell r="E12">
            <v>350</v>
          </cell>
          <cell r="F12">
            <v>370</v>
          </cell>
          <cell r="G12">
            <v>540</v>
          </cell>
          <cell r="H12">
            <v>560</v>
          </cell>
          <cell r="I12">
            <v>490</v>
          </cell>
          <cell r="J12">
            <v>-1</v>
          </cell>
          <cell r="K12">
            <v>4880</v>
          </cell>
          <cell r="L12">
            <v>4540</v>
          </cell>
        </row>
        <row r="13">
          <cell r="A13">
            <v>762</v>
          </cell>
          <cell r="B13">
            <v>370</v>
          </cell>
          <cell r="C13">
            <v>265</v>
          </cell>
          <cell r="D13">
            <v>525</v>
          </cell>
          <cell r="E13">
            <v>380</v>
          </cell>
          <cell r="F13">
            <v>395</v>
          </cell>
          <cell r="G13">
            <v>600</v>
          </cell>
          <cell r="H13">
            <v>600</v>
          </cell>
          <cell r="I13">
            <v>550</v>
          </cell>
          <cell r="J13">
            <v>-1</v>
          </cell>
          <cell r="K13">
            <v>-1</v>
          </cell>
          <cell r="L13">
            <v>4625</v>
          </cell>
        </row>
        <row r="14">
          <cell r="A14">
            <v>805</v>
          </cell>
          <cell r="B14">
            <v>390</v>
          </cell>
          <cell r="C14">
            <v>288</v>
          </cell>
          <cell r="D14">
            <v>550</v>
          </cell>
          <cell r="E14">
            <v>480</v>
          </cell>
          <cell r="F14">
            <v>415</v>
          </cell>
          <cell r="G14">
            <v>630</v>
          </cell>
          <cell r="H14">
            <v>620</v>
          </cell>
          <cell r="I14">
            <v>590</v>
          </cell>
          <cell r="J14">
            <v>-1</v>
          </cell>
          <cell r="K14">
            <v>-1</v>
          </cell>
          <cell r="L14">
            <v>4695</v>
          </cell>
        </row>
        <row r="15">
          <cell r="A15">
            <v>865</v>
          </cell>
          <cell r="B15">
            <v>410</v>
          </cell>
          <cell r="C15">
            <v>320</v>
          </cell>
          <cell r="D15">
            <v>572</v>
          </cell>
          <cell r="E15">
            <v>500</v>
          </cell>
          <cell r="F15">
            <v>480</v>
          </cell>
          <cell r="G15">
            <v>665</v>
          </cell>
          <cell r="H15">
            <v>645</v>
          </cell>
          <cell r="I15">
            <v>610</v>
          </cell>
          <cell r="J15">
            <v>-1</v>
          </cell>
          <cell r="K15">
            <v>-1</v>
          </cell>
          <cell r="L15">
            <v>-1</v>
          </cell>
        </row>
        <row r="16">
          <cell r="A16">
            <v>965</v>
          </cell>
          <cell r="B16">
            <v>450</v>
          </cell>
          <cell r="C16">
            <v>380</v>
          </cell>
          <cell r="D16">
            <v>600</v>
          </cell>
          <cell r="E16">
            <v>530</v>
          </cell>
          <cell r="F16">
            <v>530</v>
          </cell>
          <cell r="G16">
            <v>695</v>
          </cell>
          <cell r="H16">
            <v>670</v>
          </cell>
          <cell r="I16">
            <v>630</v>
          </cell>
          <cell r="J16">
            <v>-1</v>
          </cell>
          <cell r="K16">
            <v>-1</v>
          </cell>
          <cell r="L16">
            <v>-1</v>
          </cell>
        </row>
        <row r="17">
          <cell r="A17">
            <v>1000</v>
          </cell>
          <cell r="B17">
            <v>500</v>
          </cell>
          <cell r="C17">
            <v>400</v>
          </cell>
          <cell r="D17">
            <v>654</v>
          </cell>
          <cell r="E17">
            <v>570</v>
          </cell>
          <cell r="F17">
            <v>550</v>
          </cell>
          <cell r="G17">
            <v>750</v>
          </cell>
          <cell r="H17">
            <v>700</v>
          </cell>
          <cell r="I17">
            <v>680</v>
          </cell>
          <cell r="J17">
            <v>-1</v>
          </cell>
          <cell r="K17">
            <v>-1</v>
          </cell>
          <cell r="L17">
            <v>-1</v>
          </cell>
        </row>
        <row r="18">
          <cell r="A18">
            <v>1105</v>
          </cell>
          <cell r="B18">
            <v>525</v>
          </cell>
          <cell r="C18">
            <v>420</v>
          </cell>
          <cell r="D18">
            <v>684</v>
          </cell>
          <cell r="E18">
            <v>620</v>
          </cell>
          <cell r="F18">
            <v>580</v>
          </cell>
          <cell r="G18">
            <v>770</v>
          </cell>
          <cell r="H18">
            <v>720</v>
          </cell>
          <cell r="I18">
            <v>5480</v>
          </cell>
          <cell r="J18">
            <v>-1</v>
          </cell>
          <cell r="K18">
            <v>-1</v>
          </cell>
          <cell r="L18">
            <v>-1</v>
          </cell>
        </row>
        <row r="19">
          <cell r="A19">
            <v>1150</v>
          </cell>
          <cell r="B19">
            <v>550</v>
          </cell>
          <cell r="C19">
            <v>450</v>
          </cell>
          <cell r="D19">
            <v>710</v>
          </cell>
          <cell r="E19">
            <v>650</v>
          </cell>
          <cell r="F19">
            <v>600</v>
          </cell>
          <cell r="G19">
            <v>790</v>
          </cell>
          <cell r="H19">
            <v>740</v>
          </cell>
          <cell r="I19">
            <v>6315</v>
          </cell>
          <cell r="J19">
            <v>-1</v>
          </cell>
          <cell r="K19">
            <v>-1</v>
          </cell>
          <cell r="L19">
            <v>-1</v>
          </cell>
        </row>
        <row r="20">
          <cell r="A20">
            <v>1190</v>
          </cell>
          <cell r="B20">
            <v>570</v>
          </cell>
          <cell r="C20">
            <v>470</v>
          </cell>
          <cell r="D20">
            <v>770</v>
          </cell>
          <cell r="E20">
            <v>680</v>
          </cell>
          <cell r="F20">
            <v>620</v>
          </cell>
          <cell r="G20">
            <v>810</v>
          </cell>
          <cell r="H20">
            <v>760</v>
          </cell>
          <cell r="I20">
            <v>7230</v>
          </cell>
          <cell r="J20">
            <v>-1</v>
          </cell>
          <cell r="K20">
            <v>-1</v>
          </cell>
          <cell r="L20">
            <v>-1</v>
          </cell>
        </row>
        <row r="21">
          <cell r="A21">
            <v>1254</v>
          </cell>
          <cell r="B21">
            <v>590</v>
          </cell>
          <cell r="C21">
            <v>500</v>
          </cell>
          <cell r="D21">
            <v>800</v>
          </cell>
          <cell r="E21">
            <v>700</v>
          </cell>
          <cell r="F21">
            <v>650</v>
          </cell>
          <cell r="G21">
            <v>840</v>
          </cell>
          <cell r="H21">
            <v>800</v>
          </cell>
          <cell r="I21">
            <v>-1</v>
          </cell>
          <cell r="J21">
            <v>-1</v>
          </cell>
          <cell r="K21">
            <v>-1</v>
          </cell>
          <cell r="L21">
            <v>-1</v>
          </cell>
        </row>
        <row r="22">
          <cell r="A22">
            <v>1280</v>
          </cell>
          <cell r="B22">
            <v>620</v>
          </cell>
          <cell r="C22">
            <v>540</v>
          </cell>
          <cell r="D22">
            <v>860</v>
          </cell>
          <cell r="E22">
            <v>720</v>
          </cell>
          <cell r="F22">
            <v>670</v>
          </cell>
          <cell r="G22">
            <v>860</v>
          </cell>
          <cell r="H22">
            <v>820</v>
          </cell>
          <cell r="I22">
            <v>-1</v>
          </cell>
          <cell r="J22">
            <v>-1</v>
          </cell>
          <cell r="K22">
            <v>-1</v>
          </cell>
          <cell r="L22">
            <v>-1</v>
          </cell>
        </row>
        <row r="23">
          <cell r="A23">
            <v>1300</v>
          </cell>
          <cell r="B23">
            <v>647</v>
          </cell>
          <cell r="C23">
            <v>560</v>
          </cell>
          <cell r="D23">
            <v>880</v>
          </cell>
          <cell r="E23">
            <v>750</v>
          </cell>
          <cell r="F23">
            <v>690</v>
          </cell>
          <cell r="G23">
            <v>880</v>
          </cell>
          <cell r="H23">
            <v>840</v>
          </cell>
          <cell r="I23">
            <v>-1</v>
          </cell>
          <cell r="J23">
            <v>-1</v>
          </cell>
          <cell r="K23">
            <v>-1</v>
          </cell>
          <cell r="L23">
            <v>-1</v>
          </cell>
        </row>
        <row r="24">
          <cell r="A24">
            <v>1335</v>
          </cell>
          <cell r="B24">
            <v>670</v>
          </cell>
          <cell r="C24">
            <v>580</v>
          </cell>
          <cell r="D24">
            <v>900</v>
          </cell>
          <cell r="E24">
            <v>775</v>
          </cell>
          <cell r="F24">
            <v>720</v>
          </cell>
          <cell r="G24">
            <v>900</v>
          </cell>
          <cell r="H24">
            <v>860</v>
          </cell>
          <cell r="I24">
            <v>-1</v>
          </cell>
          <cell r="J24">
            <v>-1</v>
          </cell>
          <cell r="K24">
            <v>-1</v>
          </cell>
          <cell r="L24">
            <v>-1</v>
          </cell>
        </row>
        <row r="25">
          <cell r="A25">
            <v>1355</v>
          </cell>
          <cell r="B25">
            <v>695</v>
          </cell>
          <cell r="C25">
            <v>600</v>
          </cell>
          <cell r="D25">
            <v>950</v>
          </cell>
          <cell r="E25">
            <v>810</v>
          </cell>
          <cell r="F25">
            <v>750</v>
          </cell>
          <cell r="G25">
            <v>920</v>
          </cell>
          <cell r="H25">
            <v>890</v>
          </cell>
          <cell r="I25">
            <v>-1</v>
          </cell>
          <cell r="J25">
            <v>-1</v>
          </cell>
          <cell r="K25">
            <v>-1</v>
          </cell>
          <cell r="L25">
            <v>-1</v>
          </cell>
        </row>
        <row r="26">
          <cell r="A26">
            <v>1380</v>
          </cell>
          <cell r="B26">
            <v>715</v>
          </cell>
          <cell r="C26">
            <v>620</v>
          </cell>
          <cell r="D26">
            <v>970</v>
          </cell>
          <cell r="E26">
            <v>850</v>
          </cell>
          <cell r="F26">
            <v>770</v>
          </cell>
          <cell r="G26">
            <v>950</v>
          </cell>
          <cell r="H26">
            <v>930</v>
          </cell>
          <cell r="I26">
            <v>-1</v>
          </cell>
          <cell r="J26">
            <v>-1</v>
          </cell>
          <cell r="K26">
            <v>-1</v>
          </cell>
          <cell r="L26">
            <v>-1</v>
          </cell>
        </row>
        <row r="27">
          <cell r="A27">
            <v>1400</v>
          </cell>
          <cell r="B27">
            <v>736</v>
          </cell>
          <cell r="C27">
            <v>640</v>
          </cell>
          <cell r="D27">
            <v>995</v>
          </cell>
          <cell r="E27">
            <v>870</v>
          </cell>
          <cell r="F27">
            <v>790</v>
          </cell>
          <cell r="G27">
            <v>970</v>
          </cell>
          <cell r="H27">
            <v>950</v>
          </cell>
          <cell r="I27">
            <v>-1</v>
          </cell>
          <cell r="J27">
            <v>-1</v>
          </cell>
          <cell r="K27">
            <v>-1</v>
          </cell>
          <cell r="L27">
            <v>-1</v>
          </cell>
        </row>
        <row r="28">
          <cell r="A28">
            <v>1450</v>
          </cell>
          <cell r="B28">
            <v>768</v>
          </cell>
          <cell r="C28">
            <v>660</v>
          </cell>
          <cell r="D28">
            <v>1080</v>
          </cell>
          <cell r="E28">
            <v>895</v>
          </cell>
          <cell r="F28">
            <v>820</v>
          </cell>
          <cell r="G28">
            <v>990</v>
          </cell>
          <cell r="H28">
            <v>970</v>
          </cell>
          <cell r="I28">
            <v>-1</v>
          </cell>
          <cell r="J28">
            <v>-1</v>
          </cell>
          <cell r="K28">
            <v>-1</v>
          </cell>
          <cell r="L28">
            <v>-1</v>
          </cell>
        </row>
        <row r="29">
          <cell r="A29">
            <v>1485</v>
          </cell>
          <cell r="B29">
            <v>800</v>
          </cell>
          <cell r="C29">
            <v>680</v>
          </cell>
          <cell r="D29">
            <v>1100</v>
          </cell>
          <cell r="E29">
            <v>915</v>
          </cell>
          <cell r="F29">
            <v>840</v>
          </cell>
          <cell r="G29">
            <v>1020</v>
          </cell>
          <cell r="H29">
            <v>990</v>
          </cell>
          <cell r="I29">
            <v>-1</v>
          </cell>
          <cell r="J29">
            <v>-1</v>
          </cell>
          <cell r="K29">
            <v>-1</v>
          </cell>
          <cell r="L29">
            <v>-1</v>
          </cell>
        </row>
        <row r="30">
          <cell r="A30">
            <v>1506</v>
          </cell>
          <cell r="B30">
            <v>840</v>
          </cell>
          <cell r="C30">
            <v>700</v>
          </cell>
          <cell r="D30">
            <v>1125</v>
          </cell>
          <cell r="E30">
            <v>937</v>
          </cell>
          <cell r="F30">
            <v>870</v>
          </cell>
          <cell r="G30">
            <v>1040</v>
          </cell>
          <cell r="H30">
            <v>1015</v>
          </cell>
          <cell r="I30">
            <v>-1</v>
          </cell>
          <cell r="J30">
            <v>-1</v>
          </cell>
          <cell r="K30">
            <v>-1</v>
          </cell>
          <cell r="L30">
            <v>-1</v>
          </cell>
        </row>
        <row r="31">
          <cell r="A31">
            <v>4830</v>
          </cell>
          <cell r="B31">
            <v>860</v>
          </cell>
          <cell r="C31">
            <v>720</v>
          </cell>
          <cell r="D31">
            <v>1200</v>
          </cell>
          <cell r="E31">
            <v>960</v>
          </cell>
          <cell r="F31">
            <v>890</v>
          </cell>
          <cell r="G31">
            <v>1060</v>
          </cell>
          <cell r="H31">
            <v>1040</v>
          </cell>
          <cell r="I31">
            <v>-1</v>
          </cell>
          <cell r="J31">
            <v>-1</v>
          </cell>
          <cell r="K31">
            <v>-1</v>
          </cell>
          <cell r="L31">
            <v>-1</v>
          </cell>
        </row>
        <row r="32">
          <cell r="A32">
            <v>-1</v>
          </cell>
          <cell r="B32">
            <v>890</v>
          </cell>
          <cell r="C32">
            <v>740</v>
          </cell>
          <cell r="D32">
            <v>1220</v>
          </cell>
          <cell r="E32">
            <v>985</v>
          </cell>
          <cell r="F32">
            <v>920</v>
          </cell>
          <cell r="G32">
            <v>1090</v>
          </cell>
          <cell r="H32">
            <v>1060</v>
          </cell>
          <cell r="I32">
            <v>-1</v>
          </cell>
          <cell r="J32">
            <v>-1</v>
          </cell>
          <cell r="K32">
            <v>-1</v>
          </cell>
          <cell r="L32">
            <v>-1</v>
          </cell>
        </row>
        <row r="33">
          <cell r="A33">
            <v>-1</v>
          </cell>
          <cell r="B33">
            <v>910</v>
          </cell>
          <cell r="C33">
            <v>760</v>
          </cell>
          <cell r="D33">
            <v>1244</v>
          </cell>
          <cell r="E33">
            <v>1050</v>
          </cell>
          <cell r="F33">
            <v>940</v>
          </cell>
          <cell r="G33">
            <v>1110</v>
          </cell>
          <cell r="H33">
            <v>1080</v>
          </cell>
          <cell r="I33">
            <v>-1</v>
          </cell>
          <cell r="J33">
            <v>-1</v>
          </cell>
          <cell r="K33">
            <v>-1</v>
          </cell>
          <cell r="L33">
            <v>-1</v>
          </cell>
        </row>
        <row r="34">
          <cell r="A34">
            <v>-1</v>
          </cell>
          <cell r="B34">
            <v>950</v>
          </cell>
          <cell r="C34">
            <v>790</v>
          </cell>
          <cell r="D34">
            <v>1270</v>
          </cell>
          <cell r="E34">
            <v>1070</v>
          </cell>
          <cell r="F34">
            <v>960</v>
          </cell>
          <cell r="G34">
            <v>1130</v>
          </cell>
          <cell r="H34">
            <v>1100</v>
          </cell>
          <cell r="I34">
            <v>-1</v>
          </cell>
          <cell r="J34">
            <v>-1</v>
          </cell>
          <cell r="K34">
            <v>-1</v>
          </cell>
          <cell r="L34">
            <v>-1</v>
          </cell>
        </row>
        <row r="35">
          <cell r="A35">
            <v>-1</v>
          </cell>
          <cell r="B35">
            <v>980</v>
          </cell>
          <cell r="C35">
            <v>810</v>
          </cell>
          <cell r="D35">
            <v>1300</v>
          </cell>
          <cell r="E35">
            <v>1090</v>
          </cell>
          <cell r="F35">
            <v>980</v>
          </cell>
          <cell r="G35">
            <v>1150</v>
          </cell>
          <cell r="H35">
            <v>1120</v>
          </cell>
          <cell r="I35">
            <v>-1</v>
          </cell>
          <cell r="J35">
            <v>-1</v>
          </cell>
          <cell r="K35">
            <v>-1</v>
          </cell>
          <cell r="L35">
            <v>-1</v>
          </cell>
        </row>
        <row r="36">
          <cell r="A36">
            <v>-1</v>
          </cell>
          <cell r="B36">
            <v>1000</v>
          </cell>
          <cell r="C36">
            <v>830</v>
          </cell>
          <cell r="D36">
            <v>1320</v>
          </cell>
          <cell r="E36">
            <v>1145</v>
          </cell>
          <cell r="F36">
            <v>1000</v>
          </cell>
          <cell r="G36">
            <v>1170</v>
          </cell>
          <cell r="H36">
            <v>1150</v>
          </cell>
          <cell r="I36">
            <v>-1</v>
          </cell>
          <cell r="J36">
            <v>-1</v>
          </cell>
          <cell r="K36">
            <v>-1</v>
          </cell>
          <cell r="L36">
            <v>-1</v>
          </cell>
        </row>
        <row r="37">
          <cell r="A37">
            <v>-1</v>
          </cell>
          <cell r="B37">
            <v>1030</v>
          </cell>
          <cell r="C37">
            <v>860</v>
          </cell>
          <cell r="D37">
            <v>1340</v>
          </cell>
          <cell r="E37">
            <v>1175</v>
          </cell>
          <cell r="F37">
            <v>1030</v>
          </cell>
          <cell r="G37">
            <v>1190</v>
          </cell>
          <cell r="H37">
            <v>1190</v>
          </cell>
          <cell r="I37">
            <v>-1</v>
          </cell>
          <cell r="J37">
            <v>-1</v>
          </cell>
          <cell r="K37">
            <v>-1</v>
          </cell>
          <cell r="L37">
            <v>-1</v>
          </cell>
        </row>
        <row r="38">
          <cell r="A38">
            <v>-1</v>
          </cell>
          <cell r="B38">
            <v>1050</v>
          </cell>
          <cell r="C38">
            <v>880</v>
          </cell>
          <cell r="D38">
            <v>1360</v>
          </cell>
          <cell r="E38">
            <v>1200</v>
          </cell>
          <cell r="F38">
            <v>1060</v>
          </cell>
          <cell r="G38">
            <v>1220</v>
          </cell>
          <cell r="H38">
            <v>5055</v>
          </cell>
          <cell r="I38">
            <v>-1</v>
          </cell>
          <cell r="J38">
            <v>-1</v>
          </cell>
          <cell r="K38">
            <v>-1</v>
          </cell>
          <cell r="L38">
            <v>-1</v>
          </cell>
        </row>
        <row r="39">
          <cell r="A39">
            <v>-1</v>
          </cell>
          <cell r="B39">
            <v>1080</v>
          </cell>
          <cell r="C39">
            <v>900</v>
          </cell>
          <cell r="D39">
            <v>1380</v>
          </cell>
          <cell r="E39">
            <v>1220</v>
          </cell>
          <cell r="F39">
            <v>1080</v>
          </cell>
          <cell r="G39">
            <v>1240</v>
          </cell>
          <cell r="H39">
            <v>5075</v>
          </cell>
          <cell r="I39">
            <v>-1</v>
          </cell>
          <cell r="J39">
            <v>-1</v>
          </cell>
          <cell r="K39">
            <v>-1</v>
          </cell>
          <cell r="L39">
            <v>-1</v>
          </cell>
        </row>
        <row r="40">
          <cell r="A40">
            <v>-1</v>
          </cell>
          <cell r="B40">
            <v>1100</v>
          </cell>
          <cell r="C40">
            <v>920</v>
          </cell>
          <cell r="D40">
            <v>1410</v>
          </cell>
          <cell r="E40">
            <v>1240</v>
          </cell>
          <cell r="F40">
            <v>1110</v>
          </cell>
          <cell r="G40">
            <v>1270</v>
          </cell>
          <cell r="H40">
            <v>5190</v>
          </cell>
          <cell r="I40">
            <v>-1</v>
          </cell>
          <cell r="J40">
            <v>-1</v>
          </cell>
          <cell r="K40">
            <v>-1</v>
          </cell>
          <cell r="L40">
            <v>-1</v>
          </cell>
        </row>
        <row r="41">
          <cell r="A41">
            <v>-1</v>
          </cell>
          <cell r="B41">
            <v>1150</v>
          </cell>
          <cell r="C41">
            <v>975</v>
          </cell>
          <cell r="D41">
            <v>1430</v>
          </cell>
          <cell r="E41">
            <v>1280</v>
          </cell>
          <cell r="F41">
            <v>1140</v>
          </cell>
          <cell r="G41">
            <v>1300</v>
          </cell>
          <cell r="H41">
            <v>5260</v>
          </cell>
          <cell r="I41">
            <v>-1</v>
          </cell>
          <cell r="J41">
            <v>-1</v>
          </cell>
          <cell r="K41">
            <v>-1</v>
          </cell>
          <cell r="L41">
            <v>-1</v>
          </cell>
        </row>
        <row r="42">
          <cell r="A42">
            <v>-1</v>
          </cell>
          <cell r="B42">
            <v>1180</v>
          </cell>
          <cell r="C42">
            <v>1000</v>
          </cell>
          <cell r="D42">
            <v>1450</v>
          </cell>
          <cell r="E42">
            <v>1300</v>
          </cell>
          <cell r="F42">
            <v>1160</v>
          </cell>
          <cell r="G42">
            <v>1320</v>
          </cell>
          <cell r="H42">
            <v>7230</v>
          </cell>
          <cell r="I42">
            <v>-1</v>
          </cell>
          <cell r="J42">
            <v>-1</v>
          </cell>
          <cell r="K42">
            <v>-1</v>
          </cell>
          <cell r="L42">
            <v>-1</v>
          </cell>
        </row>
        <row r="43">
          <cell r="A43">
            <v>-1</v>
          </cell>
          <cell r="B43">
            <v>1200</v>
          </cell>
          <cell r="C43">
            <v>1020</v>
          </cell>
          <cell r="D43">
            <v>1495</v>
          </cell>
          <cell r="E43">
            <v>1320</v>
          </cell>
          <cell r="F43">
            <v>1180</v>
          </cell>
          <cell r="G43">
            <v>1350</v>
          </cell>
          <cell r="H43">
            <v>-1</v>
          </cell>
          <cell r="I43">
            <v>-1</v>
          </cell>
          <cell r="J43">
            <v>-1</v>
          </cell>
          <cell r="K43">
            <v>-1</v>
          </cell>
          <cell r="L43">
            <v>-1</v>
          </cell>
        </row>
        <row r="44">
          <cell r="A44">
            <v>-1</v>
          </cell>
          <cell r="B44">
            <v>1220</v>
          </cell>
          <cell r="C44">
            <v>1040</v>
          </cell>
          <cell r="D44">
            <v>1520</v>
          </cell>
          <cell r="E44">
            <v>1340</v>
          </cell>
          <cell r="F44">
            <v>1200</v>
          </cell>
          <cell r="G44">
            <v>1370</v>
          </cell>
          <cell r="H44">
            <v>-1</v>
          </cell>
          <cell r="I44">
            <v>-1</v>
          </cell>
          <cell r="J44">
            <v>-1</v>
          </cell>
          <cell r="K44">
            <v>-1</v>
          </cell>
          <cell r="L44">
            <v>-1</v>
          </cell>
        </row>
        <row r="45">
          <cell r="A45">
            <v>-1</v>
          </cell>
          <cell r="B45">
            <v>1245</v>
          </cell>
          <cell r="C45">
            <v>1075</v>
          </cell>
          <cell r="D45">
            <v>1540</v>
          </cell>
          <cell r="E45">
            <v>1360</v>
          </cell>
          <cell r="F45">
            <v>1220</v>
          </cell>
          <cell r="G45">
            <v>1390</v>
          </cell>
          <cell r="H45">
            <v>-1</v>
          </cell>
          <cell r="I45">
            <v>-1</v>
          </cell>
          <cell r="J45">
            <v>-1</v>
          </cell>
          <cell r="K45">
            <v>-1</v>
          </cell>
          <cell r="L45">
            <v>-1</v>
          </cell>
        </row>
        <row r="46">
          <cell r="A46">
            <v>-1</v>
          </cell>
          <cell r="B46">
            <v>1280</v>
          </cell>
          <cell r="C46">
            <v>1100</v>
          </cell>
          <cell r="D46">
            <v>1575</v>
          </cell>
          <cell r="E46">
            <v>1385</v>
          </cell>
          <cell r="F46">
            <v>1250</v>
          </cell>
          <cell r="G46">
            <v>1410</v>
          </cell>
          <cell r="H46">
            <v>-1</v>
          </cell>
          <cell r="I46">
            <v>-1</v>
          </cell>
          <cell r="J46">
            <v>-1</v>
          </cell>
          <cell r="K46">
            <v>-1</v>
          </cell>
          <cell r="L46">
            <v>-1</v>
          </cell>
        </row>
        <row r="47">
          <cell r="A47">
            <v>-1</v>
          </cell>
          <cell r="B47">
            <v>1300</v>
          </cell>
          <cell r="C47">
            <v>1130</v>
          </cell>
          <cell r="D47">
            <v>1600</v>
          </cell>
          <cell r="E47">
            <v>1410</v>
          </cell>
          <cell r="F47">
            <v>1270</v>
          </cell>
          <cell r="G47">
            <v>1436</v>
          </cell>
          <cell r="H47">
            <v>-1</v>
          </cell>
          <cell r="I47">
            <v>-1</v>
          </cell>
          <cell r="J47">
            <v>-1</v>
          </cell>
          <cell r="K47">
            <v>-1</v>
          </cell>
          <cell r="L47">
            <v>-1</v>
          </cell>
        </row>
        <row r="48">
          <cell r="A48">
            <v>-1</v>
          </cell>
          <cell r="B48">
            <v>1330</v>
          </cell>
          <cell r="C48">
            <v>1150</v>
          </cell>
          <cell r="D48">
            <v>1625</v>
          </cell>
          <cell r="E48">
            <v>1430</v>
          </cell>
          <cell r="F48">
            <v>1290</v>
          </cell>
          <cell r="G48">
            <v>1460</v>
          </cell>
          <cell r="H48">
            <v>-1</v>
          </cell>
          <cell r="I48">
            <v>-1</v>
          </cell>
          <cell r="J48">
            <v>-1</v>
          </cell>
          <cell r="K48">
            <v>-1</v>
          </cell>
          <cell r="L48">
            <v>-1</v>
          </cell>
        </row>
        <row r="49">
          <cell r="A49">
            <v>-1</v>
          </cell>
          <cell r="B49">
            <v>1360</v>
          </cell>
          <cell r="C49">
            <v>1200</v>
          </cell>
          <cell r="D49">
            <v>1650</v>
          </cell>
          <cell r="E49">
            <v>1450</v>
          </cell>
          <cell r="F49">
            <v>1310</v>
          </cell>
          <cell r="G49">
            <v>1480</v>
          </cell>
          <cell r="H49">
            <v>-1</v>
          </cell>
          <cell r="I49">
            <v>-1</v>
          </cell>
          <cell r="J49">
            <v>-1</v>
          </cell>
          <cell r="K49">
            <v>-1</v>
          </cell>
          <cell r="L49">
            <v>-1</v>
          </cell>
        </row>
        <row r="50">
          <cell r="A50">
            <v>-1</v>
          </cell>
          <cell r="B50">
            <v>1380</v>
          </cell>
          <cell r="C50">
            <v>1221</v>
          </cell>
          <cell r="D50">
            <v>1680</v>
          </cell>
          <cell r="E50">
            <v>1470</v>
          </cell>
          <cell r="F50">
            <v>1330</v>
          </cell>
          <cell r="G50">
            <v>1500</v>
          </cell>
          <cell r="H50">
            <v>-1</v>
          </cell>
          <cell r="I50">
            <v>-1</v>
          </cell>
          <cell r="J50">
            <v>-1</v>
          </cell>
          <cell r="K50">
            <v>-1</v>
          </cell>
          <cell r="L50">
            <v>-1</v>
          </cell>
        </row>
        <row r="51">
          <cell r="A51">
            <v>-1</v>
          </cell>
          <cell r="B51">
            <v>1410</v>
          </cell>
          <cell r="C51">
            <v>1250</v>
          </cell>
          <cell r="D51">
            <v>1700</v>
          </cell>
          <cell r="E51">
            <v>1490</v>
          </cell>
          <cell r="F51">
            <v>1350</v>
          </cell>
          <cell r="G51">
            <v>1520</v>
          </cell>
          <cell r="H51">
            <v>-1</v>
          </cell>
          <cell r="I51">
            <v>-1</v>
          </cell>
          <cell r="J51">
            <v>-1</v>
          </cell>
          <cell r="K51">
            <v>-1</v>
          </cell>
          <cell r="L51">
            <v>-1</v>
          </cell>
        </row>
        <row r="52">
          <cell r="A52">
            <v>-1</v>
          </cell>
          <cell r="B52">
            <v>1445</v>
          </cell>
          <cell r="C52">
            <v>1270</v>
          </cell>
          <cell r="D52">
            <v>1720</v>
          </cell>
          <cell r="E52">
            <v>1515</v>
          </cell>
          <cell r="F52">
            <v>1380</v>
          </cell>
          <cell r="G52">
            <v>1540</v>
          </cell>
          <cell r="H52">
            <v>-1</v>
          </cell>
          <cell r="I52">
            <v>-1</v>
          </cell>
          <cell r="J52">
            <v>-1</v>
          </cell>
          <cell r="K52">
            <v>-1</v>
          </cell>
          <cell r="L52">
            <v>-1</v>
          </cell>
        </row>
        <row r="53">
          <cell r="A53">
            <v>-1</v>
          </cell>
          <cell r="B53">
            <v>1480</v>
          </cell>
          <cell r="C53">
            <v>1290</v>
          </cell>
          <cell r="D53">
            <v>1760</v>
          </cell>
          <cell r="E53">
            <v>1550</v>
          </cell>
          <cell r="F53">
            <v>1400</v>
          </cell>
          <cell r="G53">
            <v>1570</v>
          </cell>
          <cell r="H53">
            <v>-1</v>
          </cell>
          <cell r="I53">
            <v>-1</v>
          </cell>
          <cell r="J53">
            <v>-1</v>
          </cell>
          <cell r="K53">
            <v>-1</v>
          </cell>
          <cell r="L53">
            <v>-1</v>
          </cell>
        </row>
        <row r="54">
          <cell r="A54">
            <v>-1</v>
          </cell>
          <cell r="B54">
            <v>1500</v>
          </cell>
          <cell r="C54">
            <v>1310</v>
          </cell>
          <cell r="D54">
            <v>1785</v>
          </cell>
          <cell r="E54">
            <v>1575</v>
          </cell>
          <cell r="F54">
            <v>1420</v>
          </cell>
          <cell r="G54">
            <v>1590</v>
          </cell>
          <cell r="H54">
            <v>-1</v>
          </cell>
          <cell r="I54">
            <v>-1</v>
          </cell>
          <cell r="J54">
            <v>-1</v>
          </cell>
          <cell r="K54">
            <v>-1</v>
          </cell>
          <cell r="L54">
            <v>-1</v>
          </cell>
        </row>
        <row r="55">
          <cell r="A55">
            <v>-1</v>
          </cell>
          <cell r="B55">
            <v>1530</v>
          </cell>
          <cell r="C55">
            <v>1330</v>
          </cell>
          <cell r="D55">
            <v>1810</v>
          </cell>
          <cell r="E55">
            <v>1595</v>
          </cell>
          <cell r="F55">
            <v>1440</v>
          </cell>
          <cell r="G55">
            <v>1610</v>
          </cell>
          <cell r="H55">
            <v>-1</v>
          </cell>
          <cell r="I55">
            <v>-1</v>
          </cell>
          <cell r="J55">
            <v>-1</v>
          </cell>
          <cell r="K55">
            <v>-1</v>
          </cell>
          <cell r="L55">
            <v>-1</v>
          </cell>
        </row>
        <row r="56">
          <cell r="A56">
            <v>-1</v>
          </cell>
          <cell r="B56">
            <v>1555</v>
          </cell>
          <cell r="C56">
            <v>1350</v>
          </cell>
          <cell r="D56">
            <v>1835</v>
          </cell>
          <cell r="E56">
            <v>1620</v>
          </cell>
          <cell r="F56">
            <v>1460</v>
          </cell>
          <cell r="G56">
            <v>1630</v>
          </cell>
          <cell r="H56">
            <v>-1</v>
          </cell>
          <cell r="I56">
            <v>-1</v>
          </cell>
          <cell r="J56">
            <v>-1</v>
          </cell>
          <cell r="K56">
            <v>-1</v>
          </cell>
          <cell r="L56">
            <v>-1</v>
          </cell>
        </row>
        <row r="57">
          <cell r="A57">
            <v>-1</v>
          </cell>
          <cell r="B57">
            <v>1580</v>
          </cell>
          <cell r="C57">
            <v>1370</v>
          </cell>
          <cell r="D57">
            <v>1860</v>
          </cell>
          <cell r="E57">
            <v>1650</v>
          </cell>
          <cell r="F57">
            <v>1480</v>
          </cell>
          <cell r="G57">
            <v>1650</v>
          </cell>
          <cell r="H57">
            <v>-1</v>
          </cell>
          <cell r="I57">
            <v>-1</v>
          </cell>
          <cell r="J57">
            <v>-1</v>
          </cell>
          <cell r="K57">
            <v>-1</v>
          </cell>
          <cell r="L57">
            <v>-1</v>
          </cell>
        </row>
        <row r="58">
          <cell r="A58">
            <v>-1</v>
          </cell>
          <cell r="B58">
            <v>1600</v>
          </cell>
          <cell r="C58">
            <v>1410</v>
          </cell>
          <cell r="D58">
            <v>1880</v>
          </cell>
          <cell r="E58">
            <v>1670</v>
          </cell>
          <cell r="F58">
            <v>1500</v>
          </cell>
          <cell r="G58">
            <v>1675</v>
          </cell>
          <cell r="H58">
            <v>-1</v>
          </cell>
          <cell r="I58">
            <v>-1</v>
          </cell>
          <cell r="J58">
            <v>-1</v>
          </cell>
          <cell r="K58">
            <v>-1</v>
          </cell>
          <cell r="L58">
            <v>-1</v>
          </cell>
        </row>
        <row r="59">
          <cell r="A59">
            <v>-1</v>
          </cell>
          <cell r="B59">
            <v>1650</v>
          </cell>
          <cell r="C59">
            <v>1430</v>
          </cell>
          <cell r="D59">
            <v>1900</v>
          </cell>
          <cell r="E59">
            <v>1700</v>
          </cell>
          <cell r="F59">
            <v>1525</v>
          </cell>
          <cell r="G59">
            <v>1695</v>
          </cell>
          <cell r="H59">
            <v>-1</v>
          </cell>
          <cell r="I59">
            <v>-1</v>
          </cell>
          <cell r="J59">
            <v>-1</v>
          </cell>
          <cell r="K59">
            <v>-1</v>
          </cell>
          <cell r="L59">
            <v>-1</v>
          </cell>
        </row>
        <row r="60">
          <cell r="A60">
            <v>-1</v>
          </cell>
          <cell r="B60">
            <v>1670</v>
          </cell>
          <cell r="C60">
            <v>1450</v>
          </cell>
          <cell r="D60">
            <v>1920</v>
          </cell>
          <cell r="E60">
            <v>1720</v>
          </cell>
          <cell r="F60">
            <v>1545</v>
          </cell>
          <cell r="G60">
            <v>1715</v>
          </cell>
          <cell r="H60">
            <v>-1</v>
          </cell>
          <cell r="I60">
            <v>-1</v>
          </cell>
          <cell r="J60">
            <v>-1</v>
          </cell>
          <cell r="K60">
            <v>-1</v>
          </cell>
          <cell r="L60">
            <v>-1</v>
          </cell>
        </row>
        <row r="61">
          <cell r="A61">
            <v>-1</v>
          </cell>
          <cell r="B61">
            <v>1700</v>
          </cell>
          <cell r="C61">
            <v>1480</v>
          </cell>
          <cell r="D61">
            <v>1940</v>
          </cell>
          <cell r="E61">
            <v>1750</v>
          </cell>
          <cell r="F61">
            <v>1570</v>
          </cell>
          <cell r="G61">
            <v>1740</v>
          </cell>
          <cell r="H61">
            <v>-1</v>
          </cell>
          <cell r="I61">
            <v>-1</v>
          </cell>
          <cell r="J61">
            <v>-1</v>
          </cell>
          <cell r="K61">
            <v>-1</v>
          </cell>
          <cell r="L61">
            <v>-1</v>
          </cell>
        </row>
        <row r="62">
          <cell r="A62">
            <v>-1</v>
          </cell>
          <cell r="B62">
            <v>1730</v>
          </cell>
          <cell r="C62">
            <v>1520</v>
          </cell>
          <cell r="D62">
            <v>1960</v>
          </cell>
          <cell r="E62">
            <v>1770</v>
          </cell>
          <cell r="F62">
            <v>1590</v>
          </cell>
          <cell r="G62">
            <v>1760</v>
          </cell>
          <cell r="H62">
            <v>-1</v>
          </cell>
          <cell r="I62">
            <v>-1</v>
          </cell>
          <cell r="J62">
            <v>-1</v>
          </cell>
          <cell r="K62">
            <v>-1</v>
          </cell>
          <cell r="L62">
            <v>-1</v>
          </cell>
        </row>
        <row r="63">
          <cell r="A63">
            <v>-1</v>
          </cell>
          <cell r="B63">
            <v>1750</v>
          </cell>
          <cell r="C63">
            <v>1540</v>
          </cell>
          <cell r="D63">
            <v>1980</v>
          </cell>
          <cell r="E63">
            <v>1790</v>
          </cell>
          <cell r="F63">
            <v>1614</v>
          </cell>
          <cell r="G63">
            <v>4770</v>
          </cell>
          <cell r="H63">
            <v>-1</v>
          </cell>
          <cell r="I63">
            <v>-1</v>
          </cell>
          <cell r="J63">
            <v>-1</v>
          </cell>
          <cell r="K63">
            <v>-1</v>
          </cell>
          <cell r="L63">
            <v>-1</v>
          </cell>
        </row>
        <row r="64">
          <cell r="A64">
            <v>-1</v>
          </cell>
          <cell r="B64">
            <v>4900</v>
          </cell>
          <cell r="C64">
            <v>1572</v>
          </cell>
          <cell r="D64">
            <v>2000</v>
          </cell>
          <cell r="E64">
            <v>1815</v>
          </cell>
          <cell r="F64">
            <v>1640</v>
          </cell>
          <cell r="G64">
            <v>4790</v>
          </cell>
          <cell r="H64">
            <v>-1</v>
          </cell>
          <cell r="I64">
            <v>-1</v>
          </cell>
          <cell r="J64">
            <v>-1</v>
          </cell>
          <cell r="K64">
            <v>-1</v>
          </cell>
          <cell r="L64">
            <v>-1</v>
          </cell>
        </row>
        <row r="65">
          <cell r="A65">
            <v>-1</v>
          </cell>
          <cell r="B65">
            <v>5260</v>
          </cell>
          <cell r="C65">
            <v>1595</v>
          </cell>
          <cell r="D65">
            <v>2020</v>
          </cell>
          <cell r="E65">
            <v>1840</v>
          </cell>
          <cell r="F65">
            <v>1660</v>
          </cell>
          <cell r="G65">
            <v>4830</v>
          </cell>
          <cell r="H65">
            <v>-1</v>
          </cell>
          <cell r="I65">
            <v>-1</v>
          </cell>
          <cell r="J65">
            <v>-1</v>
          </cell>
          <cell r="K65">
            <v>-1</v>
          </cell>
          <cell r="L65">
            <v>-1</v>
          </cell>
        </row>
        <row r="66">
          <cell r="A66">
            <v>-1</v>
          </cell>
          <cell r="B66">
            <v>5335</v>
          </cell>
          <cell r="C66">
            <v>1630</v>
          </cell>
          <cell r="D66">
            <v>2040</v>
          </cell>
          <cell r="E66">
            <v>1860</v>
          </cell>
          <cell r="F66">
            <v>1680</v>
          </cell>
          <cell r="G66">
            <v>4850</v>
          </cell>
          <cell r="H66">
            <v>-1</v>
          </cell>
          <cell r="I66">
            <v>-1</v>
          </cell>
          <cell r="J66">
            <v>-1</v>
          </cell>
          <cell r="K66">
            <v>-1</v>
          </cell>
          <cell r="L66">
            <v>-1</v>
          </cell>
        </row>
        <row r="67">
          <cell r="A67">
            <v>-1</v>
          </cell>
          <cell r="B67">
            <v>5500</v>
          </cell>
          <cell r="C67">
            <v>1650</v>
          </cell>
          <cell r="D67">
            <v>2060</v>
          </cell>
          <cell r="E67">
            <v>1880</v>
          </cell>
          <cell r="F67">
            <v>1700</v>
          </cell>
          <cell r="G67">
            <v>4870</v>
          </cell>
          <cell r="H67">
            <v>-1</v>
          </cell>
          <cell r="I67">
            <v>-1</v>
          </cell>
          <cell r="J67">
            <v>-1</v>
          </cell>
          <cell r="K67">
            <v>-1</v>
          </cell>
          <cell r="L67">
            <v>-1</v>
          </cell>
        </row>
        <row r="68">
          <cell r="A68">
            <v>-1</v>
          </cell>
          <cell r="B68">
            <v>7230</v>
          </cell>
          <cell r="C68">
            <v>1670</v>
          </cell>
          <cell r="D68">
            <v>2080</v>
          </cell>
          <cell r="E68">
            <v>1900</v>
          </cell>
          <cell r="F68">
            <v>1720</v>
          </cell>
          <cell r="G68">
            <v>4900</v>
          </cell>
          <cell r="H68">
            <v>-1</v>
          </cell>
          <cell r="I68">
            <v>-1</v>
          </cell>
          <cell r="J68">
            <v>-1</v>
          </cell>
          <cell r="K68">
            <v>-1</v>
          </cell>
          <cell r="L68">
            <v>-1</v>
          </cell>
        </row>
        <row r="69">
          <cell r="A69">
            <v>-1</v>
          </cell>
          <cell r="B69">
            <v>-1</v>
          </cell>
          <cell r="C69">
            <v>1695</v>
          </cell>
          <cell r="D69">
            <v>2100</v>
          </cell>
          <cell r="E69">
            <v>1920</v>
          </cell>
          <cell r="F69">
            <v>1740</v>
          </cell>
          <cell r="G69">
            <v>4920</v>
          </cell>
          <cell r="H69">
            <v>-1</v>
          </cell>
          <cell r="I69">
            <v>-1</v>
          </cell>
          <cell r="J69">
            <v>-1</v>
          </cell>
          <cell r="K69">
            <v>-1</v>
          </cell>
          <cell r="L69">
            <v>-1</v>
          </cell>
        </row>
        <row r="70">
          <cell r="A70">
            <v>-1</v>
          </cell>
          <cell r="B70">
            <v>-1</v>
          </cell>
          <cell r="C70">
            <v>1720</v>
          </cell>
          <cell r="D70">
            <v>2120</v>
          </cell>
          <cell r="E70">
            <v>1940</v>
          </cell>
          <cell r="F70">
            <v>1760</v>
          </cell>
          <cell r="G70">
            <v>4950</v>
          </cell>
          <cell r="H70">
            <v>-1</v>
          </cell>
          <cell r="I70">
            <v>-1</v>
          </cell>
          <cell r="J70">
            <v>-1</v>
          </cell>
          <cell r="K70">
            <v>-1</v>
          </cell>
          <cell r="L70">
            <v>-1</v>
          </cell>
        </row>
        <row r="71">
          <cell r="A71">
            <v>-1</v>
          </cell>
          <cell r="B71">
            <v>-1</v>
          </cell>
          <cell r="C71">
            <v>1750</v>
          </cell>
          <cell r="D71">
            <v>2140</v>
          </cell>
          <cell r="E71">
            <v>1960</v>
          </cell>
          <cell r="F71">
            <v>1780</v>
          </cell>
          <cell r="G71">
            <v>4990</v>
          </cell>
          <cell r="H71">
            <v>-1</v>
          </cell>
          <cell r="I71">
            <v>-1</v>
          </cell>
          <cell r="J71">
            <v>-1</v>
          </cell>
          <cell r="K71">
            <v>-1</v>
          </cell>
          <cell r="L71">
            <v>-1</v>
          </cell>
        </row>
        <row r="72">
          <cell r="A72">
            <v>-1</v>
          </cell>
          <cell r="B72">
            <v>-1</v>
          </cell>
          <cell r="C72">
            <v>1770</v>
          </cell>
          <cell r="D72">
            <v>2160</v>
          </cell>
          <cell r="E72">
            <v>1980</v>
          </cell>
          <cell r="F72">
            <v>1800</v>
          </cell>
          <cell r="G72">
            <v>5010</v>
          </cell>
          <cell r="H72">
            <v>-1</v>
          </cell>
          <cell r="I72">
            <v>-1</v>
          </cell>
          <cell r="J72">
            <v>-1</v>
          </cell>
          <cell r="K72">
            <v>-1</v>
          </cell>
          <cell r="L72">
            <v>-1</v>
          </cell>
        </row>
        <row r="73">
          <cell r="A73">
            <v>-1</v>
          </cell>
          <cell r="B73">
            <v>-1</v>
          </cell>
          <cell r="C73">
            <v>1800</v>
          </cell>
          <cell r="D73">
            <v>2180</v>
          </cell>
          <cell r="E73">
            <v>2000</v>
          </cell>
          <cell r="F73">
            <v>1820</v>
          </cell>
          <cell r="G73">
            <v>5050</v>
          </cell>
          <cell r="H73">
            <v>-1</v>
          </cell>
          <cell r="I73">
            <v>-1</v>
          </cell>
          <cell r="J73">
            <v>-1</v>
          </cell>
          <cell r="K73">
            <v>-1</v>
          </cell>
          <cell r="L73">
            <v>-1</v>
          </cell>
        </row>
        <row r="74">
          <cell r="A74">
            <v>-1</v>
          </cell>
          <cell r="B74">
            <v>-1</v>
          </cell>
          <cell r="C74">
            <v>1831</v>
          </cell>
          <cell r="D74">
            <v>2200</v>
          </cell>
          <cell r="E74">
            <v>2020</v>
          </cell>
          <cell r="F74">
            <v>1840</v>
          </cell>
          <cell r="G74">
            <v>5070</v>
          </cell>
          <cell r="H74">
            <v>-1</v>
          </cell>
          <cell r="I74">
            <v>-1</v>
          </cell>
          <cell r="J74">
            <v>-1</v>
          </cell>
          <cell r="K74">
            <v>-1</v>
          </cell>
          <cell r="L74">
            <v>-1</v>
          </cell>
        </row>
        <row r="75">
          <cell r="A75">
            <v>-1</v>
          </cell>
          <cell r="B75">
            <v>-1</v>
          </cell>
          <cell r="C75">
            <v>1860</v>
          </cell>
          <cell r="D75">
            <v>4520</v>
          </cell>
          <cell r="E75">
            <v>2040</v>
          </cell>
          <cell r="F75">
            <v>1860</v>
          </cell>
          <cell r="G75">
            <v>5180</v>
          </cell>
          <cell r="H75">
            <v>-1</v>
          </cell>
          <cell r="I75">
            <v>-1</v>
          </cell>
          <cell r="J75">
            <v>-1</v>
          </cell>
          <cell r="K75">
            <v>-1</v>
          </cell>
          <cell r="L75">
            <v>-1</v>
          </cell>
        </row>
        <row r="76">
          <cell r="A76">
            <v>-1</v>
          </cell>
          <cell r="B76">
            <v>-1</v>
          </cell>
          <cell r="C76">
            <v>1880</v>
          </cell>
          <cell r="D76">
            <v>4540</v>
          </cell>
          <cell r="E76">
            <v>2060</v>
          </cell>
          <cell r="F76">
            <v>1880</v>
          </cell>
          <cell r="G76">
            <v>5300</v>
          </cell>
          <cell r="H76">
            <v>-1</v>
          </cell>
          <cell r="I76">
            <v>-1</v>
          </cell>
          <cell r="J76">
            <v>-1</v>
          </cell>
          <cell r="K76">
            <v>-1</v>
          </cell>
          <cell r="L76">
            <v>-1</v>
          </cell>
        </row>
        <row r="77">
          <cell r="A77">
            <v>-1</v>
          </cell>
          <cell r="B77">
            <v>-1</v>
          </cell>
          <cell r="C77">
            <v>1900</v>
          </cell>
          <cell r="D77">
            <v>4560</v>
          </cell>
          <cell r="E77">
            <v>2080</v>
          </cell>
          <cell r="F77">
            <v>1900</v>
          </cell>
          <cell r="G77">
            <v>5335</v>
          </cell>
          <cell r="H77">
            <v>-1</v>
          </cell>
          <cell r="I77">
            <v>-1</v>
          </cell>
          <cell r="J77">
            <v>-1</v>
          </cell>
          <cell r="K77">
            <v>-1</v>
          </cell>
          <cell r="L77">
            <v>-1</v>
          </cell>
        </row>
        <row r="78">
          <cell r="A78">
            <v>-1</v>
          </cell>
          <cell r="B78">
            <v>-1</v>
          </cell>
          <cell r="C78">
            <v>1920</v>
          </cell>
          <cell r="D78">
            <v>4580</v>
          </cell>
          <cell r="E78">
            <v>2100</v>
          </cell>
          <cell r="F78">
            <v>1920</v>
          </cell>
          <cell r="G78">
            <v>5530</v>
          </cell>
          <cell r="H78">
            <v>-1</v>
          </cell>
          <cell r="I78">
            <v>-1</v>
          </cell>
          <cell r="J78">
            <v>-1</v>
          </cell>
          <cell r="K78">
            <v>-1</v>
          </cell>
          <cell r="L78">
            <v>-1</v>
          </cell>
        </row>
        <row r="79">
          <cell r="A79">
            <v>-1</v>
          </cell>
          <cell r="B79">
            <v>-1</v>
          </cell>
          <cell r="C79">
            <v>1940</v>
          </cell>
          <cell r="D79">
            <v>4600</v>
          </cell>
          <cell r="E79">
            <v>2120</v>
          </cell>
          <cell r="F79">
            <v>1940</v>
          </cell>
          <cell r="G79">
            <v>7230</v>
          </cell>
          <cell r="H79">
            <v>-1</v>
          </cell>
          <cell r="I79">
            <v>-1</v>
          </cell>
          <cell r="J79">
            <v>-1</v>
          </cell>
          <cell r="K79">
            <v>-1</v>
          </cell>
          <cell r="L79">
            <v>-1</v>
          </cell>
        </row>
        <row r="80">
          <cell r="A80">
            <v>-1</v>
          </cell>
          <cell r="B80">
            <v>-1</v>
          </cell>
          <cell r="C80">
            <v>1960</v>
          </cell>
          <cell r="D80">
            <v>4620</v>
          </cell>
          <cell r="E80">
            <v>2140</v>
          </cell>
          <cell r="F80">
            <v>1960</v>
          </cell>
          <cell r="G80">
            <v>-1</v>
          </cell>
          <cell r="H80">
            <v>-1</v>
          </cell>
          <cell r="I80">
            <v>-1</v>
          </cell>
          <cell r="J80">
            <v>-1</v>
          </cell>
          <cell r="K80">
            <v>-1</v>
          </cell>
          <cell r="L80">
            <v>-1</v>
          </cell>
        </row>
        <row r="81">
          <cell r="A81">
            <v>-1</v>
          </cell>
          <cell r="B81">
            <v>-1</v>
          </cell>
          <cell r="C81">
            <v>1980</v>
          </cell>
          <cell r="D81">
            <v>4640</v>
          </cell>
          <cell r="E81">
            <v>4555</v>
          </cell>
          <cell r="F81">
            <v>1980</v>
          </cell>
          <cell r="G81">
            <v>-1</v>
          </cell>
          <cell r="H81">
            <v>-1</v>
          </cell>
          <cell r="I81">
            <v>-1</v>
          </cell>
          <cell r="J81">
            <v>-1</v>
          </cell>
          <cell r="K81">
            <v>-1</v>
          </cell>
          <cell r="L81">
            <v>-1</v>
          </cell>
        </row>
        <row r="82">
          <cell r="A82">
            <v>-1</v>
          </cell>
          <cell r="B82">
            <v>-1</v>
          </cell>
          <cell r="C82">
            <v>2000</v>
          </cell>
          <cell r="D82">
            <v>4660</v>
          </cell>
          <cell r="E82">
            <v>4575</v>
          </cell>
          <cell r="F82">
            <v>2000</v>
          </cell>
          <cell r="G82">
            <v>-1</v>
          </cell>
          <cell r="H82">
            <v>-1</v>
          </cell>
          <cell r="I82">
            <v>-1</v>
          </cell>
          <cell r="J82">
            <v>-1</v>
          </cell>
          <cell r="K82">
            <v>-1</v>
          </cell>
          <cell r="L82">
            <v>-1</v>
          </cell>
        </row>
        <row r="83">
          <cell r="A83">
            <v>-1</v>
          </cell>
          <cell r="B83">
            <v>-1</v>
          </cell>
          <cell r="C83">
            <v>2020</v>
          </cell>
          <cell r="D83">
            <v>4680</v>
          </cell>
          <cell r="E83">
            <v>4595</v>
          </cell>
          <cell r="F83">
            <v>2020</v>
          </cell>
          <cell r="G83">
            <v>-1</v>
          </cell>
          <cell r="H83">
            <v>-1</v>
          </cell>
          <cell r="I83">
            <v>-1</v>
          </cell>
          <cell r="J83">
            <v>-1</v>
          </cell>
          <cell r="K83">
            <v>-1</v>
          </cell>
          <cell r="L83">
            <v>-1</v>
          </cell>
        </row>
        <row r="84">
          <cell r="A84">
            <v>-1</v>
          </cell>
          <cell r="B84">
            <v>-1</v>
          </cell>
          <cell r="C84">
            <v>2050</v>
          </cell>
          <cell r="D84">
            <v>4700</v>
          </cell>
          <cell r="E84">
            <v>4620</v>
          </cell>
          <cell r="F84">
            <v>2040</v>
          </cell>
          <cell r="G84">
            <v>-1</v>
          </cell>
          <cell r="H84">
            <v>-1</v>
          </cell>
          <cell r="I84">
            <v>-1</v>
          </cell>
          <cell r="J84">
            <v>-1</v>
          </cell>
          <cell r="K84">
            <v>-1</v>
          </cell>
          <cell r="L84">
            <v>-1</v>
          </cell>
        </row>
        <row r="85">
          <cell r="A85">
            <v>-1</v>
          </cell>
          <cell r="B85">
            <v>-1</v>
          </cell>
          <cell r="C85">
            <v>4620</v>
          </cell>
          <cell r="D85">
            <v>4725</v>
          </cell>
          <cell r="E85">
            <v>4640</v>
          </cell>
          <cell r="F85">
            <v>4605</v>
          </cell>
          <cell r="G85">
            <v>-1</v>
          </cell>
          <cell r="H85">
            <v>-1</v>
          </cell>
          <cell r="I85">
            <v>-1</v>
          </cell>
          <cell r="J85">
            <v>-1</v>
          </cell>
          <cell r="K85">
            <v>-1</v>
          </cell>
          <cell r="L85">
            <v>-1</v>
          </cell>
        </row>
        <row r="86">
          <cell r="A86">
            <v>-1</v>
          </cell>
          <cell r="B86">
            <v>-1</v>
          </cell>
          <cell r="C86">
            <v>4650</v>
          </cell>
          <cell r="D86">
            <v>4756</v>
          </cell>
          <cell r="E86">
            <v>4660</v>
          </cell>
          <cell r="F86">
            <v>4626</v>
          </cell>
          <cell r="G86">
            <v>-1</v>
          </cell>
          <cell r="H86">
            <v>-1</v>
          </cell>
          <cell r="I86">
            <v>-1</v>
          </cell>
          <cell r="J86">
            <v>-1</v>
          </cell>
          <cell r="K86">
            <v>-1</v>
          </cell>
          <cell r="L86">
            <v>-1</v>
          </cell>
        </row>
        <row r="87">
          <cell r="A87">
            <v>-1</v>
          </cell>
          <cell r="B87">
            <v>-1</v>
          </cell>
          <cell r="C87">
            <v>4670</v>
          </cell>
          <cell r="D87">
            <v>4780</v>
          </cell>
          <cell r="E87">
            <v>4680</v>
          </cell>
          <cell r="F87">
            <v>4650</v>
          </cell>
          <cell r="G87">
            <v>-1</v>
          </cell>
          <cell r="H87">
            <v>-1</v>
          </cell>
          <cell r="I87">
            <v>-1</v>
          </cell>
          <cell r="J87">
            <v>-1</v>
          </cell>
          <cell r="K87">
            <v>-1</v>
          </cell>
          <cell r="L87">
            <v>-1</v>
          </cell>
        </row>
        <row r="88">
          <cell r="A88">
            <v>-1</v>
          </cell>
          <cell r="B88">
            <v>-1</v>
          </cell>
          <cell r="C88">
            <v>4715</v>
          </cell>
          <cell r="D88">
            <v>4800</v>
          </cell>
          <cell r="E88">
            <v>4700</v>
          </cell>
          <cell r="F88">
            <v>4670</v>
          </cell>
          <cell r="G88">
            <v>-1</v>
          </cell>
          <cell r="H88">
            <v>-1</v>
          </cell>
          <cell r="I88">
            <v>-1</v>
          </cell>
          <cell r="J88">
            <v>-1</v>
          </cell>
          <cell r="K88">
            <v>-1</v>
          </cell>
          <cell r="L88">
            <v>-1</v>
          </cell>
        </row>
        <row r="89">
          <cell r="A89">
            <v>-1</v>
          </cell>
          <cell r="B89">
            <v>-1</v>
          </cell>
          <cell r="C89">
            <v>4760</v>
          </cell>
          <cell r="D89">
            <v>4826</v>
          </cell>
          <cell r="E89">
            <v>4720</v>
          </cell>
          <cell r="F89">
            <v>4690</v>
          </cell>
          <cell r="G89">
            <v>-1</v>
          </cell>
          <cell r="H89">
            <v>-1</v>
          </cell>
          <cell r="I89">
            <v>-1</v>
          </cell>
          <cell r="J89">
            <v>-1</v>
          </cell>
          <cell r="K89">
            <v>-1</v>
          </cell>
          <cell r="L89">
            <v>-1</v>
          </cell>
        </row>
        <row r="90">
          <cell r="A90">
            <v>-1</v>
          </cell>
          <cell r="B90">
            <v>-1</v>
          </cell>
          <cell r="C90">
            <v>4885</v>
          </cell>
          <cell r="D90">
            <v>4850</v>
          </cell>
          <cell r="E90">
            <v>4740</v>
          </cell>
          <cell r="F90">
            <v>4710</v>
          </cell>
          <cell r="G90">
            <v>-1</v>
          </cell>
          <cell r="H90">
            <v>-1</v>
          </cell>
          <cell r="I90">
            <v>-1</v>
          </cell>
          <cell r="J90">
            <v>-1</v>
          </cell>
          <cell r="K90">
            <v>-1</v>
          </cell>
          <cell r="L90">
            <v>-1</v>
          </cell>
        </row>
        <row r="91">
          <cell r="A91">
            <v>-1</v>
          </cell>
          <cell r="B91">
            <v>-1</v>
          </cell>
          <cell r="C91">
            <v>4915</v>
          </cell>
          <cell r="D91">
            <v>4870</v>
          </cell>
          <cell r="E91">
            <v>4760</v>
          </cell>
          <cell r="F91">
            <v>4730</v>
          </cell>
          <cell r="G91">
            <v>-1</v>
          </cell>
          <cell r="H91">
            <v>-1</v>
          </cell>
          <cell r="I91">
            <v>-1</v>
          </cell>
          <cell r="J91">
            <v>-1</v>
          </cell>
          <cell r="K91">
            <v>-1</v>
          </cell>
          <cell r="L91">
            <v>-1</v>
          </cell>
        </row>
        <row r="92">
          <cell r="A92">
            <v>-1</v>
          </cell>
          <cell r="B92">
            <v>-1</v>
          </cell>
          <cell r="C92">
            <v>5170</v>
          </cell>
          <cell r="D92">
            <v>4890</v>
          </cell>
          <cell r="E92">
            <v>4780</v>
          </cell>
          <cell r="F92">
            <v>4750</v>
          </cell>
          <cell r="G92">
            <v>-1</v>
          </cell>
          <cell r="H92">
            <v>-1</v>
          </cell>
          <cell r="I92">
            <v>-1</v>
          </cell>
          <cell r="J92">
            <v>-1</v>
          </cell>
          <cell r="K92">
            <v>-1</v>
          </cell>
          <cell r="L92">
            <v>-1</v>
          </cell>
        </row>
        <row r="93">
          <cell r="A93">
            <v>-1</v>
          </cell>
          <cell r="B93">
            <v>-1</v>
          </cell>
          <cell r="C93">
            <v>-1</v>
          </cell>
          <cell r="D93">
            <v>4940</v>
          </cell>
          <cell r="E93">
            <v>4800</v>
          </cell>
          <cell r="F93">
            <v>4770</v>
          </cell>
          <cell r="G93">
            <v>-1</v>
          </cell>
          <cell r="H93">
            <v>-1</v>
          </cell>
          <cell r="I93">
            <v>-1</v>
          </cell>
          <cell r="J93">
            <v>-1</v>
          </cell>
          <cell r="K93">
            <v>-1</v>
          </cell>
          <cell r="L93">
            <v>-1</v>
          </cell>
        </row>
        <row r="94">
          <cell r="A94">
            <v>-1</v>
          </cell>
          <cell r="B94">
            <v>-1</v>
          </cell>
          <cell r="C94">
            <v>-1</v>
          </cell>
          <cell r="D94">
            <v>4960</v>
          </cell>
          <cell r="E94">
            <v>4820</v>
          </cell>
          <cell r="F94">
            <v>4795</v>
          </cell>
          <cell r="G94">
            <v>-1</v>
          </cell>
          <cell r="H94">
            <v>-1</v>
          </cell>
          <cell r="I94">
            <v>-1</v>
          </cell>
          <cell r="J94">
            <v>-1</v>
          </cell>
          <cell r="K94">
            <v>-1</v>
          </cell>
          <cell r="L94">
            <v>-1</v>
          </cell>
        </row>
        <row r="95">
          <cell r="A95">
            <v>-1</v>
          </cell>
          <cell r="B95">
            <v>-1</v>
          </cell>
          <cell r="C95">
            <v>-1</v>
          </cell>
          <cell r="D95">
            <v>5010</v>
          </cell>
          <cell r="E95">
            <v>4840</v>
          </cell>
          <cell r="F95">
            <v>4820</v>
          </cell>
          <cell r="G95">
            <v>-1</v>
          </cell>
          <cell r="H95">
            <v>-1</v>
          </cell>
          <cell r="I95">
            <v>-1</v>
          </cell>
          <cell r="J95">
            <v>-1</v>
          </cell>
          <cell r="K95">
            <v>-1</v>
          </cell>
          <cell r="L95">
            <v>-1</v>
          </cell>
        </row>
        <row r="96">
          <cell r="A96">
            <v>-1</v>
          </cell>
          <cell r="B96">
            <v>-1</v>
          </cell>
          <cell r="C96">
            <v>-1</v>
          </cell>
          <cell r="D96">
            <v>5105</v>
          </cell>
          <cell r="E96">
            <v>4860</v>
          </cell>
          <cell r="F96">
            <v>4840</v>
          </cell>
          <cell r="G96">
            <v>-1</v>
          </cell>
          <cell r="H96">
            <v>-1</v>
          </cell>
          <cell r="I96">
            <v>-1</v>
          </cell>
          <cell r="J96">
            <v>-1</v>
          </cell>
          <cell r="K96">
            <v>-1</v>
          </cell>
          <cell r="L96">
            <v>-1</v>
          </cell>
        </row>
        <row r="97">
          <cell r="A97">
            <v>-1</v>
          </cell>
          <cell r="B97">
            <v>-1</v>
          </cell>
          <cell r="C97">
            <v>-1</v>
          </cell>
          <cell r="D97">
            <v>5460</v>
          </cell>
          <cell r="E97">
            <v>4880</v>
          </cell>
          <cell r="F97">
            <v>4860</v>
          </cell>
          <cell r="G97">
            <v>-1</v>
          </cell>
          <cell r="H97">
            <v>-1</v>
          </cell>
          <cell r="I97">
            <v>-1</v>
          </cell>
          <cell r="J97">
            <v>-1</v>
          </cell>
          <cell r="K97">
            <v>-1</v>
          </cell>
          <cell r="L97">
            <v>-1</v>
          </cell>
        </row>
        <row r="98">
          <cell r="A98">
            <v>-1</v>
          </cell>
          <cell r="B98">
            <v>-1</v>
          </cell>
          <cell r="C98">
            <v>-1</v>
          </cell>
          <cell r="D98">
            <v>6030</v>
          </cell>
          <cell r="E98">
            <v>4900</v>
          </cell>
          <cell r="F98">
            <v>4880</v>
          </cell>
          <cell r="G98">
            <v>-1</v>
          </cell>
          <cell r="H98">
            <v>-1</v>
          </cell>
          <cell r="I98">
            <v>-1</v>
          </cell>
          <cell r="J98">
            <v>-1</v>
          </cell>
          <cell r="K98">
            <v>-1</v>
          </cell>
          <cell r="L98">
            <v>-1</v>
          </cell>
        </row>
        <row r="99">
          <cell r="A99">
            <v>-1</v>
          </cell>
          <cell r="B99">
            <v>-1</v>
          </cell>
          <cell r="C99">
            <v>-1</v>
          </cell>
          <cell r="D99">
            <v>-1</v>
          </cell>
          <cell r="E99">
            <v>4920</v>
          </cell>
          <cell r="F99">
            <v>4900</v>
          </cell>
          <cell r="G99">
            <v>-1</v>
          </cell>
          <cell r="H99">
            <v>-1</v>
          </cell>
          <cell r="I99">
            <v>-1</v>
          </cell>
          <cell r="J99">
            <v>-1</v>
          </cell>
          <cell r="K99">
            <v>-1</v>
          </cell>
          <cell r="L99">
            <v>-1</v>
          </cell>
        </row>
        <row r="100">
          <cell r="A100">
            <v>-1</v>
          </cell>
          <cell r="B100">
            <v>-1</v>
          </cell>
          <cell r="C100">
            <v>-1</v>
          </cell>
          <cell r="D100">
            <v>-1</v>
          </cell>
          <cell r="E100">
            <v>4940</v>
          </cell>
          <cell r="F100">
            <v>4920</v>
          </cell>
          <cell r="G100">
            <v>-1</v>
          </cell>
          <cell r="H100">
            <v>-1</v>
          </cell>
          <cell r="I100">
            <v>-1</v>
          </cell>
          <cell r="J100">
            <v>-1</v>
          </cell>
          <cell r="K100">
            <v>-1</v>
          </cell>
          <cell r="L100">
            <v>-1</v>
          </cell>
        </row>
        <row r="101">
          <cell r="A101">
            <v>-1</v>
          </cell>
          <cell r="B101">
            <v>-1</v>
          </cell>
          <cell r="C101">
            <v>-1</v>
          </cell>
          <cell r="D101">
            <v>-1</v>
          </cell>
          <cell r="E101">
            <v>4960</v>
          </cell>
          <cell r="F101">
            <v>4945</v>
          </cell>
          <cell r="G101">
            <v>-1</v>
          </cell>
          <cell r="H101">
            <v>-1</v>
          </cell>
          <cell r="I101">
            <v>-1</v>
          </cell>
          <cell r="J101">
            <v>-1</v>
          </cell>
          <cell r="K101">
            <v>-1</v>
          </cell>
          <cell r="L101">
            <v>-1</v>
          </cell>
        </row>
        <row r="102">
          <cell r="A102">
            <v>-1</v>
          </cell>
          <cell r="B102">
            <v>-1</v>
          </cell>
          <cell r="C102">
            <v>-1</v>
          </cell>
          <cell r="D102">
            <v>-1</v>
          </cell>
          <cell r="E102">
            <v>4990</v>
          </cell>
          <cell r="F102">
            <v>4970</v>
          </cell>
          <cell r="G102">
            <v>-1</v>
          </cell>
          <cell r="H102">
            <v>-1</v>
          </cell>
          <cell r="I102">
            <v>-1</v>
          </cell>
          <cell r="J102">
            <v>-1</v>
          </cell>
          <cell r="K102">
            <v>-1</v>
          </cell>
          <cell r="L102">
            <v>-1</v>
          </cell>
        </row>
        <row r="103">
          <cell r="A103">
            <v>-1</v>
          </cell>
          <cell r="B103">
            <v>-1</v>
          </cell>
          <cell r="C103">
            <v>-1</v>
          </cell>
          <cell r="D103">
            <v>-1</v>
          </cell>
          <cell r="E103">
            <v>5010</v>
          </cell>
          <cell r="F103">
            <v>4990</v>
          </cell>
          <cell r="G103">
            <v>-1</v>
          </cell>
          <cell r="H103">
            <v>-1</v>
          </cell>
          <cell r="I103">
            <v>-1</v>
          </cell>
          <cell r="J103">
            <v>-1</v>
          </cell>
          <cell r="K103">
            <v>-1</v>
          </cell>
          <cell r="L103">
            <v>-1</v>
          </cell>
        </row>
        <row r="104">
          <cell r="A104">
            <v>-1</v>
          </cell>
          <cell r="B104">
            <v>-1</v>
          </cell>
          <cell r="C104">
            <v>-1</v>
          </cell>
          <cell r="D104">
            <v>-1</v>
          </cell>
          <cell r="E104">
            <v>5035</v>
          </cell>
          <cell r="F104">
            <v>5010</v>
          </cell>
          <cell r="G104">
            <v>-1</v>
          </cell>
          <cell r="H104">
            <v>-1</v>
          </cell>
          <cell r="I104">
            <v>-1</v>
          </cell>
          <cell r="J104">
            <v>-1</v>
          </cell>
          <cell r="K104">
            <v>-1</v>
          </cell>
          <cell r="L104">
            <v>-1</v>
          </cell>
        </row>
        <row r="105">
          <cell r="A105">
            <v>-1</v>
          </cell>
          <cell r="B105">
            <v>-1</v>
          </cell>
          <cell r="C105">
            <v>-1</v>
          </cell>
          <cell r="D105">
            <v>-1</v>
          </cell>
          <cell r="E105">
            <v>5090</v>
          </cell>
          <cell r="F105">
            <v>5035</v>
          </cell>
          <cell r="G105">
            <v>-1</v>
          </cell>
          <cell r="H105">
            <v>-1</v>
          </cell>
          <cell r="I105">
            <v>-1</v>
          </cell>
          <cell r="J105">
            <v>-1</v>
          </cell>
          <cell r="K105">
            <v>-1</v>
          </cell>
          <cell r="L105">
            <v>-1</v>
          </cell>
        </row>
        <row r="106">
          <cell r="A106">
            <v>-1</v>
          </cell>
          <cell r="B106">
            <v>-1</v>
          </cell>
          <cell r="C106">
            <v>-1</v>
          </cell>
          <cell r="D106">
            <v>-1</v>
          </cell>
          <cell r="E106">
            <v>5120</v>
          </cell>
          <cell r="F106">
            <v>5060</v>
          </cell>
          <cell r="G106">
            <v>-1</v>
          </cell>
          <cell r="H106">
            <v>-1</v>
          </cell>
          <cell r="I106">
            <v>-1</v>
          </cell>
          <cell r="J106">
            <v>-1</v>
          </cell>
          <cell r="K106">
            <v>-1</v>
          </cell>
          <cell r="L106">
            <v>-1</v>
          </cell>
        </row>
        <row r="107">
          <cell r="A107">
            <v>-1</v>
          </cell>
          <cell r="B107">
            <v>-1</v>
          </cell>
          <cell r="C107">
            <v>-1</v>
          </cell>
          <cell r="D107">
            <v>-1</v>
          </cell>
          <cell r="E107">
            <v>5170</v>
          </cell>
          <cell r="F107">
            <v>5080</v>
          </cell>
          <cell r="G107">
            <v>-1</v>
          </cell>
          <cell r="H107">
            <v>-1</v>
          </cell>
          <cell r="I107">
            <v>-1</v>
          </cell>
          <cell r="J107">
            <v>-1</v>
          </cell>
          <cell r="K107">
            <v>-1</v>
          </cell>
          <cell r="L107">
            <v>-1</v>
          </cell>
        </row>
        <row r="108">
          <cell r="A108">
            <v>-1</v>
          </cell>
          <cell r="B108">
            <v>-1</v>
          </cell>
          <cell r="C108">
            <v>-1</v>
          </cell>
          <cell r="D108">
            <v>-1</v>
          </cell>
          <cell r="E108">
            <v>5210</v>
          </cell>
          <cell r="F108">
            <v>5105</v>
          </cell>
          <cell r="G108">
            <v>-1</v>
          </cell>
          <cell r="H108">
            <v>-1</v>
          </cell>
          <cell r="I108">
            <v>-1</v>
          </cell>
          <cell r="J108">
            <v>-1</v>
          </cell>
          <cell r="K108">
            <v>-1</v>
          </cell>
          <cell r="L108">
            <v>-1</v>
          </cell>
        </row>
        <row r="109">
          <cell r="A109">
            <v>-1</v>
          </cell>
          <cell r="B109">
            <v>-1</v>
          </cell>
          <cell r="C109">
            <v>-1</v>
          </cell>
          <cell r="D109">
            <v>-1</v>
          </cell>
          <cell r="E109">
            <v>5280</v>
          </cell>
          <cell r="F109">
            <v>5135</v>
          </cell>
          <cell r="G109">
            <v>-1</v>
          </cell>
          <cell r="H109">
            <v>-1</v>
          </cell>
          <cell r="I109">
            <v>-1</v>
          </cell>
          <cell r="J109">
            <v>-1</v>
          </cell>
          <cell r="K109">
            <v>-1</v>
          </cell>
          <cell r="L109">
            <v>-1</v>
          </cell>
        </row>
        <row r="110">
          <cell r="A110">
            <v>-1</v>
          </cell>
          <cell r="B110">
            <v>-1</v>
          </cell>
          <cell r="C110">
            <v>-1</v>
          </cell>
          <cell r="D110">
            <v>-1</v>
          </cell>
          <cell r="E110">
            <v>5360</v>
          </cell>
          <cell r="F110">
            <v>5160</v>
          </cell>
          <cell r="G110">
            <v>-1</v>
          </cell>
          <cell r="H110">
            <v>-1</v>
          </cell>
          <cell r="I110">
            <v>-1</v>
          </cell>
          <cell r="J110">
            <v>-1</v>
          </cell>
          <cell r="K110">
            <v>-1</v>
          </cell>
          <cell r="L110">
            <v>-1</v>
          </cell>
        </row>
        <row r="111">
          <cell r="A111">
            <v>-1</v>
          </cell>
          <cell r="B111">
            <v>-1</v>
          </cell>
          <cell r="C111">
            <v>-1</v>
          </cell>
          <cell r="D111">
            <v>-1</v>
          </cell>
          <cell r="E111">
            <v>5975</v>
          </cell>
          <cell r="F111">
            <v>5210</v>
          </cell>
          <cell r="G111">
            <v>-1</v>
          </cell>
          <cell r="H111">
            <v>-1</v>
          </cell>
          <cell r="I111">
            <v>-1</v>
          </cell>
          <cell r="J111">
            <v>-1</v>
          </cell>
          <cell r="K111">
            <v>-1</v>
          </cell>
          <cell r="L111">
            <v>-1</v>
          </cell>
        </row>
        <row r="112">
          <cell r="A112">
            <v>-1</v>
          </cell>
          <cell r="B112">
            <v>-1</v>
          </cell>
          <cell r="C112">
            <v>-1</v>
          </cell>
          <cell r="D112">
            <v>-1</v>
          </cell>
          <cell r="E112">
            <v>7230</v>
          </cell>
          <cell r="F112">
            <v>5230</v>
          </cell>
          <cell r="G112">
            <v>-1</v>
          </cell>
          <cell r="H112">
            <v>-1</v>
          </cell>
          <cell r="I112">
            <v>-1</v>
          </cell>
          <cell r="J112">
            <v>-1</v>
          </cell>
          <cell r="K112">
            <v>-1</v>
          </cell>
          <cell r="L112">
            <v>-1</v>
          </cell>
        </row>
        <row r="113">
          <cell r="A113">
            <v>-1</v>
          </cell>
          <cell r="B113">
            <v>-1</v>
          </cell>
          <cell r="C113">
            <v>-1</v>
          </cell>
          <cell r="D113">
            <v>-1</v>
          </cell>
          <cell r="E113">
            <v>-1</v>
          </cell>
          <cell r="F113">
            <v>5250</v>
          </cell>
          <cell r="G113">
            <v>-1</v>
          </cell>
          <cell r="H113">
            <v>-1</v>
          </cell>
          <cell r="I113">
            <v>-1</v>
          </cell>
          <cell r="J113">
            <v>-1</v>
          </cell>
          <cell r="K113">
            <v>-1</v>
          </cell>
          <cell r="L113">
            <v>-1</v>
          </cell>
        </row>
        <row r="114">
          <cell r="A114">
            <v>-1</v>
          </cell>
          <cell r="B114">
            <v>-1</v>
          </cell>
          <cell r="C114">
            <v>-1</v>
          </cell>
          <cell r="D114">
            <v>-1</v>
          </cell>
          <cell r="E114">
            <v>-1</v>
          </cell>
          <cell r="F114">
            <v>5300</v>
          </cell>
          <cell r="G114">
            <v>-1</v>
          </cell>
          <cell r="H114">
            <v>-1</v>
          </cell>
          <cell r="I114">
            <v>-1</v>
          </cell>
          <cell r="J114">
            <v>-1</v>
          </cell>
          <cell r="K114">
            <v>-1</v>
          </cell>
          <cell r="L114">
            <v>-1</v>
          </cell>
        </row>
        <row r="115">
          <cell r="A115">
            <v>-1</v>
          </cell>
          <cell r="B115">
            <v>-1</v>
          </cell>
          <cell r="C115">
            <v>-1</v>
          </cell>
          <cell r="D115">
            <v>-1</v>
          </cell>
          <cell r="E115">
            <v>-1</v>
          </cell>
          <cell r="F115">
            <v>5420</v>
          </cell>
          <cell r="G115">
            <v>-1</v>
          </cell>
          <cell r="H115">
            <v>-1</v>
          </cell>
          <cell r="I115">
            <v>-1</v>
          </cell>
          <cell r="J115">
            <v>-1</v>
          </cell>
          <cell r="K115">
            <v>-1</v>
          </cell>
          <cell r="L115">
            <v>-1</v>
          </cell>
        </row>
        <row r="116">
          <cell r="A116">
            <v>-1</v>
          </cell>
          <cell r="B116">
            <v>-1</v>
          </cell>
          <cell r="C116">
            <v>-1</v>
          </cell>
          <cell r="D116">
            <v>-1</v>
          </cell>
          <cell r="E116">
            <v>-1</v>
          </cell>
          <cell r="F116">
            <v>5480</v>
          </cell>
          <cell r="G116">
            <v>-1</v>
          </cell>
          <cell r="H116">
            <v>-1</v>
          </cell>
          <cell r="I116">
            <v>-1</v>
          </cell>
          <cell r="J116">
            <v>-1</v>
          </cell>
          <cell r="K116">
            <v>-1</v>
          </cell>
          <cell r="L116">
            <v>-1</v>
          </cell>
        </row>
        <row r="117">
          <cell r="A117">
            <v>-1</v>
          </cell>
          <cell r="B117">
            <v>-1</v>
          </cell>
          <cell r="C117">
            <v>-1</v>
          </cell>
          <cell r="D117">
            <v>-1</v>
          </cell>
          <cell r="E117">
            <v>-1</v>
          </cell>
          <cell r="F117">
            <v>5550</v>
          </cell>
          <cell r="G117">
            <v>-1</v>
          </cell>
          <cell r="H117">
            <v>-1</v>
          </cell>
          <cell r="I117">
            <v>-1</v>
          </cell>
          <cell r="J117">
            <v>-1</v>
          </cell>
          <cell r="K117">
            <v>-1</v>
          </cell>
          <cell r="L117">
            <v>-1</v>
          </cell>
        </row>
        <row r="118">
          <cell r="A118">
            <v>-1</v>
          </cell>
          <cell r="B118">
            <v>-1</v>
          </cell>
          <cell r="C118">
            <v>-1</v>
          </cell>
          <cell r="D118">
            <v>-1</v>
          </cell>
          <cell r="E118">
            <v>-1</v>
          </cell>
          <cell r="F118">
            <v>5780</v>
          </cell>
          <cell r="G118">
            <v>-1</v>
          </cell>
          <cell r="H118">
            <v>-1</v>
          </cell>
          <cell r="I118">
            <v>-1</v>
          </cell>
          <cell r="J118">
            <v>-1</v>
          </cell>
          <cell r="K118">
            <v>-1</v>
          </cell>
          <cell r="L118">
            <v>-1</v>
          </cell>
        </row>
        <row r="119">
          <cell r="A119">
            <v>-1</v>
          </cell>
          <cell r="B119">
            <v>-1</v>
          </cell>
          <cell r="C119">
            <v>-1</v>
          </cell>
          <cell r="D119">
            <v>-1</v>
          </cell>
          <cell r="E119">
            <v>-1</v>
          </cell>
          <cell r="F119">
            <v>6050</v>
          </cell>
          <cell r="G119">
            <v>-1</v>
          </cell>
          <cell r="H119">
            <v>-1</v>
          </cell>
          <cell r="I119">
            <v>-1</v>
          </cell>
          <cell r="J119">
            <v>-1</v>
          </cell>
          <cell r="K119">
            <v>-1</v>
          </cell>
          <cell r="L119">
            <v>-1</v>
          </cell>
        </row>
        <row r="120">
          <cell r="A120">
            <v>-1</v>
          </cell>
          <cell r="B120">
            <v>-1</v>
          </cell>
          <cell r="C120">
            <v>-1</v>
          </cell>
          <cell r="D120">
            <v>-1</v>
          </cell>
          <cell r="E120">
            <v>-1</v>
          </cell>
          <cell r="F120">
            <v>7230</v>
          </cell>
          <cell r="G120">
            <v>-1</v>
          </cell>
          <cell r="H120">
            <v>-1</v>
          </cell>
          <cell r="I120">
            <v>-1</v>
          </cell>
          <cell r="J120">
            <v>-1</v>
          </cell>
          <cell r="K120">
            <v>-1</v>
          </cell>
          <cell r="L120">
            <v>-1</v>
          </cell>
        </row>
        <row r="121">
          <cell r="A121">
            <v>-1</v>
          </cell>
          <cell r="B121">
            <v>-1</v>
          </cell>
          <cell r="C121">
            <v>-1</v>
          </cell>
          <cell r="D121">
            <v>-1</v>
          </cell>
          <cell r="E121">
            <v>-1</v>
          </cell>
          <cell r="F121">
            <v>9075</v>
          </cell>
          <cell r="G121">
            <v>-1</v>
          </cell>
          <cell r="H121">
            <v>-1</v>
          </cell>
          <cell r="I121">
            <v>-1</v>
          </cell>
          <cell r="J121">
            <v>-1</v>
          </cell>
          <cell r="K121">
            <v>-1</v>
          </cell>
          <cell r="L121">
            <v>-1</v>
          </cell>
        </row>
        <row r="122">
          <cell r="A122">
            <v>-1</v>
          </cell>
          <cell r="B122">
            <v>-1</v>
          </cell>
          <cell r="C122">
            <v>-1</v>
          </cell>
          <cell r="D122">
            <v>-1</v>
          </cell>
          <cell r="E122">
            <v>-1</v>
          </cell>
          <cell r="F122">
            <v>-1</v>
          </cell>
          <cell r="G122">
            <v>-1</v>
          </cell>
          <cell r="H122">
            <v>-1</v>
          </cell>
          <cell r="I122">
            <v>-1</v>
          </cell>
          <cell r="J122">
            <v>-1</v>
          </cell>
          <cell r="K122">
            <v>-1</v>
          </cell>
          <cell r="L122">
            <v>-1</v>
          </cell>
        </row>
        <row r="123">
          <cell r="A123">
            <v>-1</v>
          </cell>
          <cell r="B123">
            <v>-1</v>
          </cell>
          <cell r="C123">
            <v>-1</v>
          </cell>
          <cell r="D123">
            <v>-1</v>
          </cell>
          <cell r="E123">
            <v>-1</v>
          </cell>
          <cell r="F123">
            <v>-1</v>
          </cell>
          <cell r="G123">
            <v>-1</v>
          </cell>
          <cell r="H123">
            <v>-1</v>
          </cell>
          <cell r="I123">
            <v>-1</v>
          </cell>
          <cell r="J123">
            <v>-1</v>
          </cell>
          <cell r="K123">
            <v>-1</v>
          </cell>
          <cell r="L123">
            <v>-1</v>
          </cell>
        </row>
        <row r="124">
          <cell r="A124">
            <v>-1</v>
          </cell>
          <cell r="B124">
            <v>-1</v>
          </cell>
          <cell r="C124">
            <v>-1</v>
          </cell>
          <cell r="D124">
            <v>-1</v>
          </cell>
          <cell r="E124">
            <v>-1</v>
          </cell>
          <cell r="F124">
            <v>-1</v>
          </cell>
          <cell r="G124">
            <v>-1</v>
          </cell>
          <cell r="H124">
            <v>-1</v>
          </cell>
          <cell r="I124">
            <v>-1</v>
          </cell>
          <cell r="J124">
            <v>-1</v>
          </cell>
          <cell r="K124">
            <v>-1</v>
          </cell>
          <cell r="L124">
            <v>-1</v>
          </cell>
        </row>
        <row r="125">
          <cell r="A125">
            <v>-1</v>
          </cell>
          <cell r="B125">
            <v>-1</v>
          </cell>
          <cell r="C125">
            <v>-1</v>
          </cell>
          <cell r="D125">
            <v>-1</v>
          </cell>
          <cell r="E125">
            <v>-1</v>
          </cell>
          <cell r="F125">
            <v>-1</v>
          </cell>
          <cell r="G125">
            <v>-1</v>
          </cell>
          <cell r="H125">
            <v>-1</v>
          </cell>
          <cell r="I125">
            <v>-1</v>
          </cell>
          <cell r="J125">
            <v>-1</v>
          </cell>
          <cell r="K125">
            <v>-1</v>
          </cell>
          <cell r="L125">
            <v>-1</v>
          </cell>
        </row>
        <row r="126">
          <cell r="A126">
            <v>-1</v>
          </cell>
          <cell r="B126">
            <v>-1</v>
          </cell>
          <cell r="C126">
            <v>-1</v>
          </cell>
          <cell r="D126">
            <v>-1</v>
          </cell>
          <cell r="E126">
            <v>-1</v>
          </cell>
          <cell r="F126">
            <v>-1</v>
          </cell>
          <cell r="G126">
            <v>-1</v>
          </cell>
          <cell r="H126">
            <v>-1</v>
          </cell>
          <cell r="I126">
            <v>-1</v>
          </cell>
          <cell r="J126">
            <v>-1</v>
          </cell>
          <cell r="K126">
            <v>-1</v>
          </cell>
          <cell r="L126">
            <v>-1</v>
          </cell>
        </row>
        <row r="127">
          <cell r="A127">
            <v>-1</v>
          </cell>
          <cell r="B127">
            <v>-1</v>
          </cell>
          <cell r="C127">
            <v>-1</v>
          </cell>
          <cell r="D127">
            <v>-1</v>
          </cell>
          <cell r="E127">
            <v>-1</v>
          </cell>
          <cell r="F127">
            <v>-1</v>
          </cell>
          <cell r="G127">
            <v>-1</v>
          </cell>
          <cell r="H127">
            <v>-1</v>
          </cell>
          <cell r="I127">
            <v>-1</v>
          </cell>
          <cell r="J127">
            <v>-1</v>
          </cell>
          <cell r="K127">
            <v>-1</v>
          </cell>
          <cell r="L127">
            <v>-1</v>
          </cell>
        </row>
        <row r="128">
          <cell r="A128">
            <v>-1</v>
          </cell>
          <cell r="B128">
            <v>-1</v>
          </cell>
          <cell r="C128">
            <v>-1</v>
          </cell>
          <cell r="D128">
            <v>-1</v>
          </cell>
          <cell r="E128">
            <v>-1</v>
          </cell>
          <cell r="F128">
            <v>-1</v>
          </cell>
          <cell r="G128">
            <v>-1</v>
          </cell>
          <cell r="H128">
            <v>-1</v>
          </cell>
          <cell r="I128">
            <v>-1</v>
          </cell>
          <cell r="J128">
            <v>-1</v>
          </cell>
          <cell r="K128">
            <v>-1</v>
          </cell>
          <cell r="L128">
            <v>-1</v>
          </cell>
        </row>
        <row r="129">
          <cell r="A129">
            <v>-1</v>
          </cell>
          <cell r="B129">
            <v>-1</v>
          </cell>
          <cell r="C129">
            <v>-1</v>
          </cell>
          <cell r="D129">
            <v>-1</v>
          </cell>
          <cell r="E129">
            <v>-1</v>
          </cell>
          <cell r="F129">
            <v>-1</v>
          </cell>
          <cell r="G129">
            <v>-1</v>
          </cell>
          <cell r="H129">
            <v>-1</v>
          </cell>
          <cell r="I129">
            <v>-1</v>
          </cell>
          <cell r="J129">
            <v>-1</v>
          </cell>
          <cell r="K129">
            <v>-1</v>
          </cell>
          <cell r="L129">
            <v>-1</v>
          </cell>
        </row>
        <row r="130">
          <cell r="A130">
            <v>-1</v>
          </cell>
          <cell r="B130">
            <v>-1</v>
          </cell>
          <cell r="C130">
            <v>-1</v>
          </cell>
          <cell r="D130">
            <v>-1</v>
          </cell>
          <cell r="E130">
            <v>-1</v>
          </cell>
          <cell r="F130">
            <v>-1</v>
          </cell>
          <cell r="G130">
            <v>-1</v>
          </cell>
          <cell r="H130">
            <v>-1</v>
          </cell>
          <cell r="I130">
            <v>-1</v>
          </cell>
          <cell r="J130">
            <v>-1</v>
          </cell>
          <cell r="K130">
            <v>-1</v>
          </cell>
          <cell r="L130">
            <v>-1</v>
          </cell>
        </row>
        <row r="131">
          <cell r="A131">
            <v>-1</v>
          </cell>
          <cell r="B131">
            <v>-1</v>
          </cell>
          <cell r="C131">
            <v>-1</v>
          </cell>
          <cell r="D131">
            <v>-1</v>
          </cell>
          <cell r="E131">
            <v>-1</v>
          </cell>
          <cell r="F131">
            <v>-1</v>
          </cell>
          <cell r="G131">
            <v>-1</v>
          </cell>
          <cell r="H131">
            <v>-1</v>
          </cell>
          <cell r="I131">
            <v>-1</v>
          </cell>
          <cell r="J131">
            <v>-1</v>
          </cell>
          <cell r="K131">
            <v>-1</v>
          </cell>
          <cell r="L131">
            <v>-1</v>
          </cell>
        </row>
        <row r="132">
          <cell r="A132">
            <v>-1</v>
          </cell>
          <cell r="B132">
            <v>-1</v>
          </cell>
          <cell r="C132">
            <v>-1</v>
          </cell>
          <cell r="D132">
            <v>-1</v>
          </cell>
          <cell r="E132">
            <v>-1</v>
          </cell>
          <cell r="F132">
            <v>-1</v>
          </cell>
          <cell r="G132">
            <v>-1</v>
          </cell>
          <cell r="H132">
            <v>-1</v>
          </cell>
          <cell r="I132">
            <v>-1</v>
          </cell>
          <cell r="J132">
            <v>-1</v>
          </cell>
          <cell r="K132">
            <v>-1</v>
          </cell>
          <cell r="L132">
            <v>-1</v>
          </cell>
        </row>
        <row r="133">
          <cell r="A133">
            <v>-1</v>
          </cell>
          <cell r="B133">
            <v>-1</v>
          </cell>
          <cell r="C133">
            <v>-1</v>
          </cell>
          <cell r="D133">
            <v>-1</v>
          </cell>
          <cell r="E133">
            <v>-1</v>
          </cell>
          <cell r="F133">
            <v>-1</v>
          </cell>
          <cell r="G133">
            <v>-1</v>
          </cell>
          <cell r="H133">
            <v>-1</v>
          </cell>
          <cell r="I133">
            <v>-1</v>
          </cell>
          <cell r="J133">
            <v>-1</v>
          </cell>
          <cell r="K133">
            <v>-1</v>
          </cell>
          <cell r="L133">
            <v>-1</v>
          </cell>
        </row>
        <row r="134">
          <cell r="A134">
            <v>-1</v>
          </cell>
          <cell r="B134">
            <v>-1</v>
          </cell>
          <cell r="C134">
            <v>-1</v>
          </cell>
          <cell r="D134">
            <v>-1</v>
          </cell>
          <cell r="E134">
            <v>-1</v>
          </cell>
          <cell r="F134">
            <v>-1</v>
          </cell>
          <cell r="G134">
            <v>-1</v>
          </cell>
          <cell r="H134">
            <v>-1</v>
          </cell>
          <cell r="I134">
            <v>-1</v>
          </cell>
          <cell r="J134">
            <v>-1</v>
          </cell>
          <cell r="K134">
            <v>-1</v>
          </cell>
          <cell r="L134">
            <v>-1</v>
          </cell>
        </row>
        <row r="135">
          <cell r="A135">
            <v>-1</v>
          </cell>
          <cell r="B135">
            <v>-1</v>
          </cell>
          <cell r="C135">
            <v>-1</v>
          </cell>
          <cell r="D135">
            <v>-1</v>
          </cell>
          <cell r="E135">
            <v>-1</v>
          </cell>
          <cell r="F135">
            <v>-1</v>
          </cell>
          <cell r="G135">
            <v>-1</v>
          </cell>
          <cell r="H135">
            <v>-1</v>
          </cell>
          <cell r="I135">
            <v>-1</v>
          </cell>
          <cell r="J135">
            <v>-1</v>
          </cell>
          <cell r="K135">
            <v>-1</v>
          </cell>
          <cell r="L135">
            <v>-1</v>
          </cell>
        </row>
        <row r="136">
          <cell r="A136">
            <v>-1</v>
          </cell>
          <cell r="B136">
            <v>-1</v>
          </cell>
          <cell r="C136">
            <v>-1</v>
          </cell>
          <cell r="D136">
            <v>-1</v>
          </cell>
          <cell r="E136">
            <v>-1</v>
          </cell>
          <cell r="F136">
            <v>-1</v>
          </cell>
          <cell r="G136">
            <v>-1</v>
          </cell>
          <cell r="H136">
            <v>-1</v>
          </cell>
          <cell r="I136">
            <v>-1</v>
          </cell>
          <cell r="J136">
            <v>-1</v>
          </cell>
          <cell r="K136">
            <v>-1</v>
          </cell>
          <cell r="L136">
            <v>-1</v>
          </cell>
        </row>
        <row r="137">
          <cell r="A137">
            <v>-1</v>
          </cell>
          <cell r="B137">
            <v>-1</v>
          </cell>
          <cell r="C137">
            <v>-1</v>
          </cell>
          <cell r="D137">
            <v>-1</v>
          </cell>
          <cell r="E137">
            <v>-1</v>
          </cell>
          <cell r="F137">
            <v>-1</v>
          </cell>
          <cell r="G137">
            <v>-1</v>
          </cell>
          <cell r="H137">
            <v>-1</v>
          </cell>
          <cell r="I137">
            <v>-1</v>
          </cell>
          <cell r="J137">
            <v>-1</v>
          </cell>
          <cell r="K137">
            <v>-1</v>
          </cell>
          <cell r="L137">
            <v>-1</v>
          </cell>
        </row>
        <row r="138">
          <cell r="A138">
            <v>-1</v>
          </cell>
          <cell r="B138">
            <v>-1</v>
          </cell>
          <cell r="C138">
            <v>-1</v>
          </cell>
          <cell r="D138">
            <v>-1</v>
          </cell>
          <cell r="E138">
            <v>-1</v>
          </cell>
          <cell r="F138">
            <v>-1</v>
          </cell>
          <cell r="G138">
            <v>-1</v>
          </cell>
          <cell r="H138">
            <v>-1</v>
          </cell>
          <cell r="I138">
            <v>-1</v>
          </cell>
          <cell r="J138">
            <v>-1</v>
          </cell>
          <cell r="K138">
            <v>-1</v>
          </cell>
          <cell r="L138">
            <v>-1</v>
          </cell>
        </row>
        <row r="139">
          <cell r="A139">
            <v>-1</v>
          </cell>
          <cell r="B139">
            <v>-1</v>
          </cell>
          <cell r="C139">
            <v>-1</v>
          </cell>
          <cell r="D139">
            <v>-1</v>
          </cell>
          <cell r="E139">
            <v>-1</v>
          </cell>
          <cell r="F139">
            <v>-1</v>
          </cell>
          <cell r="G139">
            <v>-1</v>
          </cell>
          <cell r="H139">
            <v>-1</v>
          </cell>
          <cell r="I139">
            <v>-1</v>
          </cell>
          <cell r="J139">
            <v>-1</v>
          </cell>
          <cell r="K139">
            <v>-1</v>
          </cell>
          <cell r="L139">
            <v>-1</v>
          </cell>
        </row>
        <row r="140">
          <cell r="A140">
            <v>-1</v>
          </cell>
          <cell r="B140">
            <v>-1</v>
          </cell>
          <cell r="C140">
            <v>-1</v>
          </cell>
          <cell r="D140">
            <v>-1</v>
          </cell>
          <cell r="E140">
            <v>-1</v>
          </cell>
          <cell r="F140">
            <v>-1</v>
          </cell>
          <cell r="G140">
            <v>-1</v>
          </cell>
          <cell r="H140">
            <v>-1</v>
          </cell>
          <cell r="I140">
            <v>-1</v>
          </cell>
          <cell r="J140">
            <v>-1</v>
          </cell>
          <cell r="K140">
            <v>-1</v>
          </cell>
          <cell r="L140">
            <v>-1</v>
          </cell>
        </row>
        <row r="141">
          <cell r="A141">
            <v>-1</v>
          </cell>
          <cell r="B141">
            <v>-1</v>
          </cell>
          <cell r="C141">
            <v>-1</v>
          </cell>
          <cell r="D141">
            <v>-1</v>
          </cell>
          <cell r="E141">
            <v>-1</v>
          </cell>
          <cell r="F141">
            <v>-1</v>
          </cell>
          <cell r="G141">
            <v>-1</v>
          </cell>
          <cell r="H141">
            <v>-1</v>
          </cell>
          <cell r="I141">
            <v>-1</v>
          </cell>
          <cell r="J141">
            <v>-1</v>
          </cell>
          <cell r="K141">
            <v>-1</v>
          </cell>
          <cell r="L141">
            <v>-1</v>
          </cell>
        </row>
        <row r="142">
          <cell r="A142">
            <v>-1</v>
          </cell>
          <cell r="B142">
            <v>-1</v>
          </cell>
          <cell r="C142">
            <v>-1</v>
          </cell>
          <cell r="D142">
            <v>-1</v>
          </cell>
          <cell r="E142">
            <v>-1</v>
          </cell>
          <cell r="F142">
            <v>-1</v>
          </cell>
          <cell r="G142">
            <v>-1</v>
          </cell>
          <cell r="H142">
            <v>-1</v>
          </cell>
          <cell r="I142">
            <v>-1</v>
          </cell>
          <cell r="J142">
            <v>-1</v>
          </cell>
          <cell r="K142">
            <v>-1</v>
          </cell>
          <cell r="L142">
            <v>-1</v>
          </cell>
        </row>
        <row r="143">
          <cell r="A143">
            <v>-1</v>
          </cell>
          <cell r="B143">
            <v>-1</v>
          </cell>
          <cell r="C143">
            <v>-1</v>
          </cell>
          <cell r="D143">
            <v>-1</v>
          </cell>
          <cell r="E143">
            <v>-1</v>
          </cell>
          <cell r="F143">
            <v>-1</v>
          </cell>
          <cell r="G143">
            <v>-1</v>
          </cell>
          <cell r="H143">
            <v>-1</v>
          </cell>
          <cell r="I143">
            <v>-1</v>
          </cell>
          <cell r="J143">
            <v>-1</v>
          </cell>
          <cell r="K143">
            <v>-1</v>
          </cell>
          <cell r="L143">
            <v>-1</v>
          </cell>
        </row>
        <row r="144">
          <cell r="A144">
            <v>-1</v>
          </cell>
          <cell r="B144">
            <v>-1</v>
          </cell>
          <cell r="C144">
            <v>-1</v>
          </cell>
          <cell r="D144">
            <v>-1</v>
          </cell>
          <cell r="E144">
            <v>-1</v>
          </cell>
          <cell r="F144">
            <v>-1</v>
          </cell>
          <cell r="G144">
            <v>-1</v>
          </cell>
          <cell r="H144">
            <v>-1</v>
          </cell>
          <cell r="I144">
            <v>-1</v>
          </cell>
          <cell r="J144">
            <v>-1</v>
          </cell>
          <cell r="K144">
            <v>-1</v>
          </cell>
          <cell r="L144">
            <v>-1</v>
          </cell>
        </row>
        <row r="145">
          <cell r="A145">
            <v>-1</v>
          </cell>
          <cell r="B145">
            <v>-1</v>
          </cell>
          <cell r="C145">
            <v>-1</v>
          </cell>
          <cell r="D145">
            <v>-1</v>
          </cell>
          <cell r="E145">
            <v>-1</v>
          </cell>
          <cell r="F145">
            <v>-1</v>
          </cell>
          <cell r="G145">
            <v>-1</v>
          </cell>
          <cell r="H145">
            <v>-1</v>
          </cell>
          <cell r="I145">
            <v>-1</v>
          </cell>
          <cell r="J145">
            <v>-1</v>
          </cell>
          <cell r="K145">
            <v>-1</v>
          </cell>
          <cell r="L145">
            <v>-1</v>
          </cell>
        </row>
        <row r="146">
          <cell r="A146">
            <v>-1</v>
          </cell>
          <cell r="B146">
            <v>-1</v>
          </cell>
          <cell r="C146">
            <v>-1</v>
          </cell>
          <cell r="D146">
            <v>-1</v>
          </cell>
          <cell r="E146">
            <v>-1</v>
          </cell>
          <cell r="F146">
            <v>-1</v>
          </cell>
          <cell r="G146">
            <v>-1</v>
          </cell>
          <cell r="H146">
            <v>-1</v>
          </cell>
          <cell r="I146">
            <v>-1</v>
          </cell>
          <cell r="J146">
            <v>-1</v>
          </cell>
          <cell r="K146">
            <v>-1</v>
          </cell>
          <cell r="L146">
            <v>-1</v>
          </cell>
        </row>
        <row r="147">
          <cell r="A147">
            <v>-1</v>
          </cell>
          <cell r="B147">
            <v>-1</v>
          </cell>
          <cell r="C147">
            <v>-1</v>
          </cell>
          <cell r="D147">
            <v>-1</v>
          </cell>
          <cell r="E147">
            <v>-1</v>
          </cell>
          <cell r="F147">
            <v>-1</v>
          </cell>
          <cell r="G147">
            <v>-1</v>
          </cell>
          <cell r="H147">
            <v>-1</v>
          </cell>
          <cell r="I147">
            <v>-1</v>
          </cell>
          <cell r="J147">
            <v>-1</v>
          </cell>
          <cell r="K147">
            <v>-1</v>
          </cell>
          <cell r="L147">
            <v>-1</v>
          </cell>
        </row>
        <row r="148">
          <cell r="A148">
            <v>-1</v>
          </cell>
          <cell r="B148">
            <v>-1</v>
          </cell>
          <cell r="C148">
            <v>-1</v>
          </cell>
          <cell r="D148">
            <v>-1</v>
          </cell>
          <cell r="E148">
            <v>-1</v>
          </cell>
          <cell r="F148">
            <v>-1</v>
          </cell>
          <cell r="G148">
            <v>-1</v>
          </cell>
          <cell r="H148">
            <v>-1</v>
          </cell>
          <cell r="I148">
            <v>-1</v>
          </cell>
          <cell r="J148">
            <v>-1</v>
          </cell>
          <cell r="K148">
            <v>-1</v>
          </cell>
          <cell r="L148">
            <v>-1</v>
          </cell>
        </row>
        <row r="149">
          <cell r="A149">
            <v>-1</v>
          </cell>
          <cell r="B149">
            <v>-1</v>
          </cell>
          <cell r="C149">
            <v>-1</v>
          </cell>
          <cell r="D149">
            <v>-1</v>
          </cell>
          <cell r="E149">
            <v>-1</v>
          </cell>
          <cell r="F149">
            <v>-1</v>
          </cell>
          <cell r="G149">
            <v>-1</v>
          </cell>
          <cell r="H149">
            <v>-1</v>
          </cell>
          <cell r="I149">
            <v>-1</v>
          </cell>
          <cell r="J149">
            <v>-1</v>
          </cell>
          <cell r="K149">
            <v>-1</v>
          </cell>
          <cell r="L149">
            <v>-1</v>
          </cell>
        </row>
        <row r="150">
          <cell r="A150">
            <v>-1</v>
          </cell>
          <cell r="B150">
            <v>-1</v>
          </cell>
          <cell r="C150">
            <v>-1</v>
          </cell>
          <cell r="D150">
            <v>-1</v>
          </cell>
          <cell r="E150">
            <v>-1</v>
          </cell>
          <cell r="F150">
            <v>-1</v>
          </cell>
          <cell r="G150">
            <v>-1</v>
          </cell>
          <cell r="H150">
            <v>-1</v>
          </cell>
          <cell r="I150">
            <v>-1</v>
          </cell>
          <cell r="J150">
            <v>-1</v>
          </cell>
          <cell r="K150">
            <v>-1</v>
          </cell>
          <cell r="L150">
            <v>-1</v>
          </cell>
        </row>
        <row r="151">
          <cell r="A151">
            <v>-1</v>
          </cell>
          <cell r="B151">
            <v>-1</v>
          </cell>
          <cell r="C151">
            <v>-1</v>
          </cell>
          <cell r="D151">
            <v>-1</v>
          </cell>
          <cell r="E151">
            <v>-1</v>
          </cell>
          <cell r="F151">
            <v>-1</v>
          </cell>
          <cell r="G151">
            <v>-1</v>
          </cell>
          <cell r="H151">
            <v>-1</v>
          </cell>
          <cell r="I151">
            <v>-1</v>
          </cell>
          <cell r="J151">
            <v>-1</v>
          </cell>
          <cell r="K151">
            <v>-1</v>
          </cell>
          <cell r="L151">
            <v>-1</v>
          </cell>
        </row>
        <row r="152">
          <cell r="A152">
            <v>-1</v>
          </cell>
          <cell r="B152">
            <v>-1</v>
          </cell>
          <cell r="C152">
            <v>-1</v>
          </cell>
          <cell r="D152">
            <v>-1</v>
          </cell>
          <cell r="E152">
            <v>-1</v>
          </cell>
          <cell r="F152">
            <v>-1</v>
          </cell>
          <cell r="G152">
            <v>-1</v>
          </cell>
          <cell r="H152">
            <v>-1</v>
          </cell>
          <cell r="I152">
            <v>-1</v>
          </cell>
          <cell r="J152">
            <v>-1</v>
          </cell>
          <cell r="K152">
            <v>-1</v>
          </cell>
          <cell r="L152">
            <v>-1</v>
          </cell>
        </row>
        <row r="153">
          <cell r="A153">
            <v>-1</v>
          </cell>
          <cell r="B153">
            <v>-1</v>
          </cell>
          <cell r="C153">
            <v>-1</v>
          </cell>
          <cell r="D153">
            <v>-1</v>
          </cell>
          <cell r="E153">
            <v>-1</v>
          </cell>
          <cell r="F153">
            <v>-1</v>
          </cell>
          <cell r="G153">
            <v>-1</v>
          </cell>
          <cell r="H153">
            <v>-1</v>
          </cell>
          <cell r="I153">
            <v>-1</v>
          </cell>
          <cell r="J153">
            <v>-1</v>
          </cell>
          <cell r="K153">
            <v>-1</v>
          </cell>
          <cell r="L153">
            <v>-1</v>
          </cell>
        </row>
        <row r="154">
          <cell r="A154">
            <v>-1</v>
          </cell>
          <cell r="B154">
            <v>-1</v>
          </cell>
          <cell r="C154">
            <v>-1</v>
          </cell>
          <cell r="D154">
            <v>-1</v>
          </cell>
          <cell r="E154">
            <v>-1</v>
          </cell>
          <cell r="F154">
            <v>-1</v>
          </cell>
          <cell r="G154">
            <v>-1</v>
          </cell>
          <cell r="H154">
            <v>-1</v>
          </cell>
          <cell r="I154">
            <v>-1</v>
          </cell>
          <cell r="J154">
            <v>-1</v>
          </cell>
          <cell r="K154">
            <v>-1</v>
          </cell>
          <cell r="L154">
            <v>-1</v>
          </cell>
        </row>
        <row r="155">
          <cell r="A155">
            <v>-1</v>
          </cell>
          <cell r="B155">
            <v>-1</v>
          </cell>
          <cell r="C155">
            <v>-1</v>
          </cell>
          <cell r="D155">
            <v>-1</v>
          </cell>
          <cell r="E155">
            <v>-1</v>
          </cell>
          <cell r="F155">
            <v>-1</v>
          </cell>
          <cell r="G155">
            <v>-1</v>
          </cell>
          <cell r="H155">
            <v>-1</v>
          </cell>
          <cell r="I155">
            <v>-1</v>
          </cell>
          <cell r="J155">
            <v>-1</v>
          </cell>
          <cell r="K155">
            <v>-1</v>
          </cell>
          <cell r="L155">
            <v>-1</v>
          </cell>
        </row>
        <row r="156">
          <cell r="A156">
            <v>-1</v>
          </cell>
          <cell r="B156">
            <v>-1</v>
          </cell>
          <cell r="C156">
            <v>-1</v>
          </cell>
          <cell r="D156">
            <v>-1</v>
          </cell>
          <cell r="E156">
            <v>-1</v>
          </cell>
          <cell r="F156">
            <v>-1</v>
          </cell>
          <cell r="G156">
            <v>-1</v>
          </cell>
          <cell r="H156">
            <v>-1</v>
          </cell>
          <cell r="I156">
            <v>-1</v>
          </cell>
          <cell r="J156">
            <v>-1</v>
          </cell>
          <cell r="K156">
            <v>-1</v>
          </cell>
          <cell r="L156">
            <v>-1</v>
          </cell>
        </row>
        <row r="157">
          <cell r="A157">
            <v>-1</v>
          </cell>
          <cell r="B157">
            <v>-1</v>
          </cell>
          <cell r="C157">
            <v>-1</v>
          </cell>
          <cell r="D157">
            <v>-1</v>
          </cell>
          <cell r="E157">
            <v>-1</v>
          </cell>
          <cell r="F157">
            <v>-1</v>
          </cell>
          <cell r="G157">
            <v>-1</v>
          </cell>
          <cell r="H157">
            <v>-1</v>
          </cell>
          <cell r="I157">
            <v>-1</v>
          </cell>
          <cell r="J157">
            <v>-1</v>
          </cell>
          <cell r="K157">
            <v>-1</v>
          </cell>
          <cell r="L157">
            <v>-1</v>
          </cell>
        </row>
        <row r="158">
          <cell r="A158">
            <v>-1</v>
          </cell>
          <cell r="B158">
            <v>-1</v>
          </cell>
          <cell r="C158">
            <v>-1</v>
          </cell>
          <cell r="D158">
            <v>-1</v>
          </cell>
          <cell r="E158">
            <v>-1</v>
          </cell>
          <cell r="F158">
            <v>-1</v>
          </cell>
          <cell r="G158">
            <v>-1</v>
          </cell>
          <cell r="H158">
            <v>-1</v>
          </cell>
          <cell r="I158">
            <v>-1</v>
          </cell>
          <cell r="J158">
            <v>-1</v>
          </cell>
          <cell r="K158">
            <v>-1</v>
          </cell>
          <cell r="L158">
            <v>-1</v>
          </cell>
        </row>
        <row r="159">
          <cell r="A159">
            <v>-1</v>
          </cell>
          <cell r="B159">
            <v>-1</v>
          </cell>
          <cell r="C159">
            <v>-1</v>
          </cell>
          <cell r="D159">
            <v>-1</v>
          </cell>
          <cell r="E159">
            <v>-1</v>
          </cell>
          <cell r="F159">
            <v>-1</v>
          </cell>
          <cell r="G159">
            <v>-1</v>
          </cell>
          <cell r="H159">
            <v>-1</v>
          </cell>
          <cell r="I159">
            <v>-1</v>
          </cell>
          <cell r="J159">
            <v>-1</v>
          </cell>
          <cell r="K159">
            <v>-1</v>
          </cell>
          <cell r="L159">
            <v>-1</v>
          </cell>
        </row>
        <row r="160">
          <cell r="A160">
            <v>-1</v>
          </cell>
          <cell r="B160">
            <v>-1</v>
          </cell>
          <cell r="C160">
            <v>-1</v>
          </cell>
          <cell r="D160">
            <v>-1</v>
          </cell>
          <cell r="E160">
            <v>-1</v>
          </cell>
          <cell r="F160">
            <v>-1</v>
          </cell>
          <cell r="G160">
            <v>-1</v>
          </cell>
          <cell r="H160">
            <v>-1</v>
          </cell>
          <cell r="I160">
            <v>-1</v>
          </cell>
          <cell r="J160">
            <v>-1</v>
          </cell>
          <cell r="K160">
            <v>-1</v>
          </cell>
          <cell r="L160">
            <v>-1</v>
          </cell>
        </row>
        <row r="161">
          <cell r="A161">
            <v>-1</v>
          </cell>
          <cell r="B161">
            <v>-1</v>
          </cell>
          <cell r="C161">
            <v>-1</v>
          </cell>
          <cell r="D161">
            <v>-1</v>
          </cell>
          <cell r="E161">
            <v>-1</v>
          </cell>
          <cell r="F161">
            <v>-1</v>
          </cell>
          <cell r="G161">
            <v>-1</v>
          </cell>
          <cell r="H161">
            <v>-1</v>
          </cell>
          <cell r="I161">
            <v>-1</v>
          </cell>
          <cell r="J161">
            <v>-1</v>
          </cell>
          <cell r="K161">
            <v>-1</v>
          </cell>
          <cell r="L161">
            <v>-1</v>
          </cell>
        </row>
        <row r="162">
          <cell r="A162">
            <v>-1</v>
          </cell>
          <cell r="B162">
            <v>-1</v>
          </cell>
          <cell r="C162">
            <v>-1</v>
          </cell>
          <cell r="D162">
            <v>-1</v>
          </cell>
          <cell r="E162">
            <v>-1</v>
          </cell>
          <cell r="F162">
            <v>-1</v>
          </cell>
          <cell r="G162">
            <v>-1</v>
          </cell>
          <cell r="H162">
            <v>-1</v>
          </cell>
          <cell r="I162">
            <v>-1</v>
          </cell>
          <cell r="J162">
            <v>-1</v>
          </cell>
          <cell r="K162">
            <v>-1</v>
          </cell>
          <cell r="L162">
            <v>-1</v>
          </cell>
        </row>
        <row r="163">
          <cell r="A163">
            <v>-1</v>
          </cell>
          <cell r="B163">
            <v>-1</v>
          </cell>
          <cell r="C163">
            <v>-1</v>
          </cell>
          <cell r="D163">
            <v>-1</v>
          </cell>
          <cell r="E163">
            <v>-1</v>
          </cell>
          <cell r="F163">
            <v>-1</v>
          </cell>
          <cell r="G163">
            <v>-1</v>
          </cell>
          <cell r="H163">
            <v>-1</v>
          </cell>
          <cell r="I163">
            <v>-1</v>
          </cell>
          <cell r="J163">
            <v>-1</v>
          </cell>
          <cell r="K163">
            <v>-1</v>
          </cell>
          <cell r="L163">
            <v>-1</v>
          </cell>
        </row>
        <row r="164">
          <cell r="A164">
            <v>-1</v>
          </cell>
          <cell r="B164">
            <v>-1</v>
          </cell>
          <cell r="C164">
            <v>-1</v>
          </cell>
          <cell r="D164">
            <v>-1</v>
          </cell>
          <cell r="E164">
            <v>-1</v>
          </cell>
          <cell r="F164">
            <v>-1</v>
          </cell>
          <cell r="G164">
            <v>-1</v>
          </cell>
          <cell r="H164">
            <v>-1</v>
          </cell>
          <cell r="I164">
            <v>-1</v>
          </cell>
          <cell r="J164">
            <v>-1</v>
          </cell>
          <cell r="K164">
            <v>-1</v>
          </cell>
          <cell r="L164">
            <v>-1</v>
          </cell>
        </row>
        <row r="165">
          <cell r="A165">
            <v>-1</v>
          </cell>
          <cell r="B165">
            <v>-1</v>
          </cell>
          <cell r="C165">
            <v>-1</v>
          </cell>
          <cell r="D165">
            <v>-1</v>
          </cell>
          <cell r="E165">
            <v>-1</v>
          </cell>
          <cell r="F165">
            <v>-1</v>
          </cell>
          <cell r="G165">
            <v>-1</v>
          </cell>
          <cell r="H165">
            <v>-1</v>
          </cell>
          <cell r="I165">
            <v>-1</v>
          </cell>
          <cell r="J165">
            <v>-1</v>
          </cell>
          <cell r="K165">
            <v>-1</v>
          </cell>
          <cell r="L165">
            <v>-1</v>
          </cell>
        </row>
        <row r="166">
          <cell r="A166">
            <v>-1</v>
          </cell>
          <cell r="B166">
            <v>-1</v>
          </cell>
          <cell r="C166">
            <v>-1</v>
          </cell>
          <cell r="D166">
            <v>-1</v>
          </cell>
          <cell r="E166">
            <v>-1</v>
          </cell>
          <cell r="F166">
            <v>-1</v>
          </cell>
          <cell r="G166">
            <v>-1</v>
          </cell>
          <cell r="H166">
            <v>-1</v>
          </cell>
          <cell r="I166">
            <v>-1</v>
          </cell>
          <cell r="J166">
            <v>-1</v>
          </cell>
          <cell r="K166">
            <v>-1</v>
          </cell>
          <cell r="L166">
            <v>-1</v>
          </cell>
        </row>
        <row r="167">
          <cell r="A167">
            <v>-1</v>
          </cell>
          <cell r="B167">
            <v>-1</v>
          </cell>
          <cell r="C167">
            <v>-1</v>
          </cell>
          <cell r="D167">
            <v>-1</v>
          </cell>
          <cell r="E167">
            <v>-1</v>
          </cell>
          <cell r="F167">
            <v>-1</v>
          </cell>
          <cell r="G167">
            <v>-1</v>
          </cell>
          <cell r="H167">
            <v>-1</v>
          </cell>
          <cell r="I167">
            <v>-1</v>
          </cell>
          <cell r="J167">
            <v>-1</v>
          </cell>
          <cell r="K167">
            <v>-1</v>
          </cell>
          <cell r="L167">
            <v>-1</v>
          </cell>
        </row>
        <row r="168">
          <cell r="A168">
            <v>-1</v>
          </cell>
          <cell r="B168">
            <v>-1</v>
          </cell>
          <cell r="C168">
            <v>-1</v>
          </cell>
          <cell r="D168">
            <v>-1</v>
          </cell>
          <cell r="E168">
            <v>-1</v>
          </cell>
          <cell r="F168">
            <v>-1</v>
          </cell>
          <cell r="G168">
            <v>-1</v>
          </cell>
          <cell r="H168">
            <v>-1</v>
          </cell>
          <cell r="I168">
            <v>-1</v>
          </cell>
          <cell r="J168">
            <v>-1</v>
          </cell>
          <cell r="K168">
            <v>-1</v>
          </cell>
          <cell r="L168">
            <v>-1</v>
          </cell>
        </row>
        <row r="169">
          <cell r="A169">
            <v>-1</v>
          </cell>
          <cell r="B169">
            <v>-1</v>
          </cell>
          <cell r="C169">
            <v>-1</v>
          </cell>
          <cell r="D169">
            <v>-1</v>
          </cell>
          <cell r="E169">
            <v>-1</v>
          </cell>
          <cell r="F169">
            <v>-1</v>
          </cell>
          <cell r="G169">
            <v>-1</v>
          </cell>
          <cell r="H169">
            <v>-1</v>
          </cell>
          <cell r="I169">
            <v>-1</v>
          </cell>
          <cell r="J169">
            <v>-1</v>
          </cell>
          <cell r="K169">
            <v>-1</v>
          </cell>
          <cell r="L169">
            <v>-1</v>
          </cell>
        </row>
        <row r="170">
          <cell r="A170">
            <v>-1</v>
          </cell>
          <cell r="B170">
            <v>-1</v>
          </cell>
          <cell r="C170">
            <v>-1</v>
          </cell>
          <cell r="D170">
            <v>-1</v>
          </cell>
          <cell r="E170">
            <v>-1</v>
          </cell>
          <cell r="F170">
            <v>-1</v>
          </cell>
          <cell r="G170">
            <v>-1</v>
          </cell>
          <cell r="H170">
            <v>-1</v>
          </cell>
          <cell r="I170">
            <v>-1</v>
          </cell>
          <cell r="J170">
            <v>-1</v>
          </cell>
          <cell r="K170">
            <v>-1</v>
          </cell>
          <cell r="L170">
            <v>-1</v>
          </cell>
        </row>
        <row r="171">
          <cell r="A171">
            <v>-1</v>
          </cell>
          <cell r="B171">
            <v>-1</v>
          </cell>
          <cell r="C171">
            <v>-1</v>
          </cell>
          <cell r="D171">
            <v>-1</v>
          </cell>
          <cell r="E171">
            <v>-1</v>
          </cell>
          <cell r="F171">
            <v>-1</v>
          </cell>
          <cell r="G171">
            <v>-1</v>
          </cell>
          <cell r="H171">
            <v>-1</v>
          </cell>
          <cell r="I171">
            <v>-1</v>
          </cell>
          <cell r="J171">
            <v>-1</v>
          </cell>
          <cell r="K171">
            <v>-1</v>
          </cell>
          <cell r="L171">
            <v>-1</v>
          </cell>
        </row>
        <row r="172">
          <cell r="A172">
            <v>-1</v>
          </cell>
          <cell r="B172">
            <v>-1</v>
          </cell>
          <cell r="C172">
            <v>-1</v>
          </cell>
          <cell r="D172">
            <v>-1</v>
          </cell>
          <cell r="E172">
            <v>-1</v>
          </cell>
          <cell r="F172">
            <v>-1</v>
          </cell>
          <cell r="G172">
            <v>-1</v>
          </cell>
          <cell r="H172">
            <v>-1</v>
          </cell>
          <cell r="I172">
            <v>-1</v>
          </cell>
          <cell r="J172">
            <v>-1</v>
          </cell>
          <cell r="K172">
            <v>-1</v>
          </cell>
          <cell r="L172">
            <v>-1</v>
          </cell>
        </row>
        <row r="173">
          <cell r="A173">
            <v>-1</v>
          </cell>
          <cell r="B173">
            <v>-1</v>
          </cell>
          <cell r="C173">
            <v>-1</v>
          </cell>
          <cell r="D173">
            <v>-1</v>
          </cell>
          <cell r="E173">
            <v>-1</v>
          </cell>
          <cell r="F173">
            <v>-1</v>
          </cell>
          <cell r="G173">
            <v>-1</v>
          </cell>
          <cell r="H173">
            <v>-1</v>
          </cell>
          <cell r="I173">
            <v>-1</v>
          </cell>
          <cell r="J173">
            <v>-1</v>
          </cell>
          <cell r="K173">
            <v>-1</v>
          </cell>
          <cell r="L173">
            <v>-1</v>
          </cell>
        </row>
        <row r="174">
          <cell r="A174">
            <v>-1</v>
          </cell>
          <cell r="B174">
            <v>-1</v>
          </cell>
          <cell r="C174">
            <v>-1</v>
          </cell>
          <cell r="D174">
            <v>-1</v>
          </cell>
          <cell r="E174">
            <v>-1</v>
          </cell>
          <cell r="F174">
            <v>-1</v>
          </cell>
          <cell r="G174">
            <v>-1</v>
          </cell>
          <cell r="H174">
            <v>-1</v>
          </cell>
          <cell r="I174">
            <v>-1</v>
          </cell>
          <cell r="J174">
            <v>-1</v>
          </cell>
          <cell r="K174">
            <v>-1</v>
          </cell>
          <cell r="L174">
            <v>-1</v>
          </cell>
        </row>
        <row r="175">
          <cell r="A175">
            <v>-1</v>
          </cell>
          <cell r="B175">
            <v>-1</v>
          </cell>
          <cell r="C175">
            <v>-1</v>
          </cell>
          <cell r="D175">
            <v>-1</v>
          </cell>
          <cell r="E175">
            <v>-1</v>
          </cell>
          <cell r="F175">
            <v>-1</v>
          </cell>
          <cell r="G175">
            <v>-1</v>
          </cell>
          <cell r="H175">
            <v>-1</v>
          </cell>
          <cell r="I175">
            <v>-1</v>
          </cell>
          <cell r="J175">
            <v>-1</v>
          </cell>
          <cell r="K175">
            <v>-1</v>
          </cell>
          <cell r="L175">
            <v>-1</v>
          </cell>
        </row>
        <row r="176">
          <cell r="A176">
            <v>-1</v>
          </cell>
          <cell r="B176">
            <v>-1</v>
          </cell>
          <cell r="C176">
            <v>-1</v>
          </cell>
          <cell r="D176">
            <v>-1</v>
          </cell>
          <cell r="E176">
            <v>-1</v>
          </cell>
          <cell r="F176">
            <v>-1</v>
          </cell>
          <cell r="G176">
            <v>-1</v>
          </cell>
          <cell r="H176">
            <v>-1</v>
          </cell>
          <cell r="I176">
            <v>-1</v>
          </cell>
          <cell r="J176">
            <v>-1</v>
          </cell>
          <cell r="K176">
            <v>-1</v>
          </cell>
          <cell r="L176">
            <v>-1</v>
          </cell>
        </row>
        <row r="177">
          <cell r="A177">
            <v>-1</v>
          </cell>
          <cell r="B177">
            <v>-1</v>
          </cell>
          <cell r="C177">
            <v>-1</v>
          </cell>
          <cell r="D177">
            <v>-1</v>
          </cell>
          <cell r="E177">
            <v>-1</v>
          </cell>
          <cell r="F177">
            <v>-1</v>
          </cell>
          <cell r="G177">
            <v>-1</v>
          </cell>
          <cell r="H177">
            <v>-1</v>
          </cell>
          <cell r="I177">
            <v>-1</v>
          </cell>
          <cell r="J177">
            <v>-1</v>
          </cell>
          <cell r="K177">
            <v>-1</v>
          </cell>
          <cell r="L177">
            <v>-1</v>
          </cell>
        </row>
        <row r="178">
          <cell r="A178">
            <v>-1</v>
          </cell>
          <cell r="B178">
            <v>-1</v>
          </cell>
          <cell r="C178">
            <v>-1</v>
          </cell>
          <cell r="D178">
            <v>-1</v>
          </cell>
          <cell r="E178">
            <v>-1</v>
          </cell>
          <cell r="F178">
            <v>-1</v>
          </cell>
          <cell r="G178">
            <v>-1</v>
          </cell>
          <cell r="H178">
            <v>-1</v>
          </cell>
          <cell r="I178">
            <v>-1</v>
          </cell>
          <cell r="J178">
            <v>-1</v>
          </cell>
          <cell r="K178">
            <v>-1</v>
          </cell>
          <cell r="L178">
            <v>-1</v>
          </cell>
        </row>
        <row r="179">
          <cell r="A179">
            <v>-1</v>
          </cell>
          <cell r="B179">
            <v>-1</v>
          </cell>
          <cell r="C179">
            <v>-1</v>
          </cell>
          <cell r="D179">
            <v>-1</v>
          </cell>
          <cell r="E179">
            <v>-1</v>
          </cell>
          <cell r="F179">
            <v>-1</v>
          </cell>
          <cell r="G179">
            <v>-1</v>
          </cell>
          <cell r="H179">
            <v>-1</v>
          </cell>
          <cell r="I179">
            <v>-1</v>
          </cell>
          <cell r="J179">
            <v>-1</v>
          </cell>
          <cell r="K179">
            <v>-1</v>
          </cell>
          <cell r="L179">
            <v>-1</v>
          </cell>
        </row>
        <row r="180">
          <cell r="A180">
            <v>-1</v>
          </cell>
          <cell r="B180">
            <v>-1</v>
          </cell>
          <cell r="C180">
            <v>-1</v>
          </cell>
          <cell r="D180">
            <v>-1</v>
          </cell>
          <cell r="E180">
            <v>-1</v>
          </cell>
          <cell r="F180">
            <v>-1</v>
          </cell>
          <cell r="G180">
            <v>-1</v>
          </cell>
          <cell r="H180">
            <v>-1</v>
          </cell>
          <cell r="I180">
            <v>-1</v>
          </cell>
          <cell r="J180">
            <v>-1</v>
          </cell>
          <cell r="K180">
            <v>-1</v>
          </cell>
          <cell r="L180">
            <v>-1</v>
          </cell>
        </row>
        <row r="181">
          <cell r="A181">
            <v>-1</v>
          </cell>
          <cell r="B181">
            <v>-1</v>
          </cell>
          <cell r="C181">
            <v>-1</v>
          </cell>
          <cell r="D181">
            <v>-1</v>
          </cell>
          <cell r="E181">
            <v>-1</v>
          </cell>
          <cell r="F181">
            <v>-1</v>
          </cell>
          <cell r="G181">
            <v>-1</v>
          </cell>
          <cell r="H181">
            <v>-1</v>
          </cell>
          <cell r="I181">
            <v>-1</v>
          </cell>
          <cell r="J181">
            <v>-1</v>
          </cell>
          <cell r="K181">
            <v>-1</v>
          </cell>
          <cell r="L181">
            <v>-1</v>
          </cell>
        </row>
        <row r="182">
          <cell r="A182">
            <v>-1</v>
          </cell>
          <cell r="B182">
            <v>-1</v>
          </cell>
          <cell r="C182">
            <v>-1</v>
          </cell>
          <cell r="D182">
            <v>-1</v>
          </cell>
          <cell r="E182">
            <v>-1</v>
          </cell>
          <cell r="F182">
            <v>-1</v>
          </cell>
          <cell r="G182">
            <v>-1</v>
          </cell>
          <cell r="H182">
            <v>-1</v>
          </cell>
          <cell r="I182">
            <v>-1</v>
          </cell>
          <cell r="J182">
            <v>-1</v>
          </cell>
          <cell r="K182">
            <v>-1</v>
          </cell>
          <cell r="L182">
            <v>-1</v>
          </cell>
        </row>
        <row r="183">
          <cell r="A183">
            <v>-1</v>
          </cell>
          <cell r="B183">
            <v>-1</v>
          </cell>
          <cell r="C183">
            <v>-1</v>
          </cell>
          <cell r="D183">
            <v>-1</v>
          </cell>
          <cell r="E183">
            <v>-1</v>
          </cell>
          <cell r="F183">
            <v>-1</v>
          </cell>
          <cell r="G183">
            <v>-1</v>
          </cell>
          <cell r="H183">
            <v>-1</v>
          </cell>
          <cell r="I183">
            <v>-1</v>
          </cell>
          <cell r="J183">
            <v>-1</v>
          </cell>
          <cell r="K183">
            <v>-1</v>
          </cell>
          <cell r="L183">
            <v>-1</v>
          </cell>
        </row>
        <row r="184">
          <cell r="A184">
            <v>-1</v>
          </cell>
          <cell r="B184">
            <v>-1</v>
          </cell>
          <cell r="C184">
            <v>-1</v>
          </cell>
          <cell r="D184">
            <v>-1</v>
          </cell>
          <cell r="E184">
            <v>-1</v>
          </cell>
          <cell r="F184">
            <v>-1</v>
          </cell>
          <cell r="G184">
            <v>-1</v>
          </cell>
          <cell r="H184">
            <v>-1</v>
          </cell>
          <cell r="I184">
            <v>-1</v>
          </cell>
          <cell r="J184">
            <v>-1</v>
          </cell>
          <cell r="K184">
            <v>-1</v>
          </cell>
          <cell r="L184">
            <v>-1</v>
          </cell>
        </row>
        <row r="185">
          <cell r="A185">
            <v>-1</v>
          </cell>
          <cell r="B185">
            <v>-1</v>
          </cell>
          <cell r="C185">
            <v>-1</v>
          </cell>
          <cell r="D185">
            <v>-1</v>
          </cell>
          <cell r="E185">
            <v>-1</v>
          </cell>
          <cell r="F185">
            <v>-1</v>
          </cell>
          <cell r="G185">
            <v>-1</v>
          </cell>
          <cell r="H185">
            <v>-1</v>
          </cell>
          <cell r="I185">
            <v>-1</v>
          </cell>
          <cell r="J185">
            <v>-1</v>
          </cell>
          <cell r="K185">
            <v>-1</v>
          </cell>
          <cell r="L185">
            <v>-1</v>
          </cell>
        </row>
        <row r="186">
          <cell r="A186">
            <v>-1</v>
          </cell>
          <cell r="B186">
            <v>-1</v>
          </cell>
          <cell r="C186">
            <v>-1</v>
          </cell>
          <cell r="D186">
            <v>-1</v>
          </cell>
          <cell r="E186">
            <v>-1</v>
          </cell>
          <cell r="F186">
            <v>-1</v>
          </cell>
          <cell r="G186">
            <v>-1</v>
          </cell>
          <cell r="H186">
            <v>-1</v>
          </cell>
          <cell r="I186">
            <v>-1</v>
          </cell>
          <cell r="J186">
            <v>-1</v>
          </cell>
          <cell r="K186">
            <v>-1</v>
          </cell>
          <cell r="L186">
            <v>-1</v>
          </cell>
        </row>
        <row r="187">
          <cell r="A187">
            <v>-1</v>
          </cell>
          <cell r="B187">
            <v>-1</v>
          </cell>
          <cell r="C187">
            <v>-1</v>
          </cell>
          <cell r="D187">
            <v>-1</v>
          </cell>
          <cell r="E187">
            <v>-1</v>
          </cell>
          <cell r="F187">
            <v>-1</v>
          </cell>
          <cell r="G187">
            <v>-1</v>
          </cell>
          <cell r="H187">
            <v>-1</v>
          </cell>
          <cell r="I187">
            <v>-1</v>
          </cell>
          <cell r="J187">
            <v>-1</v>
          </cell>
          <cell r="K187">
            <v>-1</v>
          </cell>
          <cell r="L187">
            <v>-1</v>
          </cell>
        </row>
        <row r="188">
          <cell r="A188">
            <v>-1</v>
          </cell>
          <cell r="B188">
            <v>-1</v>
          </cell>
          <cell r="C188">
            <v>-1</v>
          </cell>
          <cell r="D188">
            <v>-1</v>
          </cell>
          <cell r="E188">
            <v>-1</v>
          </cell>
          <cell r="F188">
            <v>-1</v>
          </cell>
          <cell r="G188">
            <v>-1</v>
          </cell>
          <cell r="H188">
            <v>-1</v>
          </cell>
          <cell r="I188">
            <v>-1</v>
          </cell>
          <cell r="J188">
            <v>-1</v>
          </cell>
          <cell r="K188">
            <v>-1</v>
          </cell>
          <cell r="L188">
            <v>-1</v>
          </cell>
        </row>
        <row r="189">
          <cell r="A189">
            <v>-1</v>
          </cell>
          <cell r="B189">
            <v>-1</v>
          </cell>
          <cell r="C189">
            <v>-1</v>
          </cell>
          <cell r="D189">
            <v>-1</v>
          </cell>
          <cell r="E189">
            <v>-1</v>
          </cell>
          <cell r="F189">
            <v>-1</v>
          </cell>
          <cell r="G189">
            <v>-1</v>
          </cell>
          <cell r="H189">
            <v>-1</v>
          </cell>
          <cell r="I189">
            <v>-1</v>
          </cell>
          <cell r="J189">
            <v>-1</v>
          </cell>
          <cell r="K189">
            <v>-1</v>
          </cell>
          <cell r="L189">
            <v>-1</v>
          </cell>
        </row>
        <row r="190">
          <cell r="A190">
            <v>-1</v>
          </cell>
          <cell r="B190">
            <v>-1</v>
          </cell>
          <cell r="C190">
            <v>-1</v>
          </cell>
          <cell r="D190">
            <v>-1</v>
          </cell>
          <cell r="E190">
            <v>-1</v>
          </cell>
          <cell r="F190">
            <v>-1</v>
          </cell>
          <cell r="G190">
            <v>-1</v>
          </cell>
          <cell r="H190">
            <v>-1</v>
          </cell>
          <cell r="I190">
            <v>-1</v>
          </cell>
          <cell r="J190">
            <v>-1</v>
          </cell>
          <cell r="K190">
            <v>-1</v>
          </cell>
          <cell r="L190">
            <v>-1</v>
          </cell>
        </row>
        <row r="191">
          <cell r="A191">
            <v>-1</v>
          </cell>
          <cell r="B191">
            <v>-1</v>
          </cell>
          <cell r="C191">
            <v>-1</v>
          </cell>
          <cell r="D191">
            <v>-1</v>
          </cell>
          <cell r="E191">
            <v>-1</v>
          </cell>
          <cell r="F191">
            <v>-1</v>
          </cell>
          <cell r="G191">
            <v>-1</v>
          </cell>
          <cell r="H191">
            <v>-1</v>
          </cell>
          <cell r="I191">
            <v>-1</v>
          </cell>
          <cell r="J191">
            <v>-1</v>
          </cell>
          <cell r="K191">
            <v>-1</v>
          </cell>
          <cell r="L191">
            <v>-1</v>
          </cell>
        </row>
        <row r="192">
          <cell r="A192">
            <v>-1</v>
          </cell>
          <cell r="B192">
            <v>-1</v>
          </cell>
          <cell r="C192">
            <v>-1</v>
          </cell>
          <cell r="D192">
            <v>-1</v>
          </cell>
          <cell r="E192">
            <v>-1</v>
          </cell>
          <cell r="F192">
            <v>-1</v>
          </cell>
          <cell r="G192">
            <v>-1</v>
          </cell>
          <cell r="H192">
            <v>-1</v>
          </cell>
          <cell r="I192">
            <v>-1</v>
          </cell>
          <cell r="J192">
            <v>-1</v>
          </cell>
          <cell r="K192">
            <v>-1</v>
          </cell>
          <cell r="L192">
            <v>-1</v>
          </cell>
        </row>
        <row r="193">
          <cell r="A193">
            <v>-1</v>
          </cell>
          <cell r="B193">
            <v>-1</v>
          </cell>
          <cell r="C193">
            <v>-1</v>
          </cell>
          <cell r="D193">
            <v>-1</v>
          </cell>
          <cell r="E193">
            <v>-1</v>
          </cell>
          <cell r="F193">
            <v>-1</v>
          </cell>
          <cell r="G193">
            <v>-1</v>
          </cell>
          <cell r="H193">
            <v>-1</v>
          </cell>
          <cell r="I193">
            <v>-1</v>
          </cell>
          <cell r="J193">
            <v>-1</v>
          </cell>
          <cell r="K193">
            <v>-1</v>
          </cell>
          <cell r="L193">
            <v>-1</v>
          </cell>
        </row>
        <row r="194">
          <cell r="A194">
            <v>-1</v>
          </cell>
          <cell r="B194">
            <v>-1</v>
          </cell>
          <cell r="C194">
            <v>-1</v>
          </cell>
          <cell r="D194">
            <v>-1</v>
          </cell>
          <cell r="E194">
            <v>-1</v>
          </cell>
          <cell r="F194">
            <v>-1</v>
          </cell>
          <cell r="G194">
            <v>-1</v>
          </cell>
          <cell r="H194">
            <v>-1</v>
          </cell>
          <cell r="I194">
            <v>-1</v>
          </cell>
          <cell r="J194">
            <v>-1</v>
          </cell>
          <cell r="K194">
            <v>-1</v>
          </cell>
          <cell r="L194">
            <v>-1</v>
          </cell>
        </row>
        <row r="195">
          <cell r="A195">
            <v>-1</v>
          </cell>
          <cell r="B195">
            <v>-1</v>
          </cell>
          <cell r="C195">
            <v>-1</v>
          </cell>
          <cell r="D195">
            <v>-1</v>
          </cell>
          <cell r="E195">
            <v>-1</v>
          </cell>
          <cell r="F195">
            <v>-1</v>
          </cell>
          <cell r="G195">
            <v>-1</v>
          </cell>
          <cell r="H195">
            <v>-1</v>
          </cell>
          <cell r="I195">
            <v>-1</v>
          </cell>
          <cell r="J195">
            <v>-1</v>
          </cell>
          <cell r="K195">
            <v>-1</v>
          </cell>
          <cell r="L195">
            <v>-1</v>
          </cell>
        </row>
        <row r="196">
          <cell r="A196">
            <v>-1</v>
          </cell>
          <cell r="B196">
            <v>-1</v>
          </cell>
          <cell r="C196">
            <v>-1</v>
          </cell>
          <cell r="D196">
            <v>-1</v>
          </cell>
          <cell r="E196">
            <v>-1</v>
          </cell>
          <cell r="F196">
            <v>-1</v>
          </cell>
          <cell r="G196">
            <v>-1</v>
          </cell>
          <cell r="H196">
            <v>-1</v>
          </cell>
          <cell r="I196">
            <v>-1</v>
          </cell>
          <cell r="J196">
            <v>-1</v>
          </cell>
          <cell r="K196">
            <v>-1</v>
          </cell>
          <cell r="L196">
            <v>-1</v>
          </cell>
        </row>
        <row r="197">
          <cell r="A197">
            <v>-1</v>
          </cell>
          <cell r="B197">
            <v>-1</v>
          </cell>
          <cell r="C197">
            <v>-1</v>
          </cell>
          <cell r="D197">
            <v>-1</v>
          </cell>
          <cell r="E197">
            <v>-1</v>
          </cell>
          <cell r="F197">
            <v>-1</v>
          </cell>
          <cell r="G197">
            <v>-1</v>
          </cell>
          <cell r="H197">
            <v>-1</v>
          </cell>
          <cell r="I197">
            <v>-1</v>
          </cell>
          <cell r="J197">
            <v>-1</v>
          </cell>
          <cell r="K197">
            <v>-1</v>
          </cell>
          <cell r="L197">
            <v>-1</v>
          </cell>
        </row>
        <row r="198">
          <cell r="A198">
            <v>-1</v>
          </cell>
          <cell r="B198">
            <v>-1</v>
          </cell>
          <cell r="C198">
            <v>-1</v>
          </cell>
          <cell r="D198">
            <v>-1</v>
          </cell>
          <cell r="E198">
            <v>-1</v>
          </cell>
          <cell r="F198">
            <v>-1</v>
          </cell>
          <cell r="G198">
            <v>-1</v>
          </cell>
          <cell r="H198">
            <v>-1</v>
          </cell>
          <cell r="I198">
            <v>-1</v>
          </cell>
          <cell r="J198">
            <v>-1</v>
          </cell>
          <cell r="K198">
            <v>-1</v>
          </cell>
          <cell r="L198">
            <v>-1</v>
          </cell>
        </row>
        <row r="199">
          <cell r="A199">
            <v>-1</v>
          </cell>
          <cell r="B199">
            <v>-1</v>
          </cell>
          <cell r="C199">
            <v>-1</v>
          </cell>
          <cell r="D199">
            <v>-1</v>
          </cell>
          <cell r="E199">
            <v>-1</v>
          </cell>
          <cell r="F199">
            <v>-1</v>
          </cell>
          <cell r="G199">
            <v>-1</v>
          </cell>
          <cell r="H199">
            <v>-1</v>
          </cell>
          <cell r="I199">
            <v>-1</v>
          </cell>
          <cell r="J199">
            <v>-1</v>
          </cell>
          <cell r="K199">
            <v>-1</v>
          </cell>
          <cell r="L199">
            <v>-1</v>
          </cell>
        </row>
        <row r="200">
          <cell r="A200">
            <v>-1</v>
          </cell>
          <cell r="B200">
            <v>-1</v>
          </cell>
          <cell r="C200">
            <v>-1</v>
          </cell>
          <cell r="D200">
            <v>-1</v>
          </cell>
          <cell r="E200">
            <v>-1</v>
          </cell>
          <cell r="F200">
            <v>-1</v>
          </cell>
          <cell r="G200">
            <v>-1</v>
          </cell>
          <cell r="H200">
            <v>-1</v>
          </cell>
          <cell r="I200">
            <v>-1</v>
          </cell>
          <cell r="J200">
            <v>-1</v>
          </cell>
          <cell r="K200">
            <v>-1</v>
          </cell>
          <cell r="L200">
            <v>-1</v>
          </cell>
        </row>
        <row r="201">
          <cell r="A201">
            <v>-1</v>
          </cell>
          <cell r="B201">
            <v>-1</v>
          </cell>
          <cell r="C201">
            <v>-1</v>
          </cell>
          <cell r="D201">
            <v>-1</v>
          </cell>
          <cell r="E201">
            <v>-1</v>
          </cell>
          <cell r="F201">
            <v>-1</v>
          </cell>
          <cell r="G201">
            <v>-1</v>
          </cell>
          <cell r="H201">
            <v>-1</v>
          </cell>
          <cell r="I201">
            <v>-1</v>
          </cell>
          <cell r="J201">
            <v>-1</v>
          </cell>
          <cell r="K201">
            <v>-1</v>
          </cell>
          <cell r="L201">
            <v>-1</v>
          </cell>
        </row>
        <row r="202">
          <cell r="A202">
            <v>-1</v>
          </cell>
          <cell r="B202">
            <v>-1</v>
          </cell>
          <cell r="C202">
            <v>-1</v>
          </cell>
          <cell r="D202">
            <v>-1</v>
          </cell>
          <cell r="E202">
            <v>-1</v>
          </cell>
          <cell r="F202">
            <v>-1</v>
          </cell>
          <cell r="G202">
            <v>-1</v>
          </cell>
          <cell r="H202">
            <v>-1</v>
          </cell>
          <cell r="I202">
            <v>-1</v>
          </cell>
          <cell r="J202">
            <v>-1</v>
          </cell>
          <cell r="K202">
            <v>-1</v>
          </cell>
          <cell r="L202">
            <v>-1</v>
          </cell>
        </row>
        <row r="203">
          <cell r="A203">
            <v>-1</v>
          </cell>
          <cell r="B203">
            <v>-1</v>
          </cell>
          <cell r="C203">
            <v>-1</v>
          </cell>
          <cell r="D203">
            <v>-1</v>
          </cell>
          <cell r="E203">
            <v>-1</v>
          </cell>
          <cell r="F203">
            <v>-1</v>
          </cell>
          <cell r="G203">
            <v>-1</v>
          </cell>
          <cell r="H203">
            <v>-1</v>
          </cell>
          <cell r="I203">
            <v>-1</v>
          </cell>
          <cell r="J203">
            <v>-1</v>
          </cell>
          <cell r="K203">
            <v>-1</v>
          </cell>
          <cell r="L203">
            <v>-1</v>
          </cell>
        </row>
        <row r="204">
          <cell r="A204">
            <v>-1</v>
          </cell>
          <cell r="B204">
            <v>-1</v>
          </cell>
          <cell r="C204">
            <v>-1</v>
          </cell>
          <cell r="D204">
            <v>-1</v>
          </cell>
          <cell r="E204">
            <v>-1</v>
          </cell>
          <cell r="F204">
            <v>-1</v>
          </cell>
          <cell r="G204">
            <v>-1</v>
          </cell>
          <cell r="H204">
            <v>-1</v>
          </cell>
          <cell r="I204">
            <v>-1</v>
          </cell>
          <cell r="J204">
            <v>-1</v>
          </cell>
          <cell r="K204">
            <v>-1</v>
          </cell>
          <cell r="L204">
            <v>-1</v>
          </cell>
        </row>
        <row r="205">
          <cell r="A205">
            <v>-1</v>
          </cell>
          <cell r="B205">
            <v>-1</v>
          </cell>
          <cell r="C205">
            <v>-1</v>
          </cell>
          <cell r="D205">
            <v>-1</v>
          </cell>
          <cell r="E205">
            <v>-1</v>
          </cell>
          <cell r="F205">
            <v>-1</v>
          </cell>
          <cell r="G205">
            <v>-1</v>
          </cell>
          <cell r="H205">
            <v>-1</v>
          </cell>
          <cell r="I205">
            <v>-1</v>
          </cell>
          <cell r="J205">
            <v>-1</v>
          </cell>
          <cell r="K205">
            <v>-1</v>
          </cell>
          <cell r="L205">
            <v>-1</v>
          </cell>
        </row>
        <row r="206">
          <cell r="A206">
            <v>-1</v>
          </cell>
          <cell r="B206">
            <v>-1</v>
          </cell>
          <cell r="C206">
            <v>-1</v>
          </cell>
          <cell r="D206">
            <v>-1</v>
          </cell>
          <cell r="E206">
            <v>-1</v>
          </cell>
          <cell r="F206">
            <v>-1</v>
          </cell>
          <cell r="G206">
            <v>-1</v>
          </cell>
          <cell r="H206">
            <v>-1</v>
          </cell>
          <cell r="I206">
            <v>-1</v>
          </cell>
          <cell r="J206">
            <v>-1</v>
          </cell>
          <cell r="K206">
            <v>-1</v>
          </cell>
          <cell r="L206">
            <v>-1</v>
          </cell>
        </row>
      </sheetData>
      <sheetData sheetId="205">
        <row r="1">
          <cell r="A1" t="str">
            <v>COL1</v>
          </cell>
          <cell r="B1" t="str">
            <v>COL2</v>
          </cell>
          <cell r="C1" t="str">
            <v>COL3</v>
          </cell>
          <cell r="D1" t="str">
            <v>COL4</v>
          </cell>
          <cell r="E1" t="str">
            <v>COL5</v>
          </cell>
          <cell r="F1" t="str">
            <v>COL6</v>
          </cell>
          <cell r="G1" t="str">
            <v>COL7</v>
          </cell>
          <cell r="H1" t="str">
            <v>COL8</v>
          </cell>
          <cell r="I1" t="str">
            <v>COL9</v>
          </cell>
          <cell r="J1" t="str">
            <v>COL10</v>
          </cell>
        </row>
        <row r="2">
          <cell r="A2">
            <v>2840</v>
          </cell>
          <cell r="B2">
            <v>2870</v>
          </cell>
          <cell r="C2">
            <v>2940</v>
          </cell>
          <cell r="D2">
            <v>3000</v>
          </cell>
          <cell r="E2">
            <v>3010</v>
          </cell>
          <cell r="F2">
            <v>2950</v>
          </cell>
          <cell r="G2">
            <v>2900</v>
          </cell>
          <cell r="H2">
            <v>2585</v>
          </cell>
          <cell r="I2">
            <v>2420</v>
          </cell>
          <cell r="J2">
            <v>-1</v>
          </cell>
        </row>
        <row r="3">
          <cell r="A3">
            <v>330</v>
          </cell>
          <cell r="B3">
            <v>300</v>
          </cell>
          <cell r="C3">
            <v>320</v>
          </cell>
          <cell r="D3">
            <v>325</v>
          </cell>
          <cell r="E3">
            <v>340</v>
          </cell>
          <cell r="F3">
            <v>365</v>
          </cell>
          <cell r="G3">
            <v>380</v>
          </cell>
          <cell r="H3">
            <v>575</v>
          </cell>
          <cell r="I3">
            <v>370</v>
          </cell>
          <cell r="J3">
            <v>-1</v>
          </cell>
        </row>
        <row r="4">
          <cell r="A4">
            <v>190</v>
          </cell>
          <cell r="B4">
            <v>300</v>
          </cell>
          <cell r="C4">
            <v>312</v>
          </cell>
          <cell r="D4">
            <v>310</v>
          </cell>
          <cell r="E4">
            <v>320</v>
          </cell>
          <cell r="F4">
            <v>335</v>
          </cell>
          <cell r="G4">
            <v>340</v>
          </cell>
          <cell r="H4">
            <v>467.5</v>
          </cell>
          <cell r="I4">
            <v>170</v>
          </cell>
          <cell r="J4">
            <v>-1</v>
          </cell>
        </row>
        <row r="5">
          <cell r="A5">
            <v>640</v>
          </cell>
          <cell r="B5">
            <v>890</v>
          </cell>
          <cell r="C5">
            <v>945</v>
          </cell>
          <cell r="D5">
            <v>950</v>
          </cell>
          <cell r="E5">
            <v>985</v>
          </cell>
          <cell r="F5">
            <v>1045</v>
          </cell>
          <cell r="G5">
            <v>1070</v>
          </cell>
          <cell r="H5">
            <v>1205</v>
          </cell>
          <cell r="I5">
            <v>320</v>
          </cell>
          <cell r="J5">
            <v>-1</v>
          </cell>
        </row>
        <row r="6">
          <cell r="A6">
            <v>640</v>
          </cell>
          <cell r="B6">
            <v>900</v>
          </cell>
          <cell r="C6">
            <v>948</v>
          </cell>
          <cell r="D6">
            <v>950</v>
          </cell>
          <cell r="E6">
            <v>990</v>
          </cell>
          <cell r="F6">
            <v>1050</v>
          </cell>
          <cell r="G6">
            <v>1080</v>
          </cell>
          <cell r="H6">
            <v>817.5</v>
          </cell>
          <cell r="I6">
            <v>0</v>
          </cell>
          <cell r="J6">
            <v>-1</v>
          </cell>
        </row>
        <row r="7">
          <cell r="A7">
            <v>-1</v>
          </cell>
          <cell r="B7">
            <v>-1</v>
          </cell>
          <cell r="C7">
            <v>-1</v>
          </cell>
          <cell r="D7">
            <v>-1</v>
          </cell>
          <cell r="E7">
            <v>-1</v>
          </cell>
          <cell r="F7">
            <v>-1</v>
          </cell>
          <cell r="G7">
            <v>0</v>
          </cell>
          <cell r="H7">
            <v>356</v>
          </cell>
          <cell r="I7">
            <v>4910</v>
          </cell>
          <cell r="J7">
            <v>-1</v>
          </cell>
        </row>
        <row r="8">
          <cell r="A8">
            <v>-1</v>
          </cell>
          <cell r="B8">
            <v>38</v>
          </cell>
          <cell r="C8">
            <v>39</v>
          </cell>
          <cell r="D8">
            <v>164</v>
          </cell>
          <cell r="E8">
            <v>38</v>
          </cell>
          <cell r="F8">
            <v>33</v>
          </cell>
          <cell r="G8">
            <v>100</v>
          </cell>
          <cell r="H8">
            <v>-1</v>
          </cell>
          <cell r="I8">
            <v>-1</v>
          </cell>
          <cell r="J8">
            <v>-1</v>
          </cell>
        </row>
        <row r="9">
          <cell r="A9">
            <v>-1</v>
          </cell>
          <cell r="B9">
            <v>370</v>
          </cell>
          <cell r="C9">
            <v>200</v>
          </cell>
          <cell r="D9">
            <v>256</v>
          </cell>
          <cell r="E9">
            <v>100</v>
          </cell>
          <cell r="F9">
            <v>210</v>
          </cell>
          <cell r="G9">
            <v>320</v>
          </cell>
          <cell r="H9">
            <v>-1</v>
          </cell>
          <cell r="I9">
            <v>-1</v>
          </cell>
          <cell r="J9">
            <v>-1</v>
          </cell>
        </row>
        <row r="10">
          <cell r="A10">
            <v>-1</v>
          </cell>
          <cell r="B10">
            <v>530</v>
          </cell>
          <cell r="C10">
            <v>220</v>
          </cell>
          <cell r="D10">
            <v>288</v>
          </cell>
          <cell r="E10">
            <v>150</v>
          </cell>
          <cell r="F10">
            <v>300</v>
          </cell>
          <cell r="G10">
            <v>500</v>
          </cell>
          <cell r="H10">
            <v>-1</v>
          </cell>
          <cell r="I10">
            <v>-1</v>
          </cell>
          <cell r="J10">
            <v>-1</v>
          </cell>
        </row>
        <row r="11">
          <cell r="A11">
            <v>-1</v>
          </cell>
          <cell r="B11">
            <v>555</v>
          </cell>
          <cell r="C11">
            <v>265</v>
          </cell>
          <cell r="D11">
            <v>309</v>
          </cell>
          <cell r="E11">
            <v>180</v>
          </cell>
          <cell r="F11">
            <v>335</v>
          </cell>
          <cell r="G11">
            <v>520</v>
          </cell>
          <cell r="H11">
            <v>-1</v>
          </cell>
          <cell r="I11">
            <v>-1</v>
          </cell>
          <cell r="J11">
            <v>-1</v>
          </cell>
        </row>
        <row r="12">
          <cell r="A12">
            <v>-1</v>
          </cell>
          <cell r="B12">
            <v>622</v>
          </cell>
          <cell r="C12">
            <v>325</v>
          </cell>
          <cell r="D12">
            <v>330</v>
          </cell>
          <cell r="E12">
            <v>250</v>
          </cell>
          <cell r="F12">
            <v>375</v>
          </cell>
          <cell r="G12">
            <v>580</v>
          </cell>
          <cell r="H12">
            <v>-1</v>
          </cell>
          <cell r="I12">
            <v>-1</v>
          </cell>
          <cell r="J12">
            <v>-1</v>
          </cell>
        </row>
        <row r="13">
          <cell r="A13">
            <v>-1</v>
          </cell>
          <cell r="B13">
            <v>684</v>
          </cell>
          <cell r="C13">
            <v>370</v>
          </cell>
          <cell r="D13">
            <v>350</v>
          </cell>
          <cell r="E13">
            <v>280</v>
          </cell>
          <cell r="F13">
            <v>400</v>
          </cell>
          <cell r="G13">
            <v>638</v>
          </cell>
          <cell r="H13">
            <v>-1</v>
          </cell>
          <cell r="I13">
            <v>-1</v>
          </cell>
          <cell r="J13">
            <v>-1</v>
          </cell>
        </row>
        <row r="14">
          <cell r="A14">
            <v>-1</v>
          </cell>
          <cell r="B14">
            <v>710</v>
          </cell>
          <cell r="C14">
            <v>410</v>
          </cell>
          <cell r="D14">
            <v>370</v>
          </cell>
          <cell r="E14">
            <v>300</v>
          </cell>
          <cell r="F14">
            <v>420</v>
          </cell>
          <cell r="G14">
            <v>660</v>
          </cell>
          <cell r="H14">
            <v>-1</v>
          </cell>
          <cell r="I14">
            <v>-1</v>
          </cell>
          <cell r="J14">
            <v>-1</v>
          </cell>
        </row>
        <row r="15">
          <cell r="A15">
            <v>-1</v>
          </cell>
          <cell r="B15">
            <v>730</v>
          </cell>
          <cell r="C15">
            <v>500</v>
          </cell>
          <cell r="D15">
            <v>390</v>
          </cell>
          <cell r="E15">
            <v>320</v>
          </cell>
          <cell r="F15">
            <v>440</v>
          </cell>
          <cell r="G15">
            <v>744</v>
          </cell>
          <cell r="H15">
            <v>-1</v>
          </cell>
          <cell r="I15">
            <v>-1</v>
          </cell>
          <cell r="J15">
            <v>-1</v>
          </cell>
        </row>
        <row r="16">
          <cell r="A16">
            <v>-1</v>
          </cell>
          <cell r="B16">
            <v>830</v>
          </cell>
          <cell r="C16">
            <v>524</v>
          </cell>
          <cell r="D16">
            <v>420</v>
          </cell>
          <cell r="E16">
            <v>340</v>
          </cell>
          <cell r="F16">
            <v>470</v>
          </cell>
          <cell r="G16">
            <v>770</v>
          </cell>
          <cell r="H16">
            <v>-1</v>
          </cell>
          <cell r="I16">
            <v>-1</v>
          </cell>
          <cell r="J16">
            <v>-1</v>
          </cell>
        </row>
        <row r="17">
          <cell r="A17">
            <v>-1</v>
          </cell>
          <cell r="B17">
            <v>860</v>
          </cell>
          <cell r="C17">
            <v>545</v>
          </cell>
          <cell r="D17">
            <v>450</v>
          </cell>
          <cell r="E17">
            <v>365</v>
          </cell>
          <cell r="F17">
            <v>490</v>
          </cell>
          <cell r="G17">
            <v>800</v>
          </cell>
          <cell r="H17">
            <v>-1</v>
          </cell>
          <cell r="I17">
            <v>-1</v>
          </cell>
          <cell r="J17">
            <v>-1</v>
          </cell>
        </row>
        <row r="18">
          <cell r="A18">
            <v>-1</v>
          </cell>
          <cell r="B18">
            <v>890</v>
          </cell>
          <cell r="C18">
            <v>570</v>
          </cell>
          <cell r="D18">
            <v>470</v>
          </cell>
          <cell r="E18">
            <v>390</v>
          </cell>
          <cell r="F18">
            <v>510</v>
          </cell>
          <cell r="G18">
            <v>860</v>
          </cell>
          <cell r="H18">
            <v>-1</v>
          </cell>
          <cell r="I18">
            <v>-1</v>
          </cell>
          <cell r="J18">
            <v>-1</v>
          </cell>
        </row>
        <row r="19">
          <cell r="A19">
            <v>-1</v>
          </cell>
          <cell r="B19">
            <v>930</v>
          </cell>
          <cell r="C19">
            <v>590</v>
          </cell>
          <cell r="D19">
            <v>490</v>
          </cell>
          <cell r="E19">
            <v>410</v>
          </cell>
          <cell r="F19">
            <v>535</v>
          </cell>
          <cell r="G19">
            <v>880</v>
          </cell>
          <cell r="H19">
            <v>-1</v>
          </cell>
          <cell r="I19">
            <v>-1</v>
          </cell>
          <cell r="J19">
            <v>-1</v>
          </cell>
        </row>
        <row r="20">
          <cell r="A20">
            <v>-1</v>
          </cell>
          <cell r="B20">
            <v>995</v>
          </cell>
          <cell r="C20">
            <v>610</v>
          </cell>
          <cell r="D20">
            <v>510</v>
          </cell>
          <cell r="E20">
            <v>430</v>
          </cell>
          <cell r="F20">
            <v>555</v>
          </cell>
          <cell r="G20">
            <v>900</v>
          </cell>
          <cell r="H20">
            <v>-1</v>
          </cell>
          <cell r="I20">
            <v>-1</v>
          </cell>
          <cell r="J20">
            <v>-1</v>
          </cell>
        </row>
        <row r="21">
          <cell r="A21">
            <v>-1</v>
          </cell>
          <cell r="B21">
            <v>1070</v>
          </cell>
          <cell r="C21">
            <v>630</v>
          </cell>
          <cell r="D21">
            <v>530</v>
          </cell>
          <cell r="E21">
            <v>455</v>
          </cell>
          <cell r="F21">
            <v>580</v>
          </cell>
          <cell r="G21">
            <v>920</v>
          </cell>
          <cell r="H21">
            <v>-1</v>
          </cell>
          <cell r="I21">
            <v>-1</v>
          </cell>
          <cell r="J21">
            <v>-1</v>
          </cell>
        </row>
        <row r="22">
          <cell r="A22">
            <v>-1</v>
          </cell>
          <cell r="B22">
            <v>1100</v>
          </cell>
          <cell r="C22">
            <v>650</v>
          </cell>
          <cell r="D22">
            <v>550</v>
          </cell>
          <cell r="E22">
            <v>480</v>
          </cell>
          <cell r="F22">
            <v>600</v>
          </cell>
          <cell r="G22">
            <v>940</v>
          </cell>
          <cell r="H22">
            <v>-1</v>
          </cell>
          <cell r="I22">
            <v>-1</v>
          </cell>
          <cell r="J22">
            <v>-1</v>
          </cell>
        </row>
        <row r="23">
          <cell r="A23">
            <v>-1</v>
          </cell>
          <cell r="B23">
            <v>1125</v>
          </cell>
          <cell r="C23">
            <v>680</v>
          </cell>
          <cell r="D23">
            <v>570</v>
          </cell>
          <cell r="E23">
            <v>500</v>
          </cell>
          <cell r="F23">
            <v>620</v>
          </cell>
          <cell r="G23">
            <v>960</v>
          </cell>
          <cell r="H23">
            <v>-1</v>
          </cell>
          <cell r="I23">
            <v>-1</v>
          </cell>
          <cell r="J23">
            <v>-1</v>
          </cell>
        </row>
        <row r="24">
          <cell r="A24">
            <v>-1</v>
          </cell>
          <cell r="B24">
            <v>1160</v>
          </cell>
          <cell r="C24">
            <v>700</v>
          </cell>
          <cell r="D24">
            <v>590</v>
          </cell>
          <cell r="E24">
            <v>525</v>
          </cell>
          <cell r="F24">
            <v>640</v>
          </cell>
          <cell r="G24">
            <v>980</v>
          </cell>
          <cell r="H24">
            <v>-1</v>
          </cell>
          <cell r="I24">
            <v>-1</v>
          </cell>
          <cell r="J24">
            <v>-1</v>
          </cell>
        </row>
        <row r="25">
          <cell r="A25">
            <v>-1</v>
          </cell>
          <cell r="B25">
            <v>1250</v>
          </cell>
          <cell r="C25">
            <v>720</v>
          </cell>
          <cell r="D25">
            <v>610</v>
          </cell>
          <cell r="E25">
            <v>545</v>
          </cell>
          <cell r="F25">
            <v>660</v>
          </cell>
          <cell r="G25">
            <v>1000</v>
          </cell>
          <cell r="H25">
            <v>-1</v>
          </cell>
          <cell r="I25">
            <v>-1</v>
          </cell>
          <cell r="J25">
            <v>-1</v>
          </cell>
        </row>
        <row r="26">
          <cell r="A26">
            <v>-1</v>
          </cell>
          <cell r="B26">
            <v>1270</v>
          </cell>
          <cell r="C26">
            <v>740</v>
          </cell>
          <cell r="D26">
            <v>630</v>
          </cell>
          <cell r="E26">
            <v>565</v>
          </cell>
          <cell r="F26">
            <v>680</v>
          </cell>
          <cell r="G26">
            <v>1020</v>
          </cell>
          <cell r="H26">
            <v>-1</v>
          </cell>
          <cell r="I26">
            <v>-1</v>
          </cell>
          <cell r="J26">
            <v>-1</v>
          </cell>
        </row>
        <row r="27">
          <cell r="A27">
            <v>-1</v>
          </cell>
          <cell r="B27">
            <v>1290</v>
          </cell>
          <cell r="C27">
            <v>760</v>
          </cell>
          <cell r="D27">
            <v>650</v>
          </cell>
          <cell r="E27">
            <v>590</v>
          </cell>
          <cell r="F27">
            <v>700</v>
          </cell>
          <cell r="G27">
            <v>1050</v>
          </cell>
          <cell r="H27">
            <v>-1</v>
          </cell>
          <cell r="I27">
            <v>-1</v>
          </cell>
          <cell r="J27">
            <v>-1</v>
          </cell>
        </row>
        <row r="28">
          <cell r="A28">
            <v>-1</v>
          </cell>
          <cell r="B28">
            <v>1320</v>
          </cell>
          <cell r="C28">
            <v>780</v>
          </cell>
          <cell r="D28">
            <v>670</v>
          </cell>
          <cell r="E28">
            <v>610</v>
          </cell>
          <cell r="F28">
            <v>720</v>
          </cell>
          <cell r="G28">
            <v>1070</v>
          </cell>
          <cell r="H28">
            <v>-1</v>
          </cell>
          <cell r="I28">
            <v>-1</v>
          </cell>
          <cell r="J28">
            <v>-1</v>
          </cell>
        </row>
        <row r="29">
          <cell r="A29">
            <v>-1</v>
          </cell>
          <cell r="B29">
            <v>1340</v>
          </cell>
          <cell r="C29">
            <v>800</v>
          </cell>
          <cell r="D29">
            <v>690</v>
          </cell>
          <cell r="E29">
            <v>630</v>
          </cell>
          <cell r="F29">
            <v>740</v>
          </cell>
          <cell r="G29">
            <v>1110</v>
          </cell>
          <cell r="H29">
            <v>-1</v>
          </cell>
          <cell r="I29">
            <v>-1</v>
          </cell>
          <cell r="J29">
            <v>-1</v>
          </cell>
        </row>
        <row r="30">
          <cell r="A30">
            <v>-1</v>
          </cell>
          <cell r="B30">
            <v>1380</v>
          </cell>
          <cell r="C30">
            <v>820</v>
          </cell>
          <cell r="D30">
            <v>720</v>
          </cell>
          <cell r="E30">
            <v>650</v>
          </cell>
          <cell r="F30">
            <v>790</v>
          </cell>
          <cell r="G30">
            <v>1140</v>
          </cell>
          <cell r="H30">
            <v>-1</v>
          </cell>
          <cell r="I30">
            <v>-1</v>
          </cell>
          <cell r="J30">
            <v>-1</v>
          </cell>
        </row>
        <row r="31">
          <cell r="A31">
            <v>-1</v>
          </cell>
          <cell r="B31">
            <v>1420</v>
          </cell>
          <cell r="C31">
            <v>850</v>
          </cell>
          <cell r="D31">
            <v>740</v>
          </cell>
          <cell r="E31">
            <v>670</v>
          </cell>
          <cell r="F31">
            <v>810</v>
          </cell>
          <cell r="G31">
            <v>1190</v>
          </cell>
          <cell r="H31">
            <v>-1</v>
          </cell>
          <cell r="I31">
            <v>-1</v>
          </cell>
          <cell r="J31">
            <v>-1</v>
          </cell>
        </row>
        <row r="32">
          <cell r="A32">
            <v>-1</v>
          </cell>
          <cell r="B32">
            <v>1450</v>
          </cell>
          <cell r="C32">
            <v>875</v>
          </cell>
          <cell r="D32">
            <v>765</v>
          </cell>
          <cell r="E32">
            <v>690</v>
          </cell>
          <cell r="F32">
            <v>840</v>
          </cell>
          <cell r="G32">
            <v>1220</v>
          </cell>
          <cell r="H32">
            <v>-1</v>
          </cell>
          <cell r="I32">
            <v>-1</v>
          </cell>
          <cell r="J32">
            <v>-1</v>
          </cell>
        </row>
        <row r="33">
          <cell r="A33">
            <v>-1</v>
          </cell>
          <cell r="B33">
            <v>1480</v>
          </cell>
          <cell r="C33">
            <v>895</v>
          </cell>
          <cell r="D33">
            <v>790</v>
          </cell>
          <cell r="E33">
            <v>710</v>
          </cell>
          <cell r="F33">
            <v>874</v>
          </cell>
          <cell r="G33">
            <v>1250</v>
          </cell>
          <cell r="H33">
            <v>-1</v>
          </cell>
          <cell r="I33">
            <v>-1</v>
          </cell>
          <cell r="J33">
            <v>-1</v>
          </cell>
        </row>
        <row r="34">
          <cell r="A34">
            <v>-1</v>
          </cell>
          <cell r="B34">
            <v>1510</v>
          </cell>
          <cell r="C34">
            <v>915</v>
          </cell>
          <cell r="D34">
            <v>810</v>
          </cell>
          <cell r="E34">
            <v>730</v>
          </cell>
          <cell r="F34">
            <v>900</v>
          </cell>
          <cell r="G34">
            <v>1270</v>
          </cell>
          <cell r="H34">
            <v>-1</v>
          </cell>
          <cell r="I34">
            <v>-1</v>
          </cell>
          <cell r="J34">
            <v>-1</v>
          </cell>
        </row>
        <row r="35">
          <cell r="A35">
            <v>-1</v>
          </cell>
          <cell r="B35">
            <v>1545</v>
          </cell>
          <cell r="C35">
            <v>937</v>
          </cell>
          <cell r="D35">
            <v>830</v>
          </cell>
          <cell r="E35">
            <v>750</v>
          </cell>
          <cell r="F35">
            <v>920</v>
          </cell>
          <cell r="G35">
            <v>1300</v>
          </cell>
          <cell r="H35">
            <v>-1</v>
          </cell>
          <cell r="I35">
            <v>-1</v>
          </cell>
          <cell r="J35">
            <v>-1</v>
          </cell>
        </row>
        <row r="36">
          <cell r="A36">
            <v>-1</v>
          </cell>
          <cell r="B36">
            <v>1590</v>
          </cell>
          <cell r="C36">
            <v>960</v>
          </cell>
          <cell r="D36">
            <v>850</v>
          </cell>
          <cell r="E36">
            <v>770</v>
          </cell>
          <cell r="F36">
            <v>950</v>
          </cell>
          <cell r="G36">
            <v>1330</v>
          </cell>
          <cell r="H36">
            <v>-1</v>
          </cell>
          <cell r="I36">
            <v>-1</v>
          </cell>
          <cell r="J36">
            <v>-1</v>
          </cell>
        </row>
        <row r="37">
          <cell r="A37">
            <v>-1</v>
          </cell>
          <cell r="B37">
            <v>1620</v>
          </cell>
          <cell r="C37">
            <v>980</v>
          </cell>
          <cell r="D37">
            <v>870</v>
          </cell>
          <cell r="E37">
            <v>790</v>
          </cell>
          <cell r="F37">
            <v>970</v>
          </cell>
          <cell r="G37">
            <v>1360</v>
          </cell>
          <cell r="H37">
            <v>-1</v>
          </cell>
          <cell r="I37">
            <v>-1</v>
          </cell>
          <cell r="J37">
            <v>-1</v>
          </cell>
        </row>
        <row r="38">
          <cell r="A38">
            <v>-1</v>
          </cell>
          <cell r="B38">
            <v>1650</v>
          </cell>
          <cell r="C38">
            <v>1000</v>
          </cell>
          <cell r="D38">
            <v>890</v>
          </cell>
          <cell r="E38">
            <v>810</v>
          </cell>
          <cell r="F38">
            <v>990</v>
          </cell>
          <cell r="G38">
            <v>1385</v>
          </cell>
          <cell r="H38">
            <v>-1</v>
          </cell>
          <cell r="I38">
            <v>-1</v>
          </cell>
          <cell r="J38">
            <v>-1</v>
          </cell>
        </row>
        <row r="39">
          <cell r="A39">
            <v>-1</v>
          </cell>
          <cell r="B39">
            <v>1695</v>
          </cell>
          <cell r="C39">
            <v>1020</v>
          </cell>
          <cell r="D39">
            <v>910</v>
          </cell>
          <cell r="E39">
            <v>830</v>
          </cell>
          <cell r="F39">
            <v>1015</v>
          </cell>
          <cell r="G39">
            <v>1410</v>
          </cell>
          <cell r="H39">
            <v>-1</v>
          </cell>
          <cell r="I39">
            <v>-1</v>
          </cell>
          <cell r="J39">
            <v>-1</v>
          </cell>
        </row>
        <row r="40">
          <cell r="A40">
            <v>-1</v>
          </cell>
          <cell r="B40">
            <v>1720</v>
          </cell>
          <cell r="C40">
            <v>1050</v>
          </cell>
          <cell r="D40">
            <v>930</v>
          </cell>
          <cell r="E40">
            <v>850</v>
          </cell>
          <cell r="F40">
            <v>1035</v>
          </cell>
          <cell r="G40">
            <v>1430</v>
          </cell>
          <cell r="H40">
            <v>-1</v>
          </cell>
          <cell r="I40">
            <v>-1</v>
          </cell>
          <cell r="J40">
            <v>-1</v>
          </cell>
        </row>
        <row r="41">
          <cell r="A41">
            <v>-1</v>
          </cell>
          <cell r="B41">
            <v>1740</v>
          </cell>
          <cell r="C41">
            <v>1070</v>
          </cell>
          <cell r="D41">
            <v>950</v>
          </cell>
          <cell r="E41">
            <v>870</v>
          </cell>
          <cell r="F41">
            <v>1060</v>
          </cell>
          <cell r="G41">
            <v>1470</v>
          </cell>
          <cell r="H41">
            <v>-1</v>
          </cell>
          <cell r="I41">
            <v>-1</v>
          </cell>
          <cell r="J41">
            <v>-1</v>
          </cell>
        </row>
        <row r="42">
          <cell r="A42">
            <v>-1</v>
          </cell>
          <cell r="B42">
            <v>1760</v>
          </cell>
          <cell r="C42">
            <v>1090</v>
          </cell>
          <cell r="D42">
            <v>970</v>
          </cell>
          <cell r="E42">
            <v>890</v>
          </cell>
          <cell r="F42">
            <v>1080</v>
          </cell>
          <cell r="G42">
            <v>1490</v>
          </cell>
          <cell r="H42">
            <v>-1</v>
          </cell>
          <cell r="I42">
            <v>-1</v>
          </cell>
          <cell r="J42">
            <v>-1</v>
          </cell>
        </row>
        <row r="43">
          <cell r="A43">
            <v>-1</v>
          </cell>
          <cell r="B43">
            <v>1780</v>
          </cell>
          <cell r="C43">
            <v>1120</v>
          </cell>
          <cell r="D43">
            <v>990</v>
          </cell>
          <cell r="E43">
            <v>910</v>
          </cell>
          <cell r="F43">
            <v>1100</v>
          </cell>
          <cell r="G43">
            <v>1515</v>
          </cell>
          <cell r="H43">
            <v>-1</v>
          </cell>
          <cell r="I43">
            <v>-1</v>
          </cell>
          <cell r="J43">
            <v>-1</v>
          </cell>
        </row>
        <row r="44">
          <cell r="A44">
            <v>-1</v>
          </cell>
          <cell r="B44">
            <v>1800</v>
          </cell>
          <cell r="C44">
            <v>1145</v>
          </cell>
          <cell r="D44">
            <v>1010</v>
          </cell>
          <cell r="E44">
            <v>938</v>
          </cell>
          <cell r="F44">
            <v>1120</v>
          </cell>
          <cell r="G44">
            <v>1572</v>
          </cell>
          <cell r="H44">
            <v>-1</v>
          </cell>
          <cell r="I44">
            <v>-1</v>
          </cell>
          <cell r="J44">
            <v>-1</v>
          </cell>
        </row>
        <row r="45">
          <cell r="A45">
            <v>-1</v>
          </cell>
          <cell r="B45">
            <v>1820</v>
          </cell>
          <cell r="C45">
            <v>1170</v>
          </cell>
          <cell r="D45">
            <v>1030</v>
          </cell>
          <cell r="E45">
            <v>960</v>
          </cell>
          <cell r="F45">
            <v>1160</v>
          </cell>
          <cell r="G45">
            <v>1600</v>
          </cell>
          <cell r="H45">
            <v>-1</v>
          </cell>
          <cell r="I45">
            <v>-1</v>
          </cell>
          <cell r="J45">
            <v>-1</v>
          </cell>
        </row>
        <row r="46">
          <cell r="A46">
            <v>-1</v>
          </cell>
          <cell r="B46">
            <v>1840</v>
          </cell>
          <cell r="C46">
            <v>1190</v>
          </cell>
          <cell r="D46">
            <v>1050</v>
          </cell>
          <cell r="E46">
            <v>980</v>
          </cell>
          <cell r="F46">
            <v>1180</v>
          </cell>
          <cell r="G46">
            <v>1625</v>
          </cell>
          <cell r="H46">
            <v>-1</v>
          </cell>
          <cell r="I46">
            <v>-1</v>
          </cell>
          <cell r="J46">
            <v>-1</v>
          </cell>
        </row>
        <row r="47">
          <cell r="A47">
            <v>-1</v>
          </cell>
          <cell r="B47">
            <v>1860</v>
          </cell>
          <cell r="C47">
            <v>1212</v>
          </cell>
          <cell r="D47">
            <v>1070</v>
          </cell>
          <cell r="E47">
            <v>1000</v>
          </cell>
          <cell r="F47">
            <v>1200</v>
          </cell>
          <cell r="G47">
            <v>1650</v>
          </cell>
          <cell r="H47">
            <v>-1</v>
          </cell>
          <cell r="I47">
            <v>-1</v>
          </cell>
          <cell r="J47">
            <v>-1</v>
          </cell>
        </row>
        <row r="48">
          <cell r="A48">
            <v>-1</v>
          </cell>
          <cell r="B48">
            <v>1880</v>
          </cell>
          <cell r="C48">
            <v>1235</v>
          </cell>
          <cell r="D48">
            <v>1090</v>
          </cell>
          <cell r="E48">
            <v>1030</v>
          </cell>
          <cell r="F48">
            <v>1220</v>
          </cell>
          <cell r="G48">
            <v>1685</v>
          </cell>
          <cell r="H48">
            <v>-1</v>
          </cell>
          <cell r="I48">
            <v>-1</v>
          </cell>
          <cell r="J48">
            <v>-1</v>
          </cell>
        </row>
        <row r="49">
          <cell r="A49">
            <v>-1</v>
          </cell>
          <cell r="B49">
            <v>1900</v>
          </cell>
          <cell r="C49">
            <v>1260</v>
          </cell>
          <cell r="D49">
            <v>1110</v>
          </cell>
          <cell r="E49">
            <v>1050</v>
          </cell>
          <cell r="F49">
            <v>1240</v>
          </cell>
          <cell r="G49">
            <v>1730</v>
          </cell>
          <cell r="H49">
            <v>-1</v>
          </cell>
          <cell r="I49">
            <v>-1</v>
          </cell>
          <cell r="J49">
            <v>-1</v>
          </cell>
        </row>
        <row r="50">
          <cell r="A50">
            <v>-1</v>
          </cell>
          <cell r="B50">
            <v>1930</v>
          </cell>
          <cell r="C50">
            <v>1280</v>
          </cell>
          <cell r="D50">
            <v>1130</v>
          </cell>
          <cell r="E50">
            <v>1070</v>
          </cell>
          <cell r="F50">
            <v>1260</v>
          </cell>
          <cell r="G50">
            <v>1750</v>
          </cell>
          <cell r="H50">
            <v>-1</v>
          </cell>
          <cell r="I50">
            <v>-1</v>
          </cell>
          <cell r="J50">
            <v>-1</v>
          </cell>
        </row>
        <row r="51">
          <cell r="A51">
            <v>-1</v>
          </cell>
          <cell r="B51">
            <v>1950</v>
          </cell>
          <cell r="C51">
            <v>1300</v>
          </cell>
          <cell r="D51">
            <v>1150</v>
          </cell>
          <cell r="E51">
            <v>1090</v>
          </cell>
          <cell r="F51">
            <v>1280</v>
          </cell>
          <cell r="G51">
            <v>1770</v>
          </cell>
          <cell r="H51">
            <v>-1</v>
          </cell>
          <cell r="I51">
            <v>-1</v>
          </cell>
          <cell r="J51">
            <v>-1</v>
          </cell>
        </row>
        <row r="52">
          <cell r="A52">
            <v>-1</v>
          </cell>
          <cell r="B52">
            <v>4380</v>
          </cell>
          <cell r="C52">
            <v>1320</v>
          </cell>
          <cell r="D52">
            <v>1170</v>
          </cell>
          <cell r="E52">
            <v>1110</v>
          </cell>
          <cell r="F52">
            <v>1300</v>
          </cell>
          <cell r="G52">
            <v>1790</v>
          </cell>
          <cell r="H52">
            <v>-1</v>
          </cell>
          <cell r="I52">
            <v>-1</v>
          </cell>
          <cell r="J52">
            <v>-1</v>
          </cell>
        </row>
        <row r="53">
          <cell r="A53">
            <v>-1</v>
          </cell>
          <cell r="B53">
            <v>4405</v>
          </cell>
          <cell r="C53">
            <v>1340</v>
          </cell>
          <cell r="D53">
            <v>1190</v>
          </cell>
          <cell r="E53">
            <v>1130</v>
          </cell>
          <cell r="F53">
            <v>1320</v>
          </cell>
          <cell r="G53">
            <v>1820</v>
          </cell>
          <cell r="H53">
            <v>-1</v>
          </cell>
          <cell r="I53">
            <v>-1</v>
          </cell>
          <cell r="J53">
            <v>-1</v>
          </cell>
        </row>
        <row r="54">
          <cell r="A54">
            <v>-1</v>
          </cell>
          <cell r="B54">
            <v>4444</v>
          </cell>
          <cell r="C54">
            <v>1360</v>
          </cell>
          <cell r="D54">
            <v>1210</v>
          </cell>
          <cell r="E54">
            <v>1150</v>
          </cell>
          <cell r="F54">
            <v>1340</v>
          </cell>
          <cell r="G54">
            <v>4710</v>
          </cell>
          <cell r="H54">
            <v>-1</v>
          </cell>
          <cell r="I54">
            <v>-1</v>
          </cell>
          <cell r="J54">
            <v>-1</v>
          </cell>
        </row>
        <row r="55">
          <cell r="A55">
            <v>-1</v>
          </cell>
          <cell r="B55">
            <v>4465</v>
          </cell>
          <cell r="C55">
            <v>1380</v>
          </cell>
          <cell r="D55">
            <v>1230</v>
          </cell>
          <cell r="E55">
            <v>1170</v>
          </cell>
          <cell r="F55">
            <v>1360</v>
          </cell>
          <cell r="G55">
            <v>4750</v>
          </cell>
          <cell r="H55">
            <v>-1</v>
          </cell>
          <cell r="I55">
            <v>-1</v>
          </cell>
          <cell r="J55">
            <v>-1</v>
          </cell>
        </row>
        <row r="56">
          <cell r="A56">
            <v>-1</v>
          </cell>
          <cell r="B56">
            <v>4515</v>
          </cell>
          <cell r="C56">
            <v>1400</v>
          </cell>
          <cell r="D56">
            <v>1250</v>
          </cell>
          <cell r="E56">
            <v>1190</v>
          </cell>
          <cell r="F56">
            <v>1380</v>
          </cell>
          <cell r="G56">
            <v>4770</v>
          </cell>
          <cell r="H56">
            <v>-1</v>
          </cell>
          <cell r="I56">
            <v>-1</v>
          </cell>
          <cell r="J56">
            <v>-1</v>
          </cell>
        </row>
        <row r="57">
          <cell r="A57">
            <v>-1</v>
          </cell>
          <cell r="B57">
            <v>4685</v>
          </cell>
          <cell r="C57">
            <v>1420</v>
          </cell>
          <cell r="D57">
            <v>1270</v>
          </cell>
          <cell r="E57">
            <v>1210</v>
          </cell>
          <cell r="F57">
            <v>1400</v>
          </cell>
          <cell r="G57">
            <v>4830</v>
          </cell>
          <cell r="H57">
            <v>-1</v>
          </cell>
          <cell r="I57">
            <v>-1</v>
          </cell>
          <cell r="J57">
            <v>-1</v>
          </cell>
        </row>
        <row r="58">
          <cell r="A58">
            <v>-1</v>
          </cell>
          <cell r="B58">
            <v>4715</v>
          </cell>
          <cell r="C58">
            <v>1440</v>
          </cell>
          <cell r="D58">
            <v>1290</v>
          </cell>
          <cell r="E58">
            <v>1230</v>
          </cell>
          <cell r="F58">
            <v>1420</v>
          </cell>
          <cell r="G58">
            <v>4950</v>
          </cell>
          <cell r="H58">
            <v>-1</v>
          </cell>
          <cell r="I58">
            <v>-1</v>
          </cell>
          <cell r="J58">
            <v>-1</v>
          </cell>
        </row>
        <row r="59">
          <cell r="A59">
            <v>-1</v>
          </cell>
          <cell r="B59">
            <v>4800</v>
          </cell>
          <cell r="C59">
            <v>1460</v>
          </cell>
          <cell r="D59">
            <v>1310</v>
          </cell>
          <cell r="E59">
            <v>1250</v>
          </cell>
          <cell r="F59">
            <v>1440</v>
          </cell>
          <cell r="G59">
            <v>4970</v>
          </cell>
          <cell r="H59">
            <v>-1</v>
          </cell>
          <cell r="I59">
            <v>-1</v>
          </cell>
          <cell r="J59">
            <v>-1</v>
          </cell>
        </row>
        <row r="60">
          <cell r="A60">
            <v>-1</v>
          </cell>
          <cell r="B60">
            <v>4910</v>
          </cell>
          <cell r="C60">
            <v>1480</v>
          </cell>
          <cell r="D60">
            <v>1330</v>
          </cell>
          <cell r="E60">
            <v>1270</v>
          </cell>
          <cell r="F60">
            <v>1460</v>
          </cell>
          <cell r="G60">
            <v>5300</v>
          </cell>
          <cell r="H60">
            <v>-1</v>
          </cell>
          <cell r="I60">
            <v>-1</v>
          </cell>
          <cell r="J60">
            <v>-1</v>
          </cell>
        </row>
        <row r="61">
          <cell r="A61">
            <v>-1</v>
          </cell>
          <cell r="B61">
            <v>-1</v>
          </cell>
          <cell r="C61">
            <v>1500</v>
          </cell>
          <cell r="D61">
            <v>1350</v>
          </cell>
          <cell r="E61">
            <v>1290</v>
          </cell>
          <cell r="F61">
            <v>1480</v>
          </cell>
          <cell r="G61">
            <v>6315</v>
          </cell>
          <cell r="H61">
            <v>-1</v>
          </cell>
          <cell r="I61">
            <v>-1</v>
          </cell>
          <cell r="J61">
            <v>-1</v>
          </cell>
        </row>
        <row r="62">
          <cell r="A62">
            <v>-1</v>
          </cell>
          <cell r="B62">
            <v>-1</v>
          </cell>
          <cell r="C62">
            <v>1520</v>
          </cell>
          <cell r="D62">
            <v>1370</v>
          </cell>
          <cell r="E62">
            <v>1310</v>
          </cell>
          <cell r="F62">
            <v>1500</v>
          </cell>
          <cell r="G62">
            <v>-1</v>
          </cell>
          <cell r="H62">
            <v>-1</v>
          </cell>
          <cell r="I62">
            <v>-1</v>
          </cell>
          <cell r="J62">
            <v>-1</v>
          </cell>
        </row>
        <row r="63">
          <cell r="A63">
            <v>-1</v>
          </cell>
          <cell r="B63">
            <v>-1</v>
          </cell>
          <cell r="C63">
            <v>1540</v>
          </cell>
          <cell r="D63">
            <v>1390</v>
          </cell>
          <cell r="E63">
            <v>1330</v>
          </cell>
          <cell r="F63">
            <v>1520</v>
          </cell>
          <cell r="G63">
            <v>-1</v>
          </cell>
          <cell r="H63">
            <v>-1</v>
          </cell>
          <cell r="I63">
            <v>-1</v>
          </cell>
          <cell r="J63">
            <v>-1</v>
          </cell>
        </row>
        <row r="64">
          <cell r="A64">
            <v>-1</v>
          </cell>
          <cell r="B64">
            <v>-1</v>
          </cell>
          <cell r="C64">
            <v>1570</v>
          </cell>
          <cell r="D64">
            <v>1410</v>
          </cell>
          <cell r="E64">
            <v>1350</v>
          </cell>
          <cell r="F64">
            <v>1542</v>
          </cell>
          <cell r="G64">
            <v>-1</v>
          </cell>
          <cell r="H64">
            <v>-1</v>
          </cell>
          <cell r="I64">
            <v>-1</v>
          </cell>
          <cell r="J64">
            <v>-1</v>
          </cell>
        </row>
        <row r="65">
          <cell r="A65">
            <v>-1</v>
          </cell>
          <cell r="B65">
            <v>-1</v>
          </cell>
          <cell r="C65">
            <v>1600</v>
          </cell>
          <cell r="D65">
            <v>1430</v>
          </cell>
          <cell r="E65">
            <v>1370</v>
          </cell>
          <cell r="F65">
            <v>1570</v>
          </cell>
          <cell r="G65">
            <v>-1</v>
          </cell>
          <cell r="H65">
            <v>-1</v>
          </cell>
          <cell r="I65">
            <v>-1</v>
          </cell>
          <cell r="J65">
            <v>-1</v>
          </cell>
        </row>
        <row r="66">
          <cell r="A66">
            <v>-1</v>
          </cell>
          <cell r="B66">
            <v>-1</v>
          </cell>
          <cell r="C66">
            <v>1630</v>
          </cell>
          <cell r="D66">
            <v>1450</v>
          </cell>
          <cell r="E66">
            <v>1390</v>
          </cell>
          <cell r="F66">
            <v>1590</v>
          </cell>
          <cell r="G66">
            <v>-1</v>
          </cell>
          <cell r="H66">
            <v>-1</v>
          </cell>
          <cell r="I66">
            <v>-1</v>
          </cell>
          <cell r="J66">
            <v>-1</v>
          </cell>
        </row>
        <row r="67">
          <cell r="A67">
            <v>-1</v>
          </cell>
          <cell r="B67">
            <v>-1</v>
          </cell>
          <cell r="C67">
            <v>1650</v>
          </cell>
          <cell r="D67">
            <v>1470</v>
          </cell>
          <cell r="E67">
            <v>1410</v>
          </cell>
          <cell r="F67">
            <v>1610</v>
          </cell>
          <cell r="G67">
            <v>-1</v>
          </cell>
          <cell r="H67">
            <v>-1</v>
          </cell>
          <cell r="I67">
            <v>-1</v>
          </cell>
          <cell r="J67">
            <v>-1</v>
          </cell>
        </row>
        <row r="68">
          <cell r="A68">
            <v>-1</v>
          </cell>
          <cell r="B68">
            <v>-1</v>
          </cell>
          <cell r="C68">
            <v>1670</v>
          </cell>
          <cell r="D68">
            <v>1490</v>
          </cell>
          <cell r="E68">
            <v>1430</v>
          </cell>
          <cell r="F68">
            <v>1630</v>
          </cell>
          <cell r="G68">
            <v>-1</v>
          </cell>
          <cell r="H68">
            <v>-1</v>
          </cell>
          <cell r="I68">
            <v>-1</v>
          </cell>
          <cell r="J68">
            <v>-1</v>
          </cell>
        </row>
        <row r="69">
          <cell r="A69">
            <v>-1</v>
          </cell>
          <cell r="B69">
            <v>-1</v>
          </cell>
          <cell r="C69">
            <v>1690</v>
          </cell>
          <cell r="D69">
            <v>1510</v>
          </cell>
          <cell r="E69">
            <v>1450</v>
          </cell>
          <cell r="F69">
            <v>1650</v>
          </cell>
          <cell r="G69">
            <v>-1</v>
          </cell>
          <cell r="H69">
            <v>-1</v>
          </cell>
          <cell r="I69">
            <v>-1</v>
          </cell>
          <cell r="J69">
            <v>-1</v>
          </cell>
        </row>
        <row r="70">
          <cell r="A70">
            <v>-1</v>
          </cell>
          <cell r="B70">
            <v>-1</v>
          </cell>
          <cell r="C70">
            <v>1712</v>
          </cell>
          <cell r="D70">
            <v>1530</v>
          </cell>
          <cell r="E70">
            <v>1470</v>
          </cell>
          <cell r="F70">
            <v>1670</v>
          </cell>
          <cell r="G70">
            <v>-1</v>
          </cell>
          <cell r="H70">
            <v>-1</v>
          </cell>
          <cell r="I70">
            <v>-1</v>
          </cell>
          <cell r="J70">
            <v>-1</v>
          </cell>
        </row>
        <row r="71">
          <cell r="A71">
            <v>-1</v>
          </cell>
          <cell r="B71">
            <v>-1</v>
          </cell>
          <cell r="C71">
            <v>1735</v>
          </cell>
          <cell r="D71">
            <v>1550</v>
          </cell>
          <cell r="E71">
            <v>1490</v>
          </cell>
          <cell r="F71">
            <v>1690</v>
          </cell>
          <cell r="G71">
            <v>-1</v>
          </cell>
          <cell r="H71">
            <v>-1</v>
          </cell>
          <cell r="I71">
            <v>-1</v>
          </cell>
          <cell r="J71">
            <v>-1</v>
          </cell>
        </row>
        <row r="72">
          <cell r="A72">
            <v>-1</v>
          </cell>
          <cell r="B72">
            <v>-1</v>
          </cell>
          <cell r="C72">
            <v>1755</v>
          </cell>
          <cell r="D72">
            <v>1570</v>
          </cell>
          <cell r="E72">
            <v>1510</v>
          </cell>
          <cell r="F72">
            <v>1710</v>
          </cell>
          <cell r="G72">
            <v>-1</v>
          </cell>
          <cell r="H72">
            <v>-1</v>
          </cell>
          <cell r="I72">
            <v>-1</v>
          </cell>
          <cell r="J72">
            <v>-1</v>
          </cell>
        </row>
        <row r="73">
          <cell r="A73">
            <v>-1</v>
          </cell>
          <cell r="B73">
            <v>-1</v>
          </cell>
          <cell r="C73">
            <v>1775</v>
          </cell>
          <cell r="D73">
            <v>1590</v>
          </cell>
          <cell r="E73">
            <v>1530</v>
          </cell>
          <cell r="F73">
            <v>1730</v>
          </cell>
          <cell r="G73">
            <v>-1</v>
          </cell>
          <cell r="H73">
            <v>-1</v>
          </cell>
          <cell r="I73">
            <v>-1</v>
          </cell>
          <cell r="J73">
            <v>-1</v>
          </cell>
        </row>
        <row r="74">
          <cell r="A74">
            <v>-1</v>
          </cell>
          <cell r="B74">
            <v>-1</v>
          </cell>
          <cell r="C74">
            <v>1795</v>
          </cell>
          <cell r="D74">
            <v>1610</v>
          </cell>
          <cell r="E74">
            <v>1550</v>
          </cell>
          <cell r="F74">
            <v>1750</v>
          </cell>
          <cell r="G74">
            <v>-1</v>
          </cell>
          <cell r="H74">
            <v>-1</v>
          </cell>
          <cell r="I74">
            <v>-1</v>
          </cell>
          <cell r="J74">
            <v>-1</v>
          </cell>
        </row>
        <row r="75">
          <cell r="A75">
            <v>-1</v>
          </cell>
          <cell r="B75">
            <v>-1</v>
          </cell>
          <cell r="C75">
            <v>1815</v>
          </cell>
          <cell r="D75">
            <v>1630</v>
          </cell>
          <cell r="E75">
            <v>1570</v>
          </cell>
          <cell r="F75">
            <v>1770</v>
          </cell>
          <cell r="G75">
            <v>-1</v>
          </cell>
          <cell r="H75">
            <v>-1</v>
          </cell>
          <cell r="I75">
            <v>-1</v>
          </cell>
          <cell r="J75">
            <v>-1</v>
          </cell>
        </row>
        <row r="76">
          <cell r="A76">
            <v>-1</v>
          </cell>
          <cell r="B76">
            <v>-1</v>
          </cell>
          <cell r="C76">
            <v>1836</v>
          </cell>
          <cell r="D76">
            <v>1650</v>
          </cell>
          <cell r="E76">
            <v>1590</v>
          </cell>
          <cell r="F76">
            <v>1790</v>
          </cell>
          <cell r="G76">
            <v>-1</v>
          </cell>
          <cell r="H76">
            <v>-1</v>
          </cell>
          <cell r="I76">
            <v>-1</v>
          </cell>
          <cell r="J76">
            <v>-1</v>
          </cell>
        </row>
        <row r="77">
          <cell r="A77">
            <v>-1</v>
          </cell>
          <cell r="B77">
            <v>-1</v>
          </cell>
          <cell r="C77">
            <v>1860</v>
          </cell>
          <cell r="D77">
            <v>1670</v>
          </cell>
          <cell r="E77">
            <v>1610</v>
          </cell>
          <cell r="F77">
            <v>1810</v>
          </cell>
          <cell r="G77">
            <v>-1</v>
          </cell>
          <cell r="H77">
            <v>-1</v>
          </cell>
          <cell r="I77">
            <v>-1</v>
          </cell>
          <cell r="J77">
            <v>-1</v>
          </cell>
        </row>
        <row r="78">
          <cell r="A78">
            <v>-1</v>
          </cell>
          <cell r="B78">
            <v>-1</v>
          </cell>
          <cell r="C78">
            <v>1880</v>
          </cell>
          <cell r="D78">
            <v>1690</v>
          </cell>
          <cell r="E78">
            <v>1630</v>
          </cell>
          <cell r="F78">
            <v>1830</v>
          </cell>
          <cell r="G78">
            <v>-1</v>
          </cell>
          <cell r="H78">
            <v>-1</v>
          </cell>
          <cell r="I78">
            <v>-1</v>
          </cell>
          <cell r="J78">
            <v>-1</v>
          </cell>
        </row>
        <row r="79">
          <cell r="A79">
            <v>-1</v>
          </cell>
          <cell r="B79">
            <v>-1</v>
          </cell>
          <cell r="C79">
            <v>1900</v>
          </cell>
          <cell r="D79">
            <v>1710</v>
          </cell>
          <cell r="E79">
            <v>1650</v>
          </cell>
          <cell r="F79">
            <v>1850</v>
          </cell>
          <cell r="G79">
            <v>-1</v>
          </cell>
          <cell r="H79">
            <v>-1</v>
          </cell>
          <cell r="I79">
            <v>-1</v>
          </cell>
          <cell r="J79">
            <v>-1</v>
          </cell>
        </row>
        <row r="80">
          <cell r="A80">
            <v>-1</v>
          </cell>
          <cell r="B80">
            <v>-1</v>
          </cell>
          <cell r="C80">
            <v>1920</v>
          </cell>
          <cell r="D80">
            <v>1730</v>
          </cell>
          <cell r="E80">
            <v>1670</v>
          </cell>
          <cell r="F80">
            <v>1870</v>
          </cell>
          <cell r="G80">
            <v>-1</v>
          </cell>
          <cell r="H80">
            <v>-1</v>
          </cell>
          <cell r="I80">
            <v>-1</v>
          </cell>
          <cell r="J80">
            <v>-1</v>
          </cell>
        </row>
        <row r="81">
          <cell r="A81">
            <v>-1</v>
          </cell>
          <cell r="B81">
            <v>-1</v>
          </cell>
          <cell r="C81">
            <v>1940</v>
          </cell>
          <cell r="D81">
            <v>1750</v>
          </cell>
          <cell r="E81">
            <v>1690</v>
          </cell>
          <cell r="F81">
            <v>1890</v>
          </cell>
          <cell r="G81">
            <v>-1</v>
          </cell>
          <cell r="H81">
            <v>-1</v>
          </cell>
          <cell r="I81">
            <v>-1</v>
          </cell>
          <cell r="J81">
            <v>-1</v>
          </cell>
        </row>
        <row r="82">
          <cell r="A82">
            <v>-1</v>
          </cell>
          <cell r="B82">
            <v>-1</v>
          </cell>
          <cell r="C82">
            <v>1960</v>
          </cell>
          <cell r="D82">
            <v>1770</v>
          </cell>
          <cell r="E82">
            <v>1710</v>
          </cell>
          <cell r="F82">
            <v>4710</v>
          </cell>
          <cell r="G82">
            <v>-1</v>
          </cell>
          <cell r="H82">
            <v>-1</v>
          </cell>
          <cell r="I82">
            <v>-1</v>
          </cell>
          <cell r="J82">
            <v>-1</v>
          </cell>
        </row>
        <row r="83">
          <cell r="A83">
            <v>-1</v>
          </cell>
          <cell r="B83">
            <v>-1</v>
          </cell>
          <cell r="C83">
            <v>1980</v>
          </cell>
          <cell r="D83">
            <v>1790</v>
          </cell>
          <cell r="E83">
            <v>1730</v>
          </cell>
          <cell r="F83">
            <v>4730</v>
          </cell>
          <cell r="G83">
            <v>-1</v>
          </cell>
          <cell r="H83">
            <v>-1</v>
          </cell>
          <cell r="I83">
            <v>-1</v>
          </cell>
          <cell r="J83">
            <v>-1</v>
          </cell>
        </row>
        <row r="84">
          <cell r="A84">
            <v>-1</v>
          </cell>
          <cell r="B84">
            <v>-1</v>
          </cell>
          <cell r="C84">
            <v>4530</v>
          </cell>
          <cell r="D84">
            <v>1810</v>
          </cell>
          <cell r="E84">
            <v>1750</v>
          </cell>
          <cell r="F84">
            <v>4755</v>
          </cell>
          <cell r="G84">
            <v>-1</v>
          </cell>
          <cell r="H84">
            <v>-1</v>
          </cell>
          <cell r="I84">
            <v>-1</v>
          </cell>
          <cell r="J84">
            <v>-1</v>
          </cell>
        </row>
        <row r="85">
          <cell r="A85">
            <v>-1</v>
          </cell>
          <cell r="B85">
            <v>-1</v>
          </cell>
          <cell r="C85">
            <v>4550</v>
          </cell>
          <cell r="D85">
            <v>1830</v>
          </cell>
          <cell r="E85">
            <v>1770</v>
          </cell>
          <cell r="F85">
            <v>4775</v>
          </cell>
          <cell r="G85">
            <v>-1</v>
          </cell>
          <cell r="H85">
            <v>-1</v>
          </cell>
          <cell r="I85">
            <v>-1</v>
          </cell>
          <cell r="J85">
            <v>-1</v>
          </cell>
        </row>
        <row r="86">
          <cell r="A86">
            <v>-1</v>
          </cell>
          <cell r="B86">
            <v>-1</v>
          </cell>
          <cell r="C86">
            <v>4570</v>
          </cell>
          <cell r="D86">
            <v>1850</v>
          </cell>
          <cell r="E86">
            <v>1790</v>
          </cell>
          <cell r="F86">
            <v>4800</v>
          </cell>
          <cell r="G86">
            <v>-1</v>
          </cell>
          <cell r="H86">
            <v>-1</v>
          </cell>
          <cell r="I86">
            <v>-1</v>
          </cell>
          <cell r="J86">
            <v>-1</v>
          </cell>
        </row>
        <row r="87">
          <cell r="A87">
            <v>-1</v>
          </cell>
          <cell r="B87">
            <v>-1</v>
          </cell>
          <cell r="C87">
            <v>4590</v>
          </cell>
          <cell r="D87">
            <v>1870</v>
          </cell>
          <cell r="E87">
            <v>1810</v>
          </cell>
          <cell r="F87">
            <v>4830</v>
          </cell>
          <cell r="G87">
            <v>-1</v>
          </cell>
          <cell r="H87">
            <v>-1</v>
          </cell>
          <cell r="I87">
            <v>-1</v>
          </cell>
          <cell r="J87">
            <v>-1</v>
          </cell>
        </row>
        <row r="88">
          <cell r="A88">
            <v>-1</v>
          </cell>
          <cell r="B88">
            <v>-1</v>
          </cell>
          <cell r="C88">
            <v>4610</v>
          </cell>
          <cell r="D88">
            <v>1890</v>
          </cell>
          <cell r="E88">
            <v>1830</v>
          </cell>
          <cell r="F88">
            <v>4870</v>
          </cell>
          <cell r="G88">
            <v>-1</v>
          </cell>
          <cell r="H88">
            <v>-1</v>
          </cell>
          <cell r="I88">
            <v>-1</v>
          </cell>
          <cell r="J88">
            <v>-1</v>
          </cell>
        </row>
        <row r="89">
          <cell r="A89">
            <v>-1</v>
          </cell>
          <cell r="B89">
            <v>-1</v>
          </cell>
          <cell r="C89">
            <v>4630</v>
          </cell>
          <cell r="D89">
            <v>1910</v>
          </cell>
          <cell r="E89">
            <v>1850</v>
          </cell>
          <cell r="F89">
            <v>4890</v>
          </cell>
          <cell r="G89">
            <v>-1</v>
          </cell>
          <cell r="H89">
            <v>-1</v>
          </cell>
          <cell r="I89">
            <v>-1</v>
          </cell>
          <cell r="J89">
            <v>-1</v>
          </cell>
        </row>
        <row r="90">
          <cell r="A90">
            <v>-1</v>
          </cell>
          <cell r="B90">
            <v>-1</v>
          </cell>
          <cell r="C90">
            <v>4650</v>
          </cell>
          <cell r="D90">
            <v>1930</v>
          </cell>
          <cell r="E90">
            <v>1870</v>
          </cell>
          <cell r="F90">
            <v>4915</v>
          </cell>
          <cell r="G90">
            <v>-1</v>
          </cell>
          <cell r="H90">
            <v>-1</v>
          </cell>
          <cell r="I90">
            <v>-1</v>
          </cell>
          <cell r="J90">
            <v>-1</v>
          </cell>
        </row>
        <row r="91">
          <cell r="A91">
            <v>-1</v>
          </cell>
          <cell r="B91">
            <v>-1</v>
          </cell>
          <cell r="C91">
            <v>4670</v>
          </cell>
          <cell r="D91">
            <v>1950</v>
          </cell>
          <cell r="E91">
            <v>1890</v>
          </cell>
          <cell r="F91">
            <v>4950</v>
          </cell>
          <cell r="G91">
            <v>-1</v>
          </cell>
          <cell r="H91">
            <v>-1</v>
          </cell>
          <cell r="I91">
            <v>-1</v>
          </cell>
          <cell r="J91">
            <v>-1</v>
          </cell>
        </row>
        <row r="92">
          <cell r="A92">
            <v>-1</v>
          </cell>
          <cell r="B92">
            <v>-1</v>
          </cell>
          <cell r="C92">
            <v>4690</v>
          </cell>
          <cell r="D92">
            <v>1970</v>
          </cell>
          <cell r="E92">
            <v>1910</v>
          </cell>
          <cell r="F92">
            <v>4990</v>
          </cell>
          <cell r="G92">
            <v>-1</v>
          </cell>
          <cell r="H92">
            <v>-1</v>
          </cell>
          <cell r="I92">
            <v>-1</v>
          </cell>
          <cell r="J92">
            <v>-1</v>
          </cell>
        </row>
        <row r="93">
          <cell r="A93">
            <v>-1</v>
          </cell>
          <cell r="B93">
            <v>-1</v>
          </cell>
          <cell r="C93">
            <v>4720</v>
          </cell>
          <cell r="D93">
            <v>1990</v>
          </cell>
          <cell r="E93">
            <v>1930</v>
          </cell>
          <cell r="F93">
            <v>5030</v>
          </cell>
          <cell r="G93">
            <v>-1</v>
          </cell>
          <cell r="H93">
            <v>-1</v>
          </cell>
          <cell r="I93">
            <v>-1</v>
          </cell>
          <cell r="J93">
            <v>-1</v>
          </cell>
        </row>
        <row r="94">
          <cell r="A94">
            <v>-1</v>
          </cell>
          <cell r="B94">
            <v>-1</v>
          </cell>
          <cell r="C94">
            <v>4740</v>
          </cell>
          <cell r="D94">
            <v>2010</v>
          </cell>
          <cell r="E94">
            <v>1950</v>
          </cell>
          <cell r="F94">
            <v>5055</v>
          </cell>
          <cell r="G94">
            <v>-1</v>
          </cell>
          <cell r="H94">
            <v>-1</v>
          </cell>
          <cell r="I94">
            <v>-1</v>
          </cell>
          <cell r="J94">
            <v>-1</v>
          </cell>
        </row>
        <row r="95">
          <cell r="A95">
            <v>-1</v>
          </cell>
          <cell r="B95">
            <v>-1</v>
          </cell>
          <cell r="C95">
            <v>4760</v>
          </cell>
          <cell r="D95">
            <v>2030</v>
          </cell>
          <cell r="E95">
            <v>1970</v>
          </cell>
          <cell r="F95">
            <v>5075</v>
          </cell>
          <cell r="G95">
            <v>-1</v>
          </cell>
          <cell r="H95">
            <v>-1</v>
          </cell>
          <cell r="I95">
            <v>-1</v>
          </cell>
          <cell r="J95">
            <v>-1</v>
          </cell>
        </row>
        <row r="96">
          <cell r="A96">
            <v>-1</v>
          </cell>
          <cell r="B96">
            <v>-1</v>
          </cell>
          <cell r="C96">
            <v>4780</v>
          </cell>
          <cell r="D96">
            <v>4590</v>
          </cell>
          <cell r="E96">
            <v>1990</v>
          </cell>
          <cell r="F96">
            <v>5105</v>
          </cell>
          <cell r="G96">
            <v>-1</v>
          </cell>
          <cell r="H96">
            <v>-1</v>
          </cell>
          <cell r="I96">
            <v>-1</v>
          </cell>
          <cell r="J96">
            <v>-1</v>
          </cell>
        </row>
        <row r="97">
          <cell r="A97">
            <v>-1</v>
          </cell>
          <cell r="B97">
            <v>-1</v>
          </cell>
          <cell r="C97">
            <v>4820</v>
          </cell>
          <cell r="D97">
            <v>4610</v>
          </cell>
          <cell r="E97">
            <v>2010</v>
          </cell>
          <cell r="F97">
            <v>5170</v>
          </cell>
          <cell r="G97">
            <v>-1</v>
          </cell>
          <cell r="H97">
            <v>-1</v>
          </cell>
          <cell r="I97">
            <v>-1</v>
          </cell>
          <cell r="J97">
            <v>-1</v>
          </cell>
        </row>
        <row r="98">
          <cell r="A98">
            <v>-1</v>
          </cell>
          <cell r="B98">
            <v>-1</v>
          </cell>
          <cell r="C98">
            <v>4842</v>
          </cell>
          <cell r="D98">
            <v>4630</v>
          </cell>
          <cell r="E98">
            <v>4670</v>
          </cell>
          <cell r="F98">
            <v>5190</v>
          </cell>
          <cell r="G98">
            <v>-1</v>
          </cell>
          <cell r="H98">
            <v>-1</v>
          </cell>
          <cell r="I98">
            <v>-1</v>
          </cell>
          <cell r="J98">
            <v>-1</v>
          </cell>
        </row>
        <row r="99">
          <cell r="A99">
            <v>-1</v>
          </cell>
          <cell r="B99">
            <v>-1</v>
          </cell>
          <cell r="C99">
            <v>4885</v>
          </cell>
          <cell r="D99">
            <v>4650</v>
          </cell>
          <cell r="E99">
            <v>4690</v>
          </cell>
          <cell r="F99">
            <v>5225</v>
          </cell>
          <cell r="G99">
            <v>-1</v>
          </cell>
          <cell r="H99">
            <v>-1</v>
          </cell>
          <cell r="I99">
            <v>-1</v>
          </cell>
          <cell r="J99">
            <v>-1</v>
          </cell>
        </row>
        <row r="100">
          <cell r="A100">
            <v>-1</v>
          </cell>
          <cell r="B100">
            <v>-1</v>
          </cell>
          <cell r="C100">
            <v>4935</v>
          </cell>
          <cell r="D100">
            <v>4670</v>
          </cell>
          <cell r="E100">
            <v>4710</v>
          </cell>
          <cell r="F100">
            <v>5335</v>
          </cell>
          <cell r="G100">
            <v>-1</v>
          </cell>
          <cell r="H100">
            <v>-1</v>
          </cell>
          <cell r="I100">
            <v>-1</v>
          </cell>
          <cell r="J100">
            <v>-1</v>
          </cell>
        </row>
        <row r="101">
          <cell r="A101">
            <v>-1</v>
          </cell>
          <cell r="B101">
            <v>-1</v>
          </cell>
          <cell r="C101">
            <v>4970</v>
          </cell>
          <cell r="D101">
            <v>4690</v>
          </cell>
          <cell r="E101">
            <v>4730</v>
          </cell>
          <cell r="F101">
            <v>5500</v>
          </cell>
          <cell r="G101">
            <v>-1</v>
          </cell>
          <cell r="H101">
            <v>-1</v>
          </cell>
          <cell r="I101">
            <v>-1</v>
          </cell>
          <cell r="J101">
            <v>-1</v>
          </cell>
        </row>
        <row r="102">
          <cell r="A102">
            <v>-1</v>
          </cell>
          <cell r="B102">
            <v>-1</v>
          </cell>
          <cell r="C102">
            <v>4990</v>
          </cell>
          <cell r="D102">
            <v>4715</v>
          </cell>
          <cell r="E102">
            <v>4750</v>
          </cell>
          <cell r="F102">
            <v>6030</v>
          </cell>
          <cell r="G102">
            <v>-1</v>
          </cell>
          <cell r="H102">
            <v>-1</v>
          </cell>
          <cell r="I102">
            <v>-1</v>
          </cell>
          <cell r="J102">
            <v>-1</v>
          </cell>
        </row>
        <row r="103">
          <cell r="A103">
            <v>-1</v>
          </cell>
          <cell r="B103">
            <v>-1</v>
          </cell>
          <cell r="C103">
            <v>5035</v>
          </cell>
          <cell r="D103">
            <v>4735</v>
          </cell>
          <cell r="E103">
            <v>4770</v>
          </cell>
          <cell r="F103">
            <v>7230</v>
          </cell>
          <cell r="G103">
            <v>-1</v>
          </cell>
          <cell r="H103">
            <v>-1</v>
          </cell>
          <cell r="I103">
            <v>-1</v>
          </cell>
          <cell r="J103">
            <v>-1</v>
          </cell>
        </row>
        <row r="104">
          <cell r="A104">
            <v>-1</v>
          </cell>
          <cell r="B104">
            <v>-1</v>
          </cell>
          <cell r="C104">
            <v>5080</v>
          </cell>
          <cell r="D104">
            <v>4756</v>
          </cell>
          <cell r="E104">
            <v>4790</v>
          </cell>
          <cell r="F104">
            <v>-1</v>
          </cell>
          <cell r="G104">
            <v>-1</v>
          </cell>
          <cell r="H104">
            <v>-1</v>
          </cell>
          <cell r="I104">
            <v>-1</v>
          </cell>
          <cell r="J104">
            <v>-1</v>
          </cell>
        </row>
        <row r="105">
          <cell r="A105">
            <v>-1</v>
          </cell>
          <cell r="B105">
            <v>-1</v>
          </cell>
          <cell r="C105">
            <v>5105</v>
          </cell>
          <cell r="D105">
            <v>4780</v>
          </cell>
          <cell r="E105">
            <v>4810</v>
          </cell>
          <cell r="F105">
            <v>-1</v>
          </cell>
          <cell r="G105">
            <v>-1</v>
          </cell>
          <cell r="H105">
            <v>-1</v>
          </cell>
          <cell r="I105">
            <v>-1</v>
          </cell>
          <cell r="J105">
            <v>-1</v>
          </cell>
        </row>
        <row r="106">
          <cell r="A106">
            <v>-1</v>
          </cell>
          <cell r="B106">
            <v>-1</v>
          </cell>
          <cell r="C106">
            <v>5135</v>
          </cell>
          <cell r="D106">
            <v>4800</v>
          </cell>
          <cell r="E106">
            <v>4830</v>
          </cell>
          <cell r="F106">
            <v>-1</v>
          </cell>
          <cell r="G106">
            <v>-1</v>
          </cell>
          <cell r="H106">
            <v>-1</v>
          </cell>
          <cell r="I106">
            <v>-1</v>
          </cell>
          <cell r="J106">
            <v>-1</v>
          </cell>
        </row>
        <row r="107">
          <cell r="A107">
            <v>-1</v>
          </cell>
          <cell r="B107">
            <v>-1</v>
          </cell>
          <cell r="C107">
            <v>5170</v>
          </cell>
          <cell r="D107">
            <v>4820</v>
          </cell>
          <cell r="E107">
            <v>4850</v>
          </cell>
          <cell r="F107">
            <v>-1</v>
          </cell>
          <cell r="G107">
            <v>-1</v>
          </cell>
          <cell r="H107">
            <v>-1</v>
          </cell>
          <cell r="I107">
            <v>-1</v>
          </cell>
          <cell r="J107">
            <v>-1</v>
          </cell>
        </row>
        <row r="108">
          <cell r="A108">
            <v>-1</v>
          </cell>
          <cell r="B108">
            <v>-1</v>
          </cell>
          <cell r="C108">
            <v>5230</v>
          </cell>
          <cell r="D108">
            <v>4840</v>
          </cell>
          <cell r="E108">
            <v>4875</v>
          </cell>
          <cell r="F108">
            <v>-1</v>
          </cell>
          <cell r="G108">
            <v>-1</v>
          </cell>
          <cell r="H108">
            <v>-1</v>
          </cell>
          <cell r="I108">
            <v>-1</v>
          </cell>
          <cell r="J108">
            <v>-1</v>
          </cell>
        </row>
        <row r="109">
          <cell r="A109">
            <v>-1</v>
          </cell>
          <cell r="B109">
            <v>-1</v>
          </cell>
          <cell r="C109">
            <v>5300</v>
          </cell>
          <cell r="D109">
            <v>4860</v>
          </cell>
          <cell r="E109">
            <v>4900</v>
          </cell>
          <cell r="F109">
            <v>-1</v>
          </cell>
          <cell r="G109">
            <v>-1</v>
          </cell>
          <cell r="H109">
            <v>-1</v>
          </cell>
          <cell r="I109">
            <v>-1</v>
          </cell>
          <cell r="J109">
            <v>-1</v>
          </cell>
        </row>
        <row r="110">
          <cell r="A110">
            <v>-1</v>
          </cell>
          <cell r="B110">
            <v>-1</v>
          </cell>
          <cell r="C110">
            <v>5420</v>
          </cell>
          <cell r="D110">
            <v>4880</v>
          </cell>
          <cell r="E110">
            <v>4920</v>
          </cell>
          <cell r="F110">
            <v>-1</v>
          </cell>
          <cell r="G110">
            <v>-1</v>
          </cell>
          <cell r="H110">
            <v>-1</v>
          </cell>
          <cell r="I110">
            <v>-1</v>
          </cell>
          <cell r="J110">
            <v>-1</v>
          </cell>
        </row>
        <row r="111">
          <cell r="A111">
            <v>-1</v>
          </cell>
          <cell r="B111">
            <v>-1</v>
          </cell>
          <cell r="C111">
            <v>6050</v>
          </cell>
          <cell r="D111">
            <v>4900</v>
          </cell>
          <cell r="E111">
            <v>4940</v>
          </cell>
          <cell r="F111">
            <v>-1</v>
          </cell>
          <cell r="G111">
            <v>-1</v>
          </cell>
          <cell r="H111">
            <v>-1</v>
          </cell>
          <cell r="I111">
            <v>-1</v>
          </cell>
          <cell r="J111">
            <v>-1</v>
          </cell>
        </row>
        <row r="112">
          <cell r="A112">
            <v>-1</v>
          </cell>
          <cell r="B112">
            <v>-1</v>
          </cell>
          <cell r="C112">
            <v>-1</v>
          </cell>
          <cell r="D112">
            <v>4920</v>
          </cell>
          <cell r="E112">
            <v>4960</v>
          </cell>
          <cell r="F112">
            <v>-1</v>
          </cell>
          <cell r="G112">
            <v>-1</v>
          </cell>
          <cell r="H112">
            <v>-1</v>
          </cell>
          <cell r="I112">
            <v>-1</v>
          </cell>
          <cell r="J112">
            <v>-1</v>
          </cell>
        </row>
        <row r="113">
          <cell r="A113">
            <v>-1</v>
          </cell>
          <cell r="B113">
            <v>-1</v>
          </cell>
          <cell r="C113">
            <v>-1</v>
          </cell>
          <cell r="D113">
            <v>4950</v>
          </cell>
          <cell r="E113">
            <v>4980</v>
          </cell>
          <cell r="F113">
            <v>-1</v>
          </cell>
          <cell r="G113">
            <v>-1</v>
          </cell>
          <cell r="H113">
            <v>-1</v>
          </cell>
          <cell r="I113">
            <v>-1</v>
          </cell>
          <cell r="J113">
            <v>-1</v>
          </cell>
        </row>
        <row r="114">
          <cell r="A114">
            <v>-1</v>
          </cell>
          <cell r="B114">
            <v>-1</v>
          </cell>
          <cell r="C114">
            <v>-1</v>
          </cell>
          <cell r="D114">
            <v>4985</v>
          </cell>
          <cell r="E114">
            <v>5000</v>
          </cell>
          <cell r="F114">
            <v>-1</v>
          </cell>
          <cell r="G114">
            <v>-1</v>
          </cell>
          <cell r="H114">
            <v>-1</v>
          </cell>
          <cell r="I114">
            <v>-1</v>
          </cell>
          <cell r="J114">
            <v>-1</v>
          </cell>
        </row>
        <row r="115">
          <cell r="A115">
            <v>-1</v>
          </cell>
          <cell r="B115">
            <v>-1</v>
          </cell>
          <cell r="C115">
            <v>-1</v>
          </cell>
          <cell r="D115">
            <v>5010</v>
          </cell>
          <cell r="E115">
            <v>5025</v>
          </cell>
          <cell r="F115">
            <v>-1</v>
          </cell>
          <cell r="G115">
            <v>-1</v>
          </cell>
          <cell r="H115">
            <v>-1</v>
          </cell>
          <cell r="I115">
            <v>-1</v>
          </cell>
          <cell r="J115">
            <v>-1</v>
          </cell>
        </row>
        <row r="116">
          <cell r="A116">
            <v>-1</v>
          </cell>
          <cell r="B116">
            <v>-1</v>
          </cell>
          <cell r="C116">
            <v>-1</v>
          </cell>
          <cell r="D116">
            <v>5035</v>
          </cell>
          <cell r="E116">
            <v>5050</v>
          </cell>
          <cell r="F116">
            <v>-1</v>
          </cell>
          <cell r="G116">
            <v>-1</v>
          </cell>
          <cell r="H116">
            <v>-1</v>
          </cell>
          <cell r="I116">
            <v>-1</v>
          </cell>
          <cell r="J116">
            <v>-1</v>
          </cell>
        </row>
        <row r="117">
          <cell r="A117">
            <v>-1</v>
          </cell>
          <cell r="B117">
            <v>-1</v>
          </cell>
          <cell r="C117">
            <v>-1</v>
          </cell>
          <cell r="D117">
            <v>5060</v>
          </cell>
          <cell r="E117">
            <v>5070</v>
          </cell>
          <cell r="F117">
            <v>-1</v>
          </cell>
          <cell r="G117">
            <v>-1</v>
          </cell>
          <cell r="H117">
            <v>-1</v>
          </cell>
          <cell r="I117">
            <v>-1</v>
          </cell>
          <cell r="J117">
            <v>-1</v>
          </cell>
        </row>
        <row r="118">
          <cell r="A118">
            <v>-1</v>
          </cell>
          <cell r="B118">
            <v>-1</v>
          </cell>
          <cell r="C118">
            <v>-1</v>
          </cell>
          <cell r="D118">
            <v>5105</v>
          </cell>
          <cell r="E118">
            <v>5090</v>
          </cell>
          <cell r="F118">
            <v>-1</v>
          </cell>
          <cell r="G118">
            <v>-1</v>
          </cell>
          <cell r="H118">
            <v>-1</v>
          </cell>
          <cell r="I118">
            <v>-1</v>
          </cell>
          <cell r="J118">
            <v>-1</v>
          </cell>
        </row>
        <row r="119">
          <cell r="A119">
            <v>-1</v>
          </cell>
          <cell r="B119">
            <v>-1</v>
          </cell>
          <cell r="C119">
            <v>-1</v>
          </cell>
          <cell r="D119">
            <v>5170</v>
          </cell>
          <cell r="E119">
            <v>5120</v>
          </cell>
          <cell r="F119">
            <v>-1</v>
          </cell>
          <cell r="G119">
            <v>-1</v>
          </cell>
          <cell r="H119">
            <v>-1</v>
          </cell>
          <cell r="I119">
            <v>-1</v>
          </cell>
          <cell r="J119">
            <v>-1</v>
          </cell>
        </row>
        <row r="120">
          <cell r="A120">
            <v>-1</v>
          </cell>
          <cell r="B120">
            <v>-1</v>
          </cell>
          <cell r="C120">
            <v>-1</v>
          </cell>
          <cell r="D120">
            <v>5210</v>
          </cell>
          <cell r="E120">
            <v>5160</v>
          </cell>
          <cell r="F120">
            <v>-1</v>
          </cell>
          <cell r="G120">
            <v>-1</v>
          </cell>
          <cell r="H120">
            <v>-1</v>
          </cell>
          <cell r="I120">
            <v>-1</v>
          </cell>
          <cell r="J120">
            <v>-1</v>
          </cell>
        </row>
        <row r="121">
          <cell r="A121">
            <v>-1</v>
          </cell>
          <cell r="B121">
            <v>-1</v>
          </cell>
          <cell r="C121">
            <v>-1</v>
          </cell>
          <cell r="D121">
            <v>5250</v>
          </cell>
          <cell r="E121">
            <v>5180</v>
          </cell>
          <cell r="F121">
            <v>-1</v>
          </cell>
          <cell r="G121">
            <v>-1</v>
          </cell>
          <cell r="H121">
            <v>-1</v>
          </cell>
          <cell r="I121">
            <v>-1</v>
          </cell>
          <cell r="J121">
            <v>-1</v>
          </cell>
        </row>
        <row r="122">
          <cell r="A122">
            <v>-1</v>
          </cell>
          <cell r="B122">
            <v>-1</v>
          </cell>
          <cell r="C122">
            <v>-1</v>
          </cell>
          <cell r="D122">
            <v>7230</v>
          </cell>
          <cell r="E122">
            <v>5260</v>
          </cell>
          <cell r="F122">
            <v>-1</v>
          </cell>
          <cell r="G122">
            <v>-1</v>
          </cell>
          <cell r="H122">
            <v>-1</v>
          </cell>
          <cell r="I122">
            <v>-1</v>
          </cell>
          <cell r="J122">
            <v>-1</v>
          </cell>
        </row>
        <row r="123">
          <cell r="A123">
            <v>-1</v>
          </cell>
          <cell r="B123">
            <v>-1</v>
          </cell>
          <cell r="C123">
            <v>-1</v>
          </cell>
          <cell r="D123">
            <v>-1</v>
          </cell>
          <cell r="E123">
            <v>5280</v>
          </cell>
          <cell r="F123">
            <v>-1</v>
          </cell>
          <cell r="G123">
            <v>-1</v>
          </cell>
          <cell r="H123">
            <v>-1</v>
          </cell>
          <cell r="I123">
            <v>-1</v>
          </cell>
          <cell r="J123">
            <v>-1</v>
          </cell>
        </row>
        <row r="124">
          <cell r="A124">
            <v>-1</v>
          </cell>
          <cell r="B124">
            <v>-1</v>
          </cell>
          <cell r="C124">
            <v>-1</v>
          </cell>
          <cell r="D124">
            <v>-1</v>
          </cell>
          <cell r="E124">
            <v>5300</v>
          </cell>
          <cell r="F124">
            <v>-1</v>
          </cell>
          <cell r="G124">
            <v>-1</v>
          </cell>
          <cell r="H124">
            <v>-1</v>
          </cell>
          <cell r="I124">
            <v>-1</v>
          </cell>
          <cell r="J124">
            <v>-1</v>
          </cell>
        </row>
        <row r="125">
          <cell r="A125">
            <v>-1</v>
          </cell>
          <cell r="B125">
            <v>-1</v>
          </cell>
          <cell r="C125">
            <v>-1</v>
          </cell>
          <cell r="D125">
            <v>-1</v>
          </cell>
          <cell r="E125">
            <v>5335</v>
          </cell>
          <cell r="F125">
            <v>-1</v>
          </cell>
          <cell r="G125">
            <v>-1</v>
          </cell>
          <cell r="H125">
            <v>-1</v>
          </cell>
          <cell r="I125">
            <v>-1</v>
          </cell>
          <cell r="J125">
            <v>-1</v>
          </cell>
        </row>
        <row r="126">
          <cell r="A126">
            <v>-1</v>
          </cell>
          <cell r="B126">
            <v>-1</v>
          </cell>
          <cell r="C126">
            <v>-1</v>
          </cell>
          <cell r="D126">
            <v>-1</v>
          </cell>
          <cell r="E126">
            <v>5360</v>
          </cell>
          <cell r="F126">
            <v>-1</v>
          </cell>
          <cell r="G126">
            <v>-1</v>
          </cell>
          <cell r="H126">
            <v>-1</v>
          </cell>
          <cell r="I126">
            <v>-1</v>
          </cell>
          <cell r="J126">
            <v>-1</v>
          </cell>
        </row>
        <row r="127">
          <cell r="A127">
            <v>-1</v>
          </cell>
          <cell r="B127">
            <v>-1</v>
          </cell>
          <cell r="C127">
            <v>-1</v>
          </cell>
          <cell r="D127">
            <v>-1</v>
          </cell>
          <cell r="E127">
            <v>5460</v>
          </cell>
          <cell r="F127">
            <v>-1</v>
          </cell>
          <cell r="G127">
            <v>-1</v>
          </cell>
          <cell r="H127">
            <v>-1</v>
          </cell>
          <cell r="I127">
            <v>-1</v>
          </cell>
          <cell r="J127">
            <v>-1</v>
          </cell>
        </row>
        <row r="128">
          <cell r="A128">
            <v>-1</v>
          </cell>
          <cell r="B128">
            <v>-1</v>
          </cell>
          <cell r="C128">
            <v>-1</v>
          </cell>
          <cell r="D128">
            <v>-1</v>
          </cell>
          <cell r="E128">
            <v>5480</v>
          </cell>
          <cell r="F128">
            <v>-1</v>
          </cell>
          <cell r="G128">
            <v>-1</v>
          </cell>
          <cell r="H128">
            <v>-1</v>
          </cell>
          <cell r="I128">
            <v>-1</v>
          </cell>
          <cell r="J128">
            <v>-1</v>
          </cell>
        </row>
        <row r="129">
          <cell r="A129">
            <v>-1</v>
          </cell>
          <cell r="B129">
            <v>-1</v>
          </cell>
          <cell r="C129">
            <v>-1</v>
          </cell>
          <cell r="D129">
            <v>-1</v>
          </cell>
          <cell r="E129">
            <v>5530</v>
          </cell>
          <cell r="F129">
            <v>-1</v>
          </cell>
          <cell r="G129">
            <v>-1</v>
          </cell>
          <cell r="H129">
            <v>-1</v>
          </cell>
          <cell r="I129">
            <v>-1</v>
          </cell>
          <cell r="J129">
            <v>-1</v>
          </cell>
        </row>
        <row r="130">
          <cell r="A130">
            <v>-1</v>
          </cell>
          <cell r="B130">
            <v>-1</v>
          </cell>
          <cell r="C130">
            <v>-1</v>
          </cell>
          <cell r="D130">
            <v>-1</v>
          </cell>
          <cell r="E130">
            <v>5550</v>
          </cell>
          <cell r="F130">
            <v>-1</v>
          </cell>
          <cell r="G130">
            <v>-1</v>
          </cell>
          <cell r="H130">
            <v>-1</v>
          </cell>
          <cell r="I130">
            <v>-1</v>
          </cell>
          <cell r="J130">
            <v>-1</v>
          </cell>
        </row>
        <row r="131">
          <cell r="A131">
            <v>-1</v>
          </cell>
          <cell r="B131">
            <v>-1</v>
          </cell>
          <cell r="C131">
            <v>-1</v>
          </cell>
          <cell r="D131">
            <v>-1</v>
          </cell>
          <cell r="E131">
            <v>5780</v>
          </cell>
          <cell r="F131">
            <v>-1</v>
          </cell>
          <cell r="G131">
            <v>-1</v>
          </cell>
          <cell r="H131">
            <v>-1</v>
          </cell>
          <cell r="I131">
            <v>-1</v>
          </cell>
          <cell r="J131">
            <v>-1</v>
          </cell>
        </row>
        <row r="132">
          <cell r="A132">
            <v>-1</v>
          </cell>
          <cell r="B132">
            <v>-1</v>
          </cell>
          <cell r="C132">
            <v>-1</v>
          </cell>
          <cell r="D132">
            <v>-1</v>
          </cell>
          <cell r="E132">
            <v>5975</v>
          </cell>
          <cell r="F132">
            <v>-1</v>
          </cell>
          <cell r="G132">
            <v>-1</v>
          </cell>
          <cell r="H132">
            <v>-1</v>
          </cell>
          <cell r="I132">
            <v>-1</v>
          </cell>
          <cell r="J132">
            <v>-1</v>
          </cell>
        </row>
        <row r="133">
          <cell r="A133">
            <v>-1</v>
          </cell>
          <cell r="B133">
            <v>-1</v>
          </cell>
          <cell r="C133">
            <v>-1</v>
          </cell>
          <cell r="D133">
            <v>-1</v>
          </cell>
          <cell r="E133">
            <v>7230</v>
          </cell>
          <cell r="F133">
            <v>-1</v>
          </cell>
          <cell r="G133">
            <v>-1</v>
          </cell>
          <cell r="H133">
            <v>-1</v>
          </cell>
          <cell r="I133">
            <v>-1</v>
          </cell>
          <cell r="J133">
            <v>-1</v>
          </cell>
        </row>
        <row r="134">
          <cell r="A134">
            <v>-1</v>
          </cell>
          <cell r="B134">
            <v>-1</v>
          </cell>
          <cell r="C134">
            <v>-1</v>
          </cell>
          <cell r="D134">
            <v>-1</v>
          </cell>
          <cell r="E134">
            <v>9075</v>
          </cell>
          <cell r="F134">
            <v>-1</v>
          </cell>
          <cell r="G134">
            <v>-1</v>
          </cell>
          <cell r="H134">
            <v>-1</v>
          </cell>
          <cell r="I134">
            <v>-1</v>
          </cell>
          <cell r="J134">
            <v>-1</v>
          </cell>
        </row>
        <row r="135">
          <cell r="A135">
            <v>-1</v>
          </cell>
          <cell r="B135">
            <v>-1</v>
          </cell>
          <cell r="C135">
            <v>-1</v>
          </cell>
          <cell r="D135">
            <v>-1</v>
          </cell>
          <cell r="E135">
            <v>-1</v>
          </cell>
          <cell r="F135">
            <v>-1</v>
          </cell>
          <cell r="G135">
            <v>-1</v>
          </cell>
          <cell r="H135">
            <v>-1</v>
          </cell>
          <cell r="I135">
            <v>-1</v>
          </cell>
          <cell r="J135">
            <v>-1</v>
          </cell>
        </row>
        <row r="136">
          <cell r="A136">
            <v>-1</v>
          </cell>
          <cell r="B136">
            <v>-1</v>
          </cell>
          <cell r="C136">
            <v>-1</v>
          </cell>
          <cell r="D136">
            <v>-1</v>
          </cell>
          <cell r="E136">
            <v>-1</v>
          </cell>
          <cell r="F136">
            <v>-1</v>
          </cell>
          <cell r="G136">
            <v>-1</v>
          </cell>
          <cell r="H136">
            <v>-1</v>
          </cell>
          <cell r="I136">
            <v>-1</v>
          </cell>
          <cell r="J136">
            <v>-1</v>
          </cell>
        </row>
        <row r="137">
          <cell r="A137">
            <v>-1</v>
          </cell>
          <cell r="B137">
            <v>-1</v>
          </cell>
          <cell r="C137">
            <v>-1</v>
          </cell>
          <cell r="D137">
            <v>-1</v>
          </cell>
          <cell r="E137">
            <v>-1</v>
          </cell>
          <cell r="F137">
            <v>-1</v>
          </cell>
          <cell r="G137">
            <v>-1</v>
          </cell>
          <cell r="H137">
            <v>-1</v>
          </cell>
          <cell r="I137">
            <v>-1</v>
          </cell>
          <cell r="J137">
            <v>-1</v>
          </cell>
        </row>
        <row r="138">
          <cell r="A138">
            <v>-1</v>
          </cell>
          <cell r="B138">
            <v>-1</v>
          </cell>
          <cell r="C138">
            <v>-1</v>
          </cell>
          <cell r="D138">
            <v>-1</v>
          </cell>
          <cell r="E138">
            <v>-1</v>
          </cell>
          <cell r="F138">
            <v>-1</v>
          </cell>
          <cell r="G138">
            <v>-1</v>
          </cell>
          <cell r="H138">
            <v>-1</v>
          </cell>
          <cell r="I138">
            <v>-1</v>
          </cell>
          <cell r="J138">
            <v>-1</v>
          </cell>
        </row>
        <row r="139">
          <cell r="A139">
            <v>-1</v>
          </cell>
          <cell r="B139">
            <v>-1</v>
          </cell>
          <cell r="C139">
            <v>-1</v>
          </cell>
          <cell r="D139">
            <v>-1</v>
          </cell>
          <cell r="E139">
            <v>-1</v>
          </cell>
          <cell r="F139">
            <v>-1</v>
          </cell>
          <cell r="G139">
            <v>-1</v>
          </cell>
          <cell r="H139">
            <v>-1</v>
          </cell>
          <cell r="I139">
            <v>-1</v>
          </cell>
          <cell r="J139">
            <v>-1</v>
          </cell>
        </row>
        <row r="140">
          <cell r="A140">
            <v>-1</v>
          </cell>
          <cell r="B140">
            <v>-1</v>
          </cell>
          <cell r="C140">
            <v>-1</v>
          </cell>
          <cell r="D140">
            <v>-1</v>
          </cell>
          <cell r="E140">
            <v>-1</v>
          </cell>
          <cell r="F140">
            <v>-1</v>
          </cell>
          <cell r="G140">
            <v>-1</v>
          </cell>
          <cell r="H140">
            <v>-1</v>
          </cell>
          <cell r="I140">
            <v>-1</v>
          </cell>
          <cell r="J140">
            <v>-1</v>
          </cell>
        </row>
        <row r="141">
          <cell r="A141">
            <v>-1</v>
          </cell>
          <cell r="B141">
            <v>-1</v>
          </cell>
          <cell r="C141">
            <v>-1</v>
          </cell>
          <cell r="D141">
            <v>-1</v>
          </cell>
          <cell r="E141">
            <v>-1</v>
          </cell>
          <cell r="F141">
            <v>-1</v>
          </cell>
          <cell r="G141">
            <v>-1</v>
          </cell>
          <cell r="H141">
            <v>-1</v>
          </cell>
          <cell r="I141">
            <v>-1</v>
          </cell>
          <cell r="J141">
            <v>-1</v>
          </cell>
        </row>
        <row r="142">
          <cell r="A142">
            <v>-1</v>
          </cell>
          <cell r="B142">
            <v>-1</v>
          </cell>
          <cell r="C142">
            <v>-1</v>
          </cell>
          <cell r="D142">
            <v>-1</v>
          </cell>
          <cell r="E142">
            <v>-1</v>
          </cell>
          <cell r="F142">
            <v>-1</v>
          </cell>
          <cell r="G142">
            <v>-1</v>
          </cell>
          <cell r="H142">
            <v>-1</v>
          </cell>
          <cell r="I142">
            <v>-1</v>
          </cell>
          <cell r="J142">
            <v>-1</v>
          </cell>
        </row>
        <row r="143">
          <cell r="A143">
            <v>-1</v>
          </cell>
          <cell r="B143">
            <v>-1</v>
          </cell>
          <cell r="C143">
            <v>-1</v>
          </cell>
          <cell r="D143">
            <v>-1</v>
          </cell>
          <cell r="E143">
            <v>-1</v>
          </cell>
          <cell r="F143">
            <v>-1</v>
          </cell>
          <cell r="G143">
            <v>-1</v>
          </cell>
          <cell r="H143">
            <v>-1</v>
          </cell>
          <cell r="I143">
            <v>-1</v>
          </cell>
          <cell r="J143">
            <v>-1</v>
          </cell>
        </row>
        <row r="144">
          <cell r="A144">
            <v>-1</v>
          </cell>
          <cell r="B144">
            <v>-1</v>
          </cell>
          <cell r="C144">
            <v>-1</v>
          </cell>
          <cell r="D144">
            <v>-1</v>
          </cell>
          <cell r="E144">
            <v>-1</v>
          </cell>
          <cell r="F144">
            <v>-1</v>
          </cell>
          <cell r="G144">
            <v>-1</v>
          </cell>
          <cell r="H144">
            <v>-1</v>
          </cell>
          <cell r="I144">
            <v>-1</v>
          </cell>
          <cell r="J144">
            <v>-1</v>
          </cell>
        </row>
        <row r="145">
          <cell r="A145">
            <v>-1</v>
          </cell>
          <cell r="B145">
            <v>-1</v>
          </cell>
          <cell r="C145">
            <v>-1</v>
          </cell>
          <cell r="D145">
            <v>-1</v>
          </cell>
          <cell r="E145">
            <v>-1</v>
          </cell>
          <cell r="F145">
            <v>-1</v>
          </cell>
          <cell r="G145">
            <v>-1</v>
          </cell>
          <cell r="H145">
            <v>-1</v>
          </cell>
          <cell r="I145">
            <v>-1</v>
          </cell>
          <cell r="J145">
            <v>-1</v>
          </cell>
        </row>
        <row r="146">
          <cell r="A146">
            <v>-1</v>
          </cell>
          <cell r="B146">
            <v>-1</v>
          </cell>
          <cell r="C146">
            <v>-1</v>
          </cell>
          <cell r="D146">
            <v>-1</v>
          </cell>
          <cell r="E146">
            <v>-1</v>
          </cell>
          <cell r="F146">
            <v>-1</v>
          </cell>
          <cell r="G146">
            <v>-1</v>
          </cell>
          <cell r="H146">
            <v>-1</v>
          </cell>
          <cell r="I146">
            <v>-1</v>
          </cell>
          <cell r="J146">
            <v>-1</v>
          </cell>
        </row>
        <row r="147">
          <cell r="A147">
            <v>-1</v>
          </cell>
          <cell r="B147">
            <v>-1</v>
          </cell>
          <cell r="C147">
            <v>-1</v>
          </cell>
          <cell r="D147">
            <v>-1</v>
          </cell>
          <cell r="E147">
            <v>-1</v>
          </cell>
          <cell r="F147">
            <v>-1</v>
          </cell>
          <cell r="G147">
            <v>-1</v>
          </cell>
          <cell r="H147">
            <v>-1</v>
          </cell>
          <cell r="I147">
            <v>-1</v>
          </cell>
          <cell r="J147">
            <v>-1</v>
          </cell>
        </row>
        <row r="148">
          <cell r="A148">
            <v>-1</v>
          </cell>
          <cell r="B148">
            <v>-1</v>
          </cell>
          <cell r="C148">
            <v>-1</v>
          </cell>
          <cell r="D148">
            <v>-1</v>
          </cell>
          <cell r="E148">
            <v>-1</v>
          </cell>
          <cell r="F148">
            <v>-1</v>
          </cell>
          <cell r="G148">
            <v>-1</v>
          </cell>
          <cell r="H148">
            <v>-1</v>
          </cell>
          <cell r="I148">
            <v>-1</v>
          </cell>
          <cell r="J148">
            <v>-1</v>
          </cell>
        </row>
        <row r="149">
          <cell r="A149">
            <v>-1</v>
          </cell>
          <cell r="B149">
            <v>-1</v>
          </cell>
          <cell r="C149">
            <v>-1</v>
          </cell>
          <cell r="D149">
            <v>-1</v>
          </cell>
          <cell r="E149">
            <v>-1</v>
          </cell>
          <cell r="F149">
            <v>-1</v>
          </cell>
          <cell r="G149">
            <v>-1</v>
          </cell>
          <cell r="H149">
            <v>-1</v>
          </cell>
          <cell r="I149">
            <v>-1</v>
          </cell>
          <cell r="J149">
            <v>-1</v>
          </cell>
        </row>
        <row r="150">
          <cell r="A150">
            <v>-1</v>
          </cell>
          <cell r="B150">
            <v>-1</v>
          </cell>
          <cell r="C150">
            <v>-1</v>
          </cell>
          <cell r="D150">
            <v>-1</v>
          </cell>
          <cell r="E150">
            <v>-1</v>
          </cell>
          <cell r="F150">
            <v>-1</v>
          </cell>
          <cell r="G150">
            <v>-1</v>
          </cell>
          <cell r="H150">
            <v>-1</v>
          </cell>
          <cell r="I150">
            <v>-1</v>
          </cell>
          <cell r="J150">
            <v>-1</v>
          </cell>
        </row>
        <row r="151">
          <cell r="A151">
            <v>-1</v>
          </cell>
          <cell r="B151">
            <v>-1</v>
          </cell>
          <cell r="C151">
            <v>-1</v>
          </cell>
          <cell r="D151">
            <v>-1</v>
          </cell>
          <cell r="E151">
            <v>-1</v>
          </cell>
          <cell r="F151">
            <v>-1</v>
          </cell>
          <cell r="G151">
            <v>-1</v>
          </cell>
          <cell r="H151">
            <v>-1</v>
          </cell>
          <cell r="I151">
            <v>-1</v>
          </cell>
          <cell r="J151">
            <v>-1</v>
          </cell>
        </row>
        <row r="152">
          <cell r="A152">
            <v>-1</v>
          </cell>
          <cell r="B152">
            <v>-1</v>
          </cell>
          <cell r="C152">
            <v>-1</v>
          </cell>
          <cell r="D152">
            <v>-1</v>
          </cell>
          <cell r="E152">
            <v>-1</v>
          </cell>
          <cell r="F152">
            <v>-1</v>
          </cell>
          <cell r="G152">
            <v>-1</v>
          </cell>
          <cell r="H152">
            <v>-1</v>
          </cell>
          <cell r="I152">
            <v>-1</v>
          </cell>
          <cell r="J152">
            <v>-1</v>
          </cell>
        </row>
        <row r="153">
          <cell r="A153">
            <v>-1</v>
          </cell>
          <cell r="B153">
            <v>-1</v>
          </cell>
          <cell r="C153">
            <v>-1</v>
          </cell>
          <cell r="D153">
            <v>-1</v>
          </cell>
          <cell r="E153">
            <v>-1</v>
          </cell>
          <cell r="F153">
            <v>-1</v>
          </cell>
          <cell r="G153">
            <v>-1</v>
          </cell>
          <cell r="H153">
            <v>-1</v>
          </cell>
          <cell r="I153">
            <v>-1</v>
          </cell>
          <cell r="J153">
            <v>-1</v>
          </cell>
        </row>
        <row r="154">
          <cell r="A154">
            <v>-1</v>
          </cell>
          <cell r="B154">
            <v>-1</v>
          </cell>
          <cell r="C154">
            <v>-1</v>
          </cell>
          <cell r="D154">
            <v>-1</v>
          </cell>
          <cell r="E154">
            <v>-1</v>
          </cell>
          <cell r="F154">
            <v>-1</v>
          </cell>
          <cell r="G154">
            <v>-1</v>
          </cell>
          <cell r="H154">
            <v>-1</v>
          </cell>
          <cell r="I154">
            <v>-1</v>
          </cell>
          <cell r="J154">
            <v>-1</v>
          </cell>
        </row>
        <row r="155">
          <cell r="A155">
            <v>-1</v>
          </cell>
          <cell r="B155">
            <v>-1</v>
          </cell>
          <cell r="C155">
            <v>-1</v>
          </cell>
          <cell r="D155">
            <v>-1</v>
          </cell>
          <cell r="E155">
            <v>-1</v>
          </cell>
          <cell r="F155">
            <v>-1</v>
          </cell>
          <cell r="G155">
            <v>-1</v>
          </cell>
          <cell r="H155">
            <v>-1</v>
          </cell>
          <cell r="I155">
            <v>-1</v>
          </cell>
          <cell r="J155">
            <v>-1</v>
          </cell>
        </row>
        <row r="156">
          <cell r="A156">
            <v>-1</v>
          </cell>
          <cell r="B156">
            <v>-1</v>
          </cell>
          <cell r="C156">
            <v>-1</v>
          </cell>
          <cell r="D156">
            <v>-1</v>
          </cell>
          <cell r="E156">
            <v>-1</v>
          </cell>
          <cell r="F156">
            <v>-1</v>
          </cell>
          <cell r="G156">
            <v>-1</v>
          </cell>
          <cell r="H156">
            <v>-1</v>
          </cell>
          <cell r="I156">
            <v>-1</v>
          </cell>
          <cell r="J156">
            <v>-1</v>
          </cell>
        </row>
        <row r="157">
          <cell r="A157">
            <v>-1</v>
          </cell>
          <cell r="B157">
            <v>-1</v>
          </cell>
          <cell r="C157">
            <v>-1</v>
          </cell>
          <cell r="D157">
            <v>-1</v>
          </cell>
          <cell r="E157">
            <v>-1</v>
          </cell>
          <cell r="F157">
            <v>-1</v>
          </cell>
          <cell r="G157">
            <v>-1</v>
          </cell>
          <cell r="H157">
            <v>-1</v>
          </cell>
          <cell r="I157">
            <v>-1</v>
          </cell>
          <cell r="J157">
            <v>-1</v>
          </cell>
        </row>
        <row r="158">
          <cell r="A158">
            <v>-1</v>
          </cell>
          <cell r="B158">
            <v>-1</v>
          </cell>
          <cell r="C158">
            <v>-1</v>
          </cell>
          <cell r="D158">
            <v>-1</v>
          </cell>
          <cell r="E158">
            <v>-1</v>
          </cell>
          <cell r="F158">
            <v>-1</v>
          </cell>
          <cell r="G158">
            <v>-1</v>
          </cell>
          <cell r="H158">
            <v>-1</v>
          </cell>
          <cell r="I158">
            <v>-1</v>
          </cell>
          <cell r="J158">
            <v>-1</v>
          </cell>
        </row>
        <row r="159">
          <cell r="A159">
            <v>-1</v>
          </cell>
          <cell r="B159">
            <v>-1</v>
          </cell>
          <cell r="C159">
            <v>-1</v>
          </cell>
          <cell r="D159">
            <v>-1</v>
          </cell>
          <cell r="E159">
            <v>-1</v>
          </cell>
          <cell r="F159">
            <v>-1</v>
          </cell>
          <cell r="G159">
            <v>-1</v>
          </cell>
          <cell r="H159">
            <v>-1</v>
          </cell>
          <cell r="I159">
            <v>-1</v>
          </cell>
          <cell r="J159">
            <v>-1</v>
          </cell>
        </row>
        <row r="160">
          <cell r="A160">
            <v>-1</v>
          </cell>
          <cell r="B160">
            <v>-1</v>
          </cell>
          <cell r="C160">
            <v>-1</v>
          </cell>
          <cell r="D160">
            <v>-1</v>
          </cell>
          <cell r="E160">
            <v>-1</v>
          </cell>
          <cell r="F160">
            <v>-1</v>
          </cell>
          <cell r="G160">
            <v>-1</v>
          </cell>
          <cell r="H160">
            <v>-1</v>
          </cell>
          <cell r="I160">
            <v>-1</v>
          </cell>
          <cell r="J160">
            <v>-1</v>
          </cell>
        </row>
        <row r="161">
          <cell r="A161">
            <v>-1</v>
          </cell>
          <cell r="B161">
            <v>-1</v>
          </cell>
          <cell r="C161">
            <v>-1</v>
          </cell>
          <cell r="D161">
            <v>-1</v>
          </cell>
          <cell r="E161">
            <v>-1</v>
          </cell>
          <cell r="F161">
            <v>-1</v>
          </cell>
          <cell r="G161">
            <v>-1</v>
          </cell>
          <cell r="H161">
            <v>-1</v>
          </cell>
          <cell r="I161">
            <v>-1</v>
          </cell>
          <cell r="J161">
            <v>-1</v>
          </cell>
        </row>
        <row r="162">
          <cell r="A162">
            <v>-1</v>
          </cell>
          <cell r="B162">
            <v>-1</v>
          </cell>
          <cell r="C162">
            <v>-1</v>
          </cell>
          <cell r="D162">
            <v>-1</v>
          </cell>
          <cell r="E162">
            <v>-1</v>
          </cell>
          <cell r="F162">
            <v>-1</v>
          </cell>
          <cell r="G162">
            <v>-1</v>
          </cell>
          <cell r="H162">
            <v>-1</v>
          </cell>
          <cell r="I162">
            <v>-1</v>
          </cell>
          <cell r="J162">
            <v>-1</v>
          </cell>
        </row>
        <row r="163">
          <cell r="A163">
            <v>-1</v>
          </cell>
          <cell r="B163">
            <v>-1</v>
          </cell>
          <cell r="C163">
            <v>-1</v>
          </cell>
          <cell r="D163">
            <v>-1</v>
          </cell>
          <cell r="E163">
            <v>-1</v>
          </cell>
          <cell r="F163">
            <v>-1</v>
          </cell>
          <cell r="G163">
            <v>-1</v>
          </cell>
          <cell r="H163">
            <v>-1</v>
          </cell>
          <cell r="I163">
            <v>-1</v>
          </cell>
          <cell r="J163">
            <v>-1</v>
          </cell>
        </row>
        <row r="164">
          <cell r="A164">
            <v>-1</v>
          </cell>
          <cell r="B164">
            <v>-1</v>
          </cell>
          <cell r="C164">
            <v>-1</v>
          </cell>
          <cell r="D164">
            <v>-1</v>
          </cell>
          <cell r="E164">
            <v>-1</v>
          </cell>
          <cell r="F164">
            <v>-1</v>
          </cell>
          <cell r="G164">
            <v>-1</v>
          </cell>
          <cell r="H164">
            <v>-1</v>
          </cell>
          <cell r="I164">
            <v>-1</v>
          </cell>
          <cell r="J164">
            <v>-1</v>
          </cell>
        </row>
        <row r="165">
          <cell r="A165">
            <v>-1</v>
          </cell>
          <cell r="B165">
            <v>-1</v>
          </cell>
          <cell r="C165">
            <v>-1</v>
          </cell>
          <cell r="D165">
            <v>-1</v>
          </cell>
          <cell r="E165">
            <v>-1</v>
          </cell>
          <cell r="F165">
            <v>-1</v>
          </cell>
          <cell r="G165">
            <v>-1</v>
          </cell>
          <cell r="H165">
            <v>-1</v>
          </cell>
          <cell r="I165">
            <v>-1</v>
          </cell>
          <cell r="J165">
            <v>-1</v>
          </cell>
        </row>
        <row r="166">
          <cell r="A166">
            <v>-1</v>
          </cell>
          <cell r="B166">
            <v>-1</v>
          </cell>
          <cell r="C166">
            <v>-1</v>
          </cell>
          <cell r="D166">
            <v>-1</v>
          </cell>
          <cell r="E166">
            <v>-1</v>
          </cell>
          <cell r="F166">
            <v>-1</v>
          </cell>
          <cell r="G166">
            <v>-1</v>
          </cell>
          <cell r="H166">
            <v>-1</v>
          </cell>
          <cell r="I166">
            <v>-1</v>
          </cell>
          <cell r="J166">
            <v>-1</v>
          </cell>
        </row>
        <row r="167">
          <cell r="A167">
            <v>-1</v>
          </cell>
          <cell r="B167">
            <v>-1</v>
          </cell>
          <cell r="C167">
            <v>-1</v>
          </cell>
          <cell r="D167">
            <v>-1</v>
          </cell>
          <cell r="E167">
            <v>-1</v>
          </cell>
          <cell r="F167">
            <v>-1</v>
          </cell>
          <cell r="G167">
            <v>-1</v>
          </cell>
          <cell r="H167">
            <v>-1</v>
          </cell>
          <cell r="I167">
            <v>-1</v>
          </cell>
          <cell r="J167">
            <v>-1</v>
          </cell>
        </row>
        <row r="168">
          <cell r="A168">
            <v>-1</v>
          </cell>
          <cell r="B168">
            <v>-1</v>
          </cell>
          <cell r="C168">
            <v>-1</v>
          </cell>
          <cell r="D168">
            <v>-1</v>
          </cell>
          <cell r="E168">
            <v>-1</v>
          </cell>
          <cell r="F168">
            <v>-1</v>
          </cell>
          <cell r="G168">
            <v>-1</v>
          </cell>
          <cell r="H168">
            <v>-1</v>
          </cell>
          <cell r="I168">
            <v>-1</v>
          </cell>
          <cell r="J168">
            <v>-1</v>
          </cell>
        </row>
        <row r="169">
          <cell r="A169">
            <v>-1</v>
          </cell>
          <cell r="B169">
            <v>-1</v>
          </cell>
          <cell r="C169">
            <v>-1</v>
          </cell>
          <cell r="D169">
            <v>-1</v>
          </cell>
          <cell r="E169">
            <v>-1</v>
          </cell>
          <cell r="F169">
            <v>-1</v>
          </cell>
          <cell r="G169">
            <v>-1</v>
          </cell>
          <cell r="H169">
            <v>-1</v>
          </cell>
          <cell r="I169">
            <v>-1</v>
          </cell>
          <cell r="J169">
            <v>-1</v>
          </cell>
        </row>
        <row r="170">
          <cell r="A170">
            <v>-1</v>
          </cell>
          <cell r="B170">
            <v>-1</v>
          </cell>
          <cell r="C170">
            <v>-1</v>
          </cell>
          <cell r="D170">
            <v>-1</v>
          </cell>
          <cell r="E170">
            <v>-1</v>
          </cell>
          <cell r="F170">
            <v>-1</v>
          </cell>
          <cell r="G170">
            <v>-1</v>
          </cell>
          <cell r="H170">
            <v>-1</v>
          </cell>
          <cell r="I170">
            <v>-1</v>
          </cell>
          <cell r="J170">
            <v>-1</v>
          </cell>
        </row>
        <row r="171">
          <cell r="A171">
            <v>-1</v>
          </cell>
          <cell r="B171">
            <v>-1</v>
          </cell>
          <cell r="C171">
            <v>-1</v>
          </cell>
          <cell r="D171">
            <v>-1</v>
          </cell>
          <cell r="E171">
            <v>-1</v>
          </cell>
          <cell r="F171">
            <v>-1</v>
          </cell>
          <cell r="G171">
            <v>-1</v>
          </cell>
          <cell r="H171">
            <v>-1</v>
          </cell>
          <cell r="I171">
            <v>-1</v>
          </cell>
          <cell r="J171">
            <v>-1</v>
          </cell>
        </row>
        <row r="172">
          <cell r="A172">
            <v>-1</v>
          </cell>
          <cell r="B172">
            <v>-1</v>
          </cell>
          <cell r="C172">
            <v>-1</v>
          </cell>
          <cell r="D172">
            <v>-1</v>
          </cell>
          <cell r="E172">
            <v>-1</v>
          </cell>
          <cell r="F172">
            <v>-1</v>
          </cell>
          <cell r="G172">
            <v>-1</v>
          </cell>
          <cell r="H172">
            <v>-1</v>
          </cell>
          <cell r="I172">
            <v>-1</v>
          </cell>
          <cell r="J172">
            <v>-1</v>
          </cell>
        </row>
        <row r="173">
          <cell r="A173">
            <v>-1</v>
          </cell>
          <cell r="B173">
            <v>-1</v>
          </cell>
          <cell r="C173">
            <v>-1</v>
          </cell>
          <cell r="D173">
            <v>-1</v>
          </cell>
          <cell r="E173">
            <v>-1</v>
          </cell>
          <cell r="F173">
            <v>-1</v>
          </cell>
          <cell r="G173">
            <v>-1</v>
          </cell>
          <cell r="H173">
            <v>-1</v>
          </cell>
          <cell r="I173">
            <v>-1</v>
          </cell>
          <cell r="J173">
            <v>-1</v>
          </cell>
        </row>
        <row r="174">
          <cell r="A174">
            <v>-1</v>
          </cell>
          <cell r="B174">
            <v>-1</v>
          </cell>
          <cell r="C174">
            <v>-1</v>
          </cell>
          <cell r="D174">
            <v>-1</v>
          </cell>
          <cell r="E174">
            <v>-1</v>
          </cell>
          <cell r="F174">
            <v>-1</v>
          </cell>
          <cell r="G174">
            <v>-1</v>
          </cell>
          <cell r="H174">
            <v>-1</v>
          </cell>
          <cell r="I174">
            <v>-1</v>
          </cell>
          <cell r="J174">
            <v>-1</v>
          </cell>
        </row>
        <row r="175">
          <cell r="A175">
            <v>-1</v>
          </cell>
          <cell r="B175">
            <v>-1</v>
          </cell>
          <cell r="C175">
            <v>-1</v>
          </cell>
          <cell r="D175">
            <v>-1</v>
          </cell>
          <cell r="E175">
            <v>-1</v>
          </cell>
          <cell r="F175">
            <v>-1</v>
          </cell>
          <cell r="G175">
            <v>-1</v>
          </cell>
          <cell r="H175">
            <v>-1</v>
          </cell>
          <cell r="I175">
            <v>-1</v>
          </cell>
          <cell r="J175">
            <v>-1</v>
          </cell>
        </row>
        <row r="176">
          <cell r="A176">
            <v>-1</v>
          </cell>
          <cell r="B176">
            <v>-1</v>
          </cell>
          <cell r="C176">
            <v>-1</v>
          </cell>
          <cell r="D176">
            <v>-1</v>
          </cell>
          <cell r="E176">
            <v>-1</v>
          </cell>
          <cell r="F176">
            <v>-1</v>
          </cell>
          <cell r="G176">
            <v>-1</v>
          </cell>
          <cell r="H176">
            <v>-1</v>
          </cell>
          <cell r="I176">
            <v>-1</v>
          </cell>
          <cell r="J176">
            <v>-1</v>
          </cell>
        </row>
        <row r="177">
          <cell r="A177">
            <v>-1</v>
          </cell>
          <cell r="B177">
            <v>-1</v>
          </cell>
          <cell r="C177">
            <v>-1</v>
          </cell>
          <cell r="D177">
            <v>-1</v>
          </cell>
          <cell r="E177">
            <v>-1</v>
          </cell>
          <cell r="F177">
            <v>-1</v>
          </cell>
          <cell r="G177">
            <v>-1</v>
          </cell>
          <cell r="H177">
            <v>-1</v>
          </cell>
          <cell r="I177">
            <v>-1</v>
          </cell>
          <cell r="J177">
            <v>-1</v>
          </cell>
        </row>
        <row r="178">
          <cell r="A178">
            <v>-1</v>
          </cell>
          <cell r="B178">
            <v>-1</v>
          </cell>
          <cell r="C178">
            <v>-1</v>
          </cell>
          <cell r="D178">
            <v>-1</v>
          </cell>
          <cell r="E178">
            <v>-1</v>
          </cell>
          <cell r="F178">
            <v>-1</v>
          </cell>
          <cell r="G178">
            <v>-1</v>
          </cell>
          <cell r="H178">
            <v>-1</v>
          </cell>
          <cell r="I178">
            <v>-1</v>
          </cell>
          <cell r="J178">
            <v>-1</v>
          </cell>
        </row>
        <row r="179">
          <cell r="A179">
            <v>-1</v>
          </cell>
          <cell r="B179">
            <v>-1</v>
          </cell>
          <cell r="C179">
            <v>-1</v>
          </cell>
          <cell r="D179">
            <v>-1</v>
          </cell>
          <cell r="E179">
            <v>-1</v>
          </cell>
          <cell r="F179">
            <v>-1</v>
          </cell>
          <cell r="G179">
            <v>-1</v>
          </cell>
          <cell r="H179">
            <v>-1</v>
          </cell>
          <cell r="I179">
            <v>-1</v>
          </cell>
          <cell r="J179">
            <v>-1</v>
          </cell>
        </row>
        <row r="180">
          <cell r="A180">
            <v>-1</v>
          </cell>
          <cell r="B180">
            <v>-1</v>
          </cell>
          <cell r="C180">
            <v>-1</v>
          </cell>
          <cell r="D180">
            <v>-1</v>
          </cell>
          <cell r="E180">
            <v>-1</v>
          </cell>
          <cell r="F180">
            <v>-1</v>
          </cell>
          <cell r="G180">
            <v>-1</v>
          </cell>
          <cell r="H180">
            <v>-1</v>
          </cell>
          <cell r="I180">
            <v>-1</v>
          </cell>
          <cell r="J180">
            <v>-1</v>
          </cell>
        </row>
        <row r="181">
          <cell r="A181">
            <v>-1</v>
          </cell>
          <cell r="B181">
            <v>-1</v>
          </cell>
          <cell r="C181">
            <v>-1</v>
          </cell>
          <cell r="D181">
            <v>-1</v>
          </cell>
          <cell r="E181">
            <v>-1</v>
          </cell>
          <cell r="F181">
            <v>-1</v>
          </cell>
          <cell r="G181">
            <v>-1</v>
          </cell>
          <cell r="H181">
            <v>-1</v>
          </cell>
          <cell r="I181">
            <v>-1</v>
          </cell>
          <cell r="J181">
            <v>-1</v>
          </cell>
        </row>
        <row r="182">
          <cell r="A182">
            <v>-1</v>
          </cell>
          <cell r="B182">
            <v>-1</v>
          </cell>
          <cell r="C182">
            <v>-1</v>
          </cell>
          <cell r="D182">
            <v>-1</v>
          </cell>
          <cell r="E182">
            <v>-1</v>
          </cell>
          <cell r="F182">
            <v>-1</v>
          </cell>
          <cell r="G182">
            <v>-1</v>
          </cell>
          <cell r="H182">
            <v>-1</v>
          </cell>
          <cell r="I182">
            <v>-1</v>
          </cell>
          <cell r="J182">
            <v>-1</v>
          </cell>
        </row>
        <row r="183">
          <cell r="A183">
            <v>-1</v>
          </cell>
          <cell r="B183">
            <v>-1</v>
          </cell>
          <cell r="C183">
            <v>-1</v>
          </cell>
          <cell r="D183">
            <v>-1</v>
          </cell>
          <cell r="E183">
            <v>-1</v>
          </cell>
          <cell r="F183">
            <v>-1</v>
          </cell>
          <cell r="G183">
            <v>-1</v>
          </cell>
          <cell r="H183">
            <v>-1</v>
          </cell>
          <cell r="I183">
            <v>-1</v>
          </cell>
          <cell r="J183">
            <v>-1</v>
          </cell>
        </row>
        <row r="184">
          <cell r="A184">
            <v>-1</v>
          </cell>
          <cell r="B184">
            <v>-1</v>
          </cell>
          <cell r="C184">
            <v>-1</v>
          </cell>
          <cell r="D184">
            <v>-1</v>
          </cell>
          <cell r="E184">
            <v>-1</v>
          </cell>
          <cell r="F184">
            <v>-1</v>
          </cell>
          <cell r="G184">
            <v>-1</v>
          </cell>
          <cell r="H184">
            <v>-1</v>
          </cell>
          <cell r="I184">
            <v>-1</v>
          </cell>
          <cell r="J184">
            <v>-1</v>
          </cell>
        </row>
        <row r="185">
          <cell r="A185">
            <v>-1</v>
          </cell>
          <cell r="B185">
            <v>-1</v>
          </cell>
          <cell r="C185">
            <v>-1</v>
          </cell>
          <cell r="D185">
            <v>-1</v>
          </cell>
          <cell r="E185">
            <v>-1</v>
          </cell>
          <cell r="F185">
            <v>-1</v>
          </cell>
          <cell r="G185">
            <v>-1</v>
          </cell>
          <cell r="H185">
            <v>-1</v>
          </cell>
          <cell r="I185">
            <v>-1</v>
          </cell>
          <cell r="J185">
            <v>-1</v>
          </cell>
        </row>
        <row r="186">
          <cell r="A186">
            <v>-1</v>
          </cell>
          <cell r="B186">
            <v>-1</v>
          </cell>
          <cell r="C186">
            <v>-1</v>
          </cell>
          <cell r="D186">
            <v>-1</v>
          </cell>
          <cell r="E186">
            <v>-1</v>
          </cell>
          <cell r="F186">
            <v>-1</v>
          </cell>
          <cell r="G186">
            <v>-1</v>
          </cell>
          <cell r="H186">
            <v>-1</v>
          </cell>
          <cell r="I186">
            <v>-1</v>
          </cell>
          <cell r="J186">
            <v>-1</v>
          </cell>
        </row>
        <row r="187">
          <cell r="A187">
            <v>-1</v>
          </cell>
          <cell r="B187">
            <v>-1</v>
          </cell>
          <cell r="C187">
            <v>-1</v>
          </cell>
          <cell r="D187">
            <v>-1</v>
          </cell>
          <cell r="E187">
            <v>-1</v>
          </cell>
          <cell r="F187">
            <v>-1</v>
          </cell>
          <cell r="G187">
            <v>-1</v>
          </cell>
          <cell r="H187">
            <v>-1</v>
          </cell>
          <cell r="I187">
            <v>-1</v>
          </cell>
          <cell r="J187">
            <v>-1</v>
          </cell>
        </row>
        <row r="188">
          <cell r="A188">
            <v>-1</v>
          </cell>
          <cell r="B188">
            <v>-1</v>
          </cell>
          <cell r="C188">
            <v>-1</v>
          </cell>
          <cell r="D188">
            <v>-1</v>
          </cell>
          <cell r="E188">
            <v>-1</v>
          </cell>
          <cell r="F188">
            <v>-1</v>
          </cell>
          <cell r="G188">
            <v>-1</v>
          </cell>
          <cell r="H188">
            <v>-1</v>
          </cell>
          <cell r="I188">
            <v>-1</v>
          </cell>
          <cell r="J188">
            <v>-1</v>
          </cell>
        </row>
        <row r="189">
          <cell r="A189">
            <v>-1</v>
          </cell>
          <cell r="B189">
            <v>-1</v>
          </cell>
          <cell r="C189">
            <v>-1</v>
          </cell>
          <cell r="D189">
            <v>-1</v>
          </cell>
          <cell r="E189">
            <v>-1</v>
          </cell>
          <cell r="F189">
            <v>-1</v>
          </cell>
          <cell r="G189">
            <v>-1</v>
          </cell>
          <cell r="H189">
            <v>-1</v>
          </cell>
          <cell r="I189">
            <v>-1</v>
          </cell>
          <cell r="J189">
            <v>-1</v>
          </cell>
        </row>
        <row r="190">
          <cell r="A190">
            <v>-1</v>
          </cell>
          <cell r="B190">
            <v>-1</v>
          </cell>
          <cell r="C190">
            <v>-1</v>
          </cell>
          <cell r="D190">
            <v>-1</v>
          </cell>
          <cell r="E190">
            <v>-1</v>
          </cell>
          <cell r="F190">
            <v>-1</v>
          </cell>
          <cell r="G190">
            <v>-1</v>
          </cell>
          <cell r="H190">
            <v>-1</v>
          </cell>
          <cell r="I190">
            <v>-1</v>
          </cell>
          <cell r="J190">
            <v>-1</v>
          </cell>
        </row>
        <row r="191">
          <cell r="A191">
            <v>-1</v>
          </cell>
          <cell r="B191">
            <v>-1</v>
          </cell>
          <cell r="C191">
            <v>-1</v>
          </cell>
          <cell r="D191">
            <v>-1</v>
          </cell>
          <cell r="E191">
            <v>-1</v>
          </cell>
          <cell r="F191">
            <v>-1</v>
          </cell>
          <cell r="G191">
            <v>-1</v>
          </cell>
          <cell r="H191">
            <v>-1</v>
          </cell>
          <cell r="I191">
            <v>-1</v>
          </cell>
          <cell r="J191">
            <v>-1</v>
          </cell>
        </row>
        <row r="192">
          <cell r="A192">
            <v>-1</v>
          </cell>
          <cell r="B192">
            <v>-1</v>
          </cell>
          <cell r="C192">
            <v>-1</v>
          </cell>
          <cell r="D192">
            <v>-1</v>
          </cell>
          <cell r="E192">
            <v>-1</v>
          </cell>
          <cell r="F192">
            <v>-1</v>
          </cell>
          <cell r="G192">
            <v>-1</v>
          </cell>
          <cell r="H192">
            <v>-1</v>
          </cell>
          <cell r="I192">
            <v>-1</v>
          </cell>
          <cell r="J192">
            <v>-1</v>
          </cell>
        </row>
        <row r="193">
          <cell r="A193">
            <v>-1</v>
          </cell>
          <cell r="B193">
            <v>-1</v>
          </cell>
          <cell r="C193">
            <v>-1</v>
          </cell>
          <cell r="D193">
            <v>-1</v>
          </cell>
          <cell r="E193">
            <v>-1</v>
          </cell>
          <cell r="F193">
            <v>-1</v>
          </cell>
          <cell r="G193">
            <v>-1</v>
          </cell>
          <cell r="H193">
            <v>-1</v>
          </cell>
          <cell r="I193">
            <v>-1</v>
          </cell>
          <cell r="J193">
            <v>-1</v>
          </cell>
        </row>
        <row r="194">
          <cell r="A194">
            <v>-1</v>
          </cell>
          <cell r="B194">
            <v>-1</v>
          </cell>
          <cell r="C194">
            <v>-1</v>
          </cell>
          <cell r="D194">
            <v>-1</v>
          </cell>
          <cell r="E194">
            <v>-1</v>
          </cell>
          <cell r="F194">
            <v>-1</v>
          </cell>
          <cell r="G194">
            <v>-1</v>
          </cell>
          <cell r="H194">
            <v>-1</v>
          </cell>
          <cell r="I194">
            <v>-1</v>
          </cell>
          <cell r="J194">
            <v>-1</v>
          </cell>
        </row>
        <row r="195">
          <cell r="A195">
            <v>-1</v>
          </cell>
          <cell r="B195">
            <v>-1</v>
          </cell>
          <cell r="C195">
            <v>-1</v>
          </cell>
          <cell r="D195">
            <v>-1</v>
          </cell>
          <cell r="E195">
            <v>-1</v>
          </cell>
          <cell r="F195">
            <v>-1</v>
          </cell>
          <cell r="G195">
            <v>-1</v>
          </cell>
          <cell r="H195">
            <v>-1</v>
          </cell>
          <cell r="I195">
            <v>-1</v>
          </cell>
          <cell r="J195">
            <v>-1</v>
          </cell>
        </row>
        <row r="196">
          <cell r="A196">
            <v>-1</v>
          </cell>
          <cell r="B196">
            <v>-1</v>
          </cell>
          <cell r="C196">
            <v>-1</v>
          </cell>
          <cell r="D196">
            <v>-1</v>
          </cell>
          <cell r="E196">
            <v>-1</v>
          </cell>
          <cell r="F196">
            <v>-1</v>
          </cell>
          <cell r="G196">
            <v>-1</v>
          </cell>
          <cell r="H196">
            <v>-1</v>
          </cell>
          <cell r="I196">
            <v>-1</v>
          </cell>
          <cell r="J196">
            <v>-1</v>
          </cell>
        </row>
        <row r="197">
          <cell r="A197">
            <v>-1</v>
          </cell>
          <cell r="B197">
            <v>-1</v>
          </cell>
          <cell r="C197">
            <v>-1</v>
          </cell>
          <cell r="D197">
            <v>-1</v>
          </cell>
          <cell r="E197">
            <v>-1</v>
          </cell>
          <cell r="F197">
            <v>-1</v>
          </cell>
          <cell r="G197">
            <v>-1</v>
          </cell>
          <cell r="H197">
            <v>-1</v>
          </cell>
          <cell r="I197">
            <v>-1</v>
          </cell>
          <cell r="J197">
            <v>-1</v>
          </cell>
        </row>
        <row r="198">
          <cell r="A198">
            <v>-1</v>
          </cell>
          <cell r="B198">
            <v>-1</v>
          </cell>
          <cell r="C198">
            <v>-1</v>
          </cell>
          <cell r="D198">
            <v>-1</v>
          </cell>
          <cell r="E198">
            <v>-1</v>
          </cell>
          <cell r="F198">
            <v>-1</v>
          </cell>
          <cell r="G198">
            <v>-1</v>
          </cell>
          <cell r="H198">
            <v>-1</v>
          </cell>
          <cell r="I198">
            <v>-1</v>
          </cell>
          <cell r="J198">
            <v>-1</v>
          </cell>
        </row>
        <row r="199">
          <cell r="A199">
            <v>-1</v>
          </cell>
          <cell r="B199">
            <v>-1</v>
          </cell>
          <cell r="C199">
            <v>-1</v>
          </cell>
          <cell r="D199">
            <v>-1</v>
          </cell>
          <cell r="E199">
            <v>-1</v>
          </cell>
          <cell r="F199">
            <v>-1</v>
          </cell>
          <cell r="G199">
            <v>-1</v>
          </cell>
          <cell r="H199">
            <v>-1</v>
          </cell>
          <cell r="I199">
            <v>-1</v>
          </cell>
          <cell r="J199">
            <v>-1</v>
          </cell>
        </row>
        <row r="200">
          <cell r="A200">
            <v>-1</v>
          </cell>
          <cell r="B200">
            <v>-1</v>
          </cell>
          <cell r="C200">
            <v>-1</v>
          </cell>
          <cell r="D200">
            <v>-1</v>
          </cell>
          <cell r="E200">
            <v>-1</v>
          </cell>
          <cell r="F200">
            <v>-1</v>
          </cell>
          <cell r="G200">
            <v>-1</v>
          </cell>
          <cell r="H200">
            <v>-1</v>
          </cell>
          <cell r="I200">
            <v>-1</v>
          </cell>
          <cell r="J200">
            <v>-1</v>
          </cell>
        </row>
        <row r="201">
          <cell r="A201">
            <v>-1</v>
          </cell>
          <cell r="B201">
            <v>-1</v>
          </cell>
          <cell r="C201">
            <v>-1</v>
          </cell>
          <cell r="D201">
            <v>-1</v>
          </cell>
          <cell r="E201">
            <v>-1</v>
          </cell>
          <cell r="F201">
            <v>-1</v>
          </cell>
          <cell r="G201">
            <v>-1</v>
          </cell>
          <cell r="H201">
            <v>-1</v>
          </cell>
          <cell r="I201">
            <v>-1</v>
          </cell>
          <cell r="J201">
            <v>-1</v>
          </cell>
        </row>
        <row r="202">
          <cell r="A202">
            <v>-1</v>
          </cell>
          <cell r="B202">
            <v>-1</v>
          </cell>
          <cell r="C202">
            <v>-1</v>
          </cell>
          <cell r="D202">
            <v>-1</v>
          </cell>
          <cell r="E202">
            <v>-1</v>
          </cell>
          <cell r="F202">
            <v>-1</v>
          </cell>
          <cell r="G202">
            <v>-1</v>
          </cell>
          <cell r="H202">
            <v>-1</v>
          </cell>
          <cell r="I202">
            <v>-1</v>
          </cell>
          <cell r="J202">
            <v>-1</v>
          </cell>
        </row>
        <row r="203">
          <cell r="A203">
            <v>-1</v>
          </cell>
          <cell r="B203">
            <v>-1</v>
          </cell>
          <cell r="C203">
            <v>-1</v>
          </cell>
          <cell r="D203">
            <v>-1</v>
          </cell>
          <cell r="E203">
            <v>-1</v>
          </cell>
          <cell r="F203">
            <v>-1</v>
          </cell>
          <cell r="G203">
            <v>-1</v>
          </cell>
          <cell r="H203">
            <v>-1</v>
          </cell>
          <cell r="I203">
            <v>-1</v>
          </cell>
          <cell r="J203">
            <v>-1</v>
          </cell>
        </row>
        <row r="204">
          <cell r="A204">
            <v>-1</v>
          </cell>
          <cell r="B204">
            <v>-1</v>
          </cell>
          <cell r="C204">
            <v>-1</v>
          </cell>
          <cell r="D204">
            <v>-1</v>
          </cell>
          <cell r="E204">
            <v>-1</v>
          </cell>
          <cell r="F204">
            <v>-1</v>
          </cell>
          <cell r="G204">
            <v>-1</v>
          </cell>
          <cell r="H204">
            <v>-1</v>
          </cell>
          <cell r="I204">
            <v>-1</v>
          </cell>
          <cell r="J204">
            <v>-1</v>
          </cell>
        </row>
        <row r="205">
          <cell r="A205">
            <v>-1</v>
          </cell>
          <cell r="B205">
            <v>-1</v>
          </cell>
          <cell r="C205">
            <v>-1</v>
          </cell>
          <cell r="D205">
            <v>-1</v>
          </cell>
          <cell r="E205">
            <v>-1</v>
          </cell>
          <cell r="F205">
            <v>-1</v>
          </cell>
          <cell r="G205">
            <v>-1</v>
          </cell>
          <cell r="H205">
            <v>-1</v>
          </cell>
          <cell r="I205">
            <v>-1</v>
          </cell>
          <cell r="J205">
            <v>-1</v>
          </cell>
        </row>
        <row r="206">
          <cell r="A206">
            <v>-1</v>
          </cell>
          <cell r="B206">
            <v>-1</v>
          </cell>
          <cell r="C206">
            <v>-1</v>
          </cell>
          <cell r="D206">
            <v>-1</v>
          </cell>
          <cell r="E206">
            <v>-1</v>
          </cell>
          <cell r="F206">
            <v>-1</v>
          </cell>
          <cell r="G206">
            <v>-1</v>
          </cell>
          <cell r="H206">
            <v>-1</v>
          </cell>
          <cell r="I206">
            <v>-1</v>
          </cell>
          <cell r="J206">
            <v>-1</v>
          </cell>
        </row>
      </sheetData>
      <sheetData sheetId="206">
        <row r="1">
          <cell r="A1" t="str">
            <v>COL1</v>
          </cell>
          <cell r="B1" t="str">
            <v>COL2</v>
          </cell>
          <cell r="C1" t="str">
            <v>COL3</v>
          </cell>
          <cell r="D1" t="str">
            <v>COL4</v>
          </cell>
          <cell r="E1" t="str">
            <v>COL5</v>
          </cell>
          <cell r="F1" t="str">
            <v>COL6</v>
          </cell>
          <cell r="G1" t="str">
            <v>COL7</v>
          </cell>
          <cell r="H1" t="str">
            <v>COL8</v>
          </cell>
          <cell r="I1" t="str">
            <v>COL9</v>
          </cell>
        </row>
        <row r="2">
          <cell r="A2">
            <v>2310</v>
          </cell>
          <cell r="B2">
            <v>590</v>
          </cell>
          <cell r="C2">
            <v>1254</v>
          </cell>
          <cell r="D2">
            <v>2415</v>
          </cell>
          <cell r="E2">
            <v>3080</v>
          </cell>
          <cell r="F2">
            <v>3330</v>
          </cell>
          <cell r="G2">
            <v>2635</v>
          </cell>
          <cell r="H2">
            <v>2815</v>
          </cell>
          <cell r="I2">
            <v>2530</v>
          </cell>
        </row>
        <row r="3">
          <cell r="A3">
            <v>770</v>
          </cell>
          <cell r="B3">
            <v>165</v>
          </cell>
          <cell r="C3">
            <v>246</v>
          </cell>
          <cell r="D3">
            <v>345</v>
          </cell>
          <cell r="E3">
            <v>280</v>
          </cell>
          <cell r="F3">
            <v>270</v>
          </cell>
          <cell r="G3">
            <v>430</v>
          </cell>
          <cell r="H3">
            <v>500</v>
          </cell>
          <cell r="I3">
            <v>590</v>
          </cell>
        </row>
        <row r="4">
          <cell r="A4">
            <v>480</v>
          </cell>
          <cell r="B4">
            <v>205</v>
          </cell>
          <cell r="C4">
            <v>295</v>
          </cell>
          <cell r="D4">
            <v>325</v>
          </cell>
          <cell r="E4">
            <v>295</v>
          </cell>
          <cell r="F4">
            <v>280</v>
          </cell>
          <cell r="G4">
            <v>385</v>
          </cell>
          <cell r="H4">
            <v>335</v>
          </cell>
          <cell r="I4">
            <v>410</v>
          </cell>
        </row>
        <row r="5">
          <cell r="A5">
            <v>1873</v>
          </cell>
          <cell r="B5">
            <v>440</v>
          </cell>
          <cell r="C5">
            <v>774</v>
          </cell>
          <cell r="D5">
            <v>995</v>
          </cell>
          <cell r="E5">
            <v>862</v>
          </cell>
          <cell r="F5">
            <v>820</v>
          </cell>
          <cell r="G5">
            <v>470</v>
          </cell>
          <cell r="H5">
            <v>0</v>
          </cell>
          <cell r="I5">
            <v>1380</v>
          </cell>
        </row>
        <row r="6">
          <cell r="A6">
            <v>1310</v>
          </cell>
          <cell r="B6">
            <v>540</v>
          </cell>
          <cell r="C6">
            <v>805</v>
          </cell>
          <cell r="D6">
            <v>1005</v>
          </cell>
          <cell r="E6">
            <v>860</v>
          </cell>
          <cell r="F6">
            <v>820</v>
          </cell>
          <cell r="G6">
            <v>790</v>
          </cell>
          <cell r="H6">
            <v>0</v>
          </cell>
          <cell r="I6">
            <v>1130</v>
          </cell>
        </row>
        <row r="7">
          <cell r="A7">
            <v>0</v>
          </cell>
          <cell r="B7">
            <v>-1</v>
          </cell>
          <cell r="C7">
            <v>-1</v>
          </cell>
          <cell r="D7">
            <v>0</v>
          </cell>
          <cell r="E7">
            <v>-1</v>
          </cell>
          <cell r="F7">
            <v>4</v>
          </cell>
          <cell r="G7">
            <v>-1</v>
          </cell>
          <cell r="H7">
            <v>-1</v>
          </cell>
          <cell r="I7">
            <v>-1</v>
          </cell>
        </row>
        <row r="8">
          <cell r="A8">
            <v>333</v>
          </cell>
          <cell r="B8">
            <v>2000</v>
          </cell>
          <cell r="C8">
            <v>300</v>
          </cell>
          <cell r="D8">
            <v>35</v>
          </cell>
          <cell r="E8">
            <v>38</v>
          </cell>
          <cell r="F8">
            <v>33</v>
          </cell>
          <cell r="G8">
            <v>-1</v>
          </cell>
          <cell r="H8">
            <v>-1</v>
          </cell>
          <cell r="I8">
            <v>800</v>
          </cell>
        </row>
        <row r="9">
          <cell r="A9">
            <v>385</v>
          </cell>
          <cell r="B9">
            <v>2270</v>
          </cell>
          <cell r="C9">
            <v>330</v>
          </cell>
          <cell r="D9">
            <v>100</v>
          </cell>
          <cell r="E9">
            <v>100</v>
          </cell>
          <cell r="F9">
            <v>293</v>
          </cell>
          <cell r="G9">
            <v>-1</v>
          </cell>
          <cell r="H9">
            <v>-1</v>
          </cell>
          <cell r="I9">
            <v>875</v>
          </cell>
        </row>
        <row r="10">
          <cell r="A10">
            <v>410</v>
          </cell>
          <cell r="B10">
            <v>2450</v>
          </cell>
          <cell r="C10">
            <v>350</v>
          </cell>
          <cell r="D10">
            <v>350</v>
          </cell>
          <cell r="E10">
            <v>300</v>
          </cell>
          <cell r="F10">
            <v>365</v>
          </cell>
          <cell r="G10">
            <v>-1</v>
          </cell>
          <cell r="H10">
            <v>-1</v>
          </cell>
          <cell r="I10">
            <v>-1</v>
          </cell>
        </row>
        <row r="11">
          <cell r="A11">
            <v>-1</v>
          </cell>
          <cell r="B11">
            <v>2580</v>
          </cell>
          <cell r="C11">
            <v>370</v>
          </cell>
          <cell r="D11">
            <v>550</v>
          </cell>
          <cell r="E11">
            <v>324</v>
          </cell>
          <cell r="F11">
            <v>1410</v>
          </cell>
          <cell r="G11">
            <v>-1</v>
          </cell>
          <cell r="H11">
            <v>-1</v>
          </cell>
          <cell r="I11">
            <v>-1</v>
          </cell>
        </row>
        <row r="12">
          <cell r="A12">
            <v>-1</v>
          </cell>
          <cell r="B12">
            <v>2665</v>
          </cell>
          <cell r="C12">
            <v>400</v>
          </cell>
          <cell r="D12">
            <v>680</v>
          </cell>
          <cell r="E12">
            <v>344</v>
          </cell>
          <cell r="F12">
            <v>1830</v>
          </cell>
          <cell r="G12">
            <v>-1</v>
          </cell>
          <cell r="H12">
            <v>-1</v>
          </cell>
          <cell r="I12">
            <v>-1</v>
          </cell>
        </row>
        <row r="13">
          <cell r="A13">
            <v>-1</v>
          </cell>
          <cell r="B13">
            <v>4200</v>
          </cell>
          <cell r="C13">
            <v>2620</v>
          </cell>
          <cell r="D13">
            <v>732</v>
          </cell>
          <cell r="E13">
            <v>365</v>
          </cell>
          <cell r="F13">
            <v>2068</v>
          </cell>
          <cell r="G13">
            <v>-1</v>
          </cell>
          <cell r="H13">
            <v>-1</v>
          </cell>
          <cell r="I13">
            <v>-1</v>
          </cell>
        </row>
        <row r="14">
          <cell r="A14">
            <v>-1</v>
          </cell>
          <cell r="B14">
            <v>-1</v>
          </cell>
          <cell r="C14">
            <v>2650</v>
          </cell>
          <cell r="D14">
            <v>830</v>
          </cell>
          <cell r="E14">
            <v>395</v>
          </cell>
          <cell r="F14">
            <v>2100</v>
          </cell>
          <cell r="G14">
            <v>-1</v>
          </cell>
          <cell r="H14">
            <v>-1</v>
          </cell>
          <cell r="I14">
            <v>-1</v>
          </cell>
        </row>
        <row r="15">
          <cell r="A15">
            <v>-1</v>
          </cell>
          <cell r="B15">
            <v>-1</v>
          </cell>
          <cell r="C15">
            <v>2800</v>
          </cell>
          <cell r="D15">
            <v>880</v>
          </cell>
          <cell r="E15">
            <v>1080</v>
          </cell>
          <cell r="F15">
            <v>2130</v>
          </cell>
          <cell r="G15">
            <v>-1</v>
          </cell>
          <cell r="H15">
            <v>-1</v>
          </cell>
          <cell r="I15">
            <v>-1</v>
          </cell>
        </row>
        <row r="16">
          <cell r="A16">
            <v>-1</v>
          </cell>
          <cell r="B16">
            <v>-1</v>
          </cell>
          <cell r="C16">
            <v>2850</v>
          </cell>
          <cell r="D16">
            <v>900</v>
          </cell>
          <cell r="E16">
            <v>1310</v>
          </cell>
          <cell r="F16">
            <v>2150</v>
          </cell>
          <cell r="G16">
            <v>-1</v>
          </cell>
          <cell r="H16">
            <v>-1</v>
          </cell>
          <cell r="I16">
            <v>-1</v>
          </cell>
        </row>
        <row r="17">
          <cell r="A17">
            <v>-1</v>
          </cell>
          <cell r="B17">
            <v>-1</v>
          </cell>
          <cell r="C17">
            <v>2890</v>
          </cell>
          <cell r="D17">
            <v>961</v>
          </cell>
          <cell r="E17">
            <v>1360</v>
          </cell>
          <cell r="F17">
            <v>2185</v>
          </cell>
          <cell r="G17">
            <v>-1</v>
          </cell>
          <cell r="H17">
            <v>-1</v>
          </cell>
          <cell r="I17">
            <v>-1</v>
          </cell>
        </row>
        <row r="18">
          <cell r="A18">
            <v>-1</v>
          </cell>
          <cell r="B18">
            <v>-1</v>
          </cell>
          <cell r="C18">
            <v>2985</v>
          </cell>
          <cell r="D18">
            <v>995</v>
          </cell>
          <cell r="E18">
            <v>1495</v>
          </cell>
          <cell r="F18">
            <v>2244</v>
          </cell>
          <cell r="G18">
            <v>-1</v>
          </cell>
          <cell r="H18">
            <v>-1</v>
          </cell>
          <cell r="I18">
            <v>-1</v>
          </cell>
        </row>
        <row r="19">
          <cell r="A19">
            <v>-1</v>
          </cell>
          <cell r="B19">
            <v>-1</v>
          </cell>
          <cell r="C19">
            <v>3020</v>
          </cell>
          <cell r="D19">
            <v>1050</v>
          </cell>
          <cell r="E19">
            <v>1600</v>
          </cell>
          <cell r="F19">
            <v>2280</v>
          </cell>
          <cell r="G19">
            <v>-1</v>
          </cell>
          <cell r="H19">
            <v>-1</v>
          </cell>
          <cell r="I19">
            <v>-1</v>
          </cell>
        </row>
        <row r="20">
          <cell r="A20">
            <v>-1</v>
          </cell>
          <cell r="B20">
            <v>-1</v>
          </cell>
          <cell r="C20">
            <v>3250</v>
          </cell>
          <cell r="D20">
            <v>1100</v>
          </cell>
          <cell r="E20">
            <v>1630</v>
          </cell>
          <cell r="F20">
            <v>2323</v>
          </cell>
          <cell r="G20">
            <v>-1</v>
          </cell>
          <cell r="H20">
            <v>-1</v>
          </cell>
          <cell r="I20">
            <v>-1</v>
          </cell>
        </row>
        <row r="21">
          <cell r="A21">
            <v>-1</v>
          </cell>
          <cell r="B21">
            <v>-1</v>
          </cell>
          <cell r="C21">
            <v>3270</v>
          </cell>
          <cell r="D21">
            <v>1150</v>
          </cell>
          <cell r="E21">
            <v>1650</v>
          </cell>
          <cell r="F21">
            <v>2360</v>
          </cell>
          <cell r="G21">
            <v>-1</v>
          </cell>
          <cell r="H21">
            <v>-1</v>
          </cell>
          <cell r="I21">
            <v>-1</v>
          </cell>
        </row>
        <row r="22">
          <cell r="A22">
            <v>-1</v>
          </cell>
          <cell r="B22">
            <v>-1</v>
          </cell>
          <cell r="C22">
            <v>3290</v>
          </cell>
          <cell r="D22">
            <v>1190</v>
          </cell>
          <cell r="E22">
            <v>1680</v>
          </cell>
          <cell r="F22">
            <v>2390</v>
          </cell>
          <cell r="G22">
            <v>-1</v>
          </cell>
          <cell r="H22">
            <v>-1</v>
          </cell>
          <cell r="I22">
            <v>-1</v>
          </cell>
        </row>
        <row r="23">
          <cell r="A23">
            <v>-1</v>
          </cell>
          <cell r="B23">
            <v>-1</v>
          </cell>
          <cell r="C23">
            <v>3350</v>
          </cell>
          <cell r="D23">
            <v>1220</v>
          </cell>
          <cell r="E23">
            <v>1705</v>
          </cell>
          <cell r="F23">
            <v>2420</v>
          </cell>
          <cell r="G23">
            <v>-1</v>
          </cell>
          <cell r="H23">
            <v>-1</v>
          </cell>
          <cell r="I23">
            <v>-1</v>
          </cell>
        </row>
        <row r="24">
          <cell r="A24">
            <v>-1</v>
          </cell>
          <cell r="B24">
            <v>-1</v>
          </cell>
          <cell r="C24">
            <v>3600</v>
          </cell>
          <cell r="D24">
            <v>1240</v>
          </cell>
          <cell r="E24">
            <v>1735</v>
          </cell>
          <cell r="F24">
            <v>2450</v>
          </cell>
          <cell r="G24">
            <v>-1</v>
          </cell>
          <cell r="H24">
            <v>-1</v>
          </cell>
          <cell r="I24">
            <v>-1</v>
          </cell>
        </row>
        <row r="25">
          <cell r="A25">
            <v>-1</v>
          </cell>
          <cell r="B25">
            <v>-1</v>
          </cell>
          <cell r="C25">
            <v>3690</v>
          </cell>
          <cell r="D25">
            <v>1270</v>
          </cell>
          <cell r="E25">
            <v>1760</v>
          </cell>
          <cell r="F25">
            <v>2470</v>
          </cell>
          <cell r="G25">
            <v>-1</v>
          </cell>
          <cell r="H25">
            <v>-1</v>
          </cell>
          <cell r="I25">
            <v>-1</v>
          </cell>
        </row>
        <row r="26">
          <cell r="A26">
            <v>-1</v>
          </cell>
          <cell r="B26">
            <v>-1</v>
          </cell>
          <cell r="C26">
            <v>4090</v>
          </cell>
          <cell r="D26">
            <v>1290</v>
          </cell>
          <cell r="E26">
            <v>1790</v>
          </cell>
          <cell r="F26">
            <v>2490</v>
          </cell>
          <cell r="G26">
            <v>-1</v>
          </cell>
          <cell r="H26">
            <v>-1</v>
          </cell>
          <cell r="I26">
            <v>-1</v>
          </cell>
        </row>
        <row r="27">
          <cell r="A27">
            <v>-1</v>
          </cell>
          <cell r="B27">
            <v>-1</v>
          </cell>
          <cell r="C27">
            <v>4900</v>
          </cell>
          <cell r="D27">
            <v>1310</v>
          </cell>
          <cell r="E27">
            <v>1818</v>
          </cell>
          <cell r="F27">
            <v>4710</v>
          </cell>
          <cell r="G27">
            <v>-1</v>
          </cell>
          <cell r="H27">
            <v>-1</v>
          </cell>
          <cell r="I27">
            <v>-1</v>
          </cell>
        </row>
        <row r="28">
          <cell r="A28">
            <v>-1</v>
          </cell>
          <cell r="B28">
            <v>-1</v>
          </cell>
          <cell r="C28">
            <v>-1</v>
          </cell>
          <cell r="D28">
            <v>1335</v>
          </cell>
          <cell r="E28">
            <v>1850</v>
          </cell>
          <cell r="F28">
            <v>4730</v>
          </cell>
          <cell r="G28">
            <v>-1</v>
          </cell>
          <cell r="H28">
            <v>-1</v>
          </cell>
          <cell r="I28">
            <v>-1</v>
          </cell>
        </row>
        <row r="29">
          <cell r="A29">
            <v>-1</v>
          </cell>
          <cell r="B29">
            <v>-1</v>
          </cell>
          <cell r="C29">
            <v>-1</v>
          </cell>
          <cell r="D29">
            <v>1355</v>
          </cell>
          <cell r="E29">
            <v>1870</v>
          </cell>
          <cell r="F29">
            <v>4750</v>
          </cell>
          <cell r="G29">
            <v>-1</v>
          </cell>
          <cell r="H29">
            <v>-1</v>
          </cell>
          <cell r="I29">
            <v>-1</v>
          </cell>
        </row>
        <row r="30">
          <cell r="A30">
            <v>-1</v>
          </cell>
          <cell r="B30">
            <v>-1</v>
          </cell>
          <cell r="C30">
            <v>-1</v>
          </cell>
          <cell r="D30">
            <v>1375</v>
          </cell>
          <cell r="E30">
            <v>1890</v>
          </cell>
          <cell r="F30">
            <v>4770</v>
          </cell>
          <cell r="G30">
            <v>-1</v>
          </cell>
          <cell r="H30">
            <v>-1</v>
          </cell>
          <cell r="I30">
            <v>-1</v>
          </cell>
        </row>
        <row r="31">
          <cell r="A31">
            <v>-1</v>
          </cell>
          <cell r="B31">
            <v>-1</v>
          </cell>
          <cell r="C31">
            <v>-1</v>
          </cell>
          <cell r="D31">
            <v>1400</v>
          </cell>
          <cell r="E31">
            <v>1910</v>
          </cell>
          <cell r="F31">
            <v>4795</v>
          </cell>
          <cell r="G31">
            <v>-1</v>
          </cell>
          <cell r="H31">
            <v>-1</v>
          </cell>
          <cell r="I31">
            <v>-1</v>
          </cell>
        </row>
        <row r="32">
          <cell r="A32">
            <v>-1</v>
          </cell>
          <cell r="B32">
            <v>-1</v>
          </cell>
          <cell r="C32">
            <v>-1</v>
          </cell>
          <cell r="D32">
            <v>4095</v>
          </cell>
          <cell r="E32">
            <v>1930</v>
          </cell>
          <cell r="F32">
            <v>4820</v>
          </cell>
          <cell r="G32">
            <v>-1</v>
          </cell>
          <cell r="H32">
            <v>-1</v>
          </cell>
          <cell r="I32">
            <v>-1</v>
          </cell>
        </row>
        <row r="33">
          <cell r="A33">
            <v>-1</v>
          </cell>
          <cell r="B33">
            <v>-1</v>
          </cell>
          <cell r="C33">
            <v>-1</v>
          </cell>
          <cell r="D33">
            <v>4120</v>
          </cell>
          <cell r="E33">
            <v>1950</v>
          </cell>
          <cell r="F33">
            <v>4850</v>
          </cell>
          <cell r="G33">
            <v>-1</v>
          </cell>
          <cell r="H33">
            <v>-1</v>
          </cell>
          <cell r="I33">
            <v>-1</v>
          </cell>
        </row>
        <row r="34">
          <cell r="A34">
            <v>-1</v>
          </cell>
          <cell r="B34">
            <v>-1</v>
          </cell>
          <cell r="C34">
            <v>-1</v>
          </cell>
          <cell r="D34">
            <v>4140</v>
          </cell>
          <cell r="E34">
            <v>1970</v>
          </cell>
          <cell r="F34">
            <v>4870</v>
          </cell>
          <cell r="G34">
            <v>-1</v>
          </cell>
          <cell r="H34">
            <v>-1</v>
          </cell>
          <cell r="I34">
            <v>-1</v>
          </cell>
        </row>
        <row r="35">
          <cell r="A35">
            <v>-1</v>
          </cell>
          <cell r="B35">
            <v>-1</v>
          </cell>
          <cell r="C35">
            <v>-1</v>
          </cell>
          <cell r="D35">
            <v>4160</v>
          </cell>
          <cell r="E35">
            <v>1990</v>
          </cell>
          <cell r="F35">
            <v>4890</v>
          </cell>
          <cell r="G35">
            <v>-1</v>
          </cell>
          <cell r="H35">
            <v>-1</v>
          </cell>
          <cell r="I35">
            <v>-1</v>
          </cell>
        </row>
        <row r="36">
          <cell r="A36">
            <v>-1</v>
          </cell>
          <cell r="B36">
            <v>-1</v>
          </cell>
          <cell r="C36">
            <v>-1</v>
          </cell>
          <cell r="D36">
            <v>4180</v>
          </cell>
          <cell r="E36">
            <v>2010</v>
          </cell>
          <cell r="F36">
            <v>4910</v>
          </cell>
          <cell r="G36">
            <v>-1</v>
          </cell>
          <cell r="H36">
            <v>-1</v>
          </cell>
          <cell r="I36">
            <v>-1</v>
          </cell>
        </row>
        <row r="37">
          <cell r="A37">
            <v>-1</v>
          </cell>
          <cell r="B37">
            <v>-1</v>
          </cell>
          <cell r="C37">
            <v>-1</v>
          </cell>
          <cell r="D37">
            <v>4200</v>
          </cell>
          <cell r="E37">
            <v>2030</v>
          </cell>
          <cell r="F37">
            <v>4930</v>
          </cell>
          <cell r="G37">
            <v>-1</v>
          </cell>
          <cell r="H37">
            <v>-1</v>
          </cell>
          <cell r="I37">
            <v>-1</v>
          </cell>
        </row>
        <row r="38">
          <cell r="A38">
            <v>-1</v>
          </cell>
          <cell r="B38">
            <v>-1</v>
          </cell>
          <cell r="C38">
            <v>-1</v>
          </cell>
          <cell r="D38">
            <v>4220</v>
          </cell>
          <cell r="E38">
            <v>2050</v>
          </cell>
          <cell r="F38">
            <v>4950</v>
          </cell>
          <cell r="G38">
            <v>-1</v>
          </cell>
          <cell r="H38">
            <v>-1</v>
          </cell>
          <cell r="I38">
            <v>-1</v>
          </cell>
        </row>
        <row r="39">
          <cell r="A39">
            <v>-1</v>
          </cell>
          <cell r="B39">
            <v>-1</v>
          </cell>
          <cell r="C39">
            <v>-1</v>
          </cell>
          <cell r="D39">
            <v>4240</v>
          </cell>
          <cell r="E39">
            <v>2070</v>
          </cell>
          <cell r="F39">
            <v>4970</v>
          </cell>
          <cell r="G39">
            <v>-1</v>
          </cell>
          <cell r="H39">
            <v>-1</v>
          </cell>
          <cell r="I39">
            <v>-1</v>
          </cell>
        </row>
        <row r="40">
          <cell r="A40">
            <v>-1</v>
          </cell>
          <cell r="B40">
            <v>-1</v>
          </cell>
          <cell r="C40">
            <v>-1</v>
          </cell>
          <cell r="D40">
            <v>4260</v>
          </cell>
          <cell r="E40">
            <v>2090</v>
          </cell>
          <cell r="F40">
            <v>4990</v>
          </cell>
          <cell r="G40">
            <v>-1</v>
          </cell>
          <cell r="H40">
            <v>-1</v>
          </cell>
          <cell r="I40">
            <v>-1</v>
          </cell>
        </row>
        <row r="41">
          <cell r="A41">
            <v>-1</v>
          </cell>
          <cell r="B41">
            <v>-1</v>
          </cell>
          <cell r="C41">
            <v>-1</v>
          </cell>
          <cell r="D41">
            <v>4280</v>
          </cell>
          <cell r="E41">
            <v>2110</v>
          </cell>
          <cell r="F41">
            <v>5015</v>
          </cell>
          <cell r="G41">
            <v>-1</v>
          </cell>
          <cell r="H41">
            <v>-1</v>
          </cell>
          <cell r="I41">
            <v>-1</v>
          </cell>
        </row>
        <row r="42">
          <cell r="A42">
            <v>-1</v>
          </cell>
          <cell r="B42">
            <v>-1</v>
          </cell>
          <cell r="C42">
            <v>-1</v>
          </cell>
          <cell r="D42">
            <v>4300</v>
          </cell>
          <cell r="E42">
            <v>2130</v>
          </cell>
          <cell r="F42">
            <v>5035</v>
          </cell>
          <cell r="G42">
            <v>-1</v>
          </cell>
          <cell r="H42">
            <v>-1</v>
          </cell>
          <cell r="I42">
            <v>-1</v>
          </cell>
        </row>
        <row r="43">
          <cell r="A43">
            <v>-1</v>
          </cell>
          <cell r="B43">
            <v>-1</v>
          </cell>
          <cell r="C43">
            <v>-1</v>
          </cell>
          <cell r="D43">
            <v>4320</v>
          </cell>
          <cell r="E43">
            <v>2150</v>
          </cell>
          <cell r="F43">
            <v>5070</v>
          </cell>
          <cell r="G43">
            <v>-1</v>
          </cell>
          <cell r="H43">
            <v>-1</v>
          </cell>
          <cell r="I43">
            <v>-1</v>
          </cell>
        </row>
        <row r="44">
          <cell r="A44">
            <v>-1</v>
          </cell>
          <cell r="B44">
            <v>-1</v>
          </cell>
          <cell r="C44">
            <v>-1</v>
          </cell>
          <cell r="D44">
            <v>4340</v>
          </cell>
          <cell r="E44">
            <v>2170</v>
          </cell>
          <cell r="F44">
            <v>5090</v>
          </cell>
          <cell r="G44">
            <v>-1</v>
          </cell>
          <cell r="H44">
            <v>-1</v>
          </cell>
          <cell r="I44">
            <v>-1</v>
          </cell>
        </row>
        <row r="45">
          <cell r="A45">
            <v>-1</v>
          </cell>
          <cell r="B45">
            <v>-1</v>
          </cell>
          <cell r="C45">
            <v>-1</v>
          </cell>
          <cell r="D45">
            <v>4360</v>
          </cell>
          <cell r="E45">
            <v>2190</v>
          </cell>
          <cell r="F45">
            <v>5135</v>
          </cell>
          <cell r="G45">
            <v>-1</v>
          </cell>
          <cell r="H45">
            <v>-1</v>
          </cell>
          <cell r="I45">
            <v>-1</v>
          </cell>
        </row>
        <row r="46">
          <cell r="A46">
            <v>-1</v>
          </cell>
          <cell r="B46">
            <v>-1</v>
          </cell>
          <cell r="C46">
            <v>-1</v>
          </cell>
          <cell r="D46">
            <v>4380</v>
          </cell>
          <cell r="E46">
            <v>2210</v>
          </cell>
          <cell r="F46">
            <v>5170</v>
          </cell>
          <cell r="G46">
            <v>-1</v>
          </cell>
          <cell r="H46">
            <v>-1</v>
          </cell>
          <cell r="I46">
            <v>-1</v>
          </cell>
        </row>
        <row r="47">
          <cell r="A47">
            <v>-1</v>
          </cell>
          <cell r="B47">
            <v>-1</v>
          </cell>
          <cell r="C47">
            <v>-1</v>
          </cell>
          <cell r="D47">
            <v>4400</v>
          </cell>
          <cell r="E47">
            <v>4520</v>
          </cell>
          <cell r="F47">
            <v>5210</v>
          </cell>
          <cell r="G47">
            <v>-1</v>
          </cell>
          <cell r="H47">
            <v>-1</v>
          </cell>
          <cell r="I47">
            <v>-1</v>
          </cell>
        </row>
        <row r="48">
          <cell r="A48">
            <v>-1</v>
          </cell>
          <cell r="B48">
            <v>-1</v>
          </cell>
          <cell r="C48">
            <v>-1</v>
          </cell>
          <cell r="D48">
            <v>4420</v>
          </cell>
          <cell r="E48">
            <v>4540</v>
          </cell>
          <cell r="F48">
            <v>5260</v>
          </cell>
          <cell r="G48">
            <v>-1</v>
          </cell>
          <cell r="H48">
            <v>-1</v>
          </cell>
          <cell r="I48">
            <v>-1</v>
          </cell>
        </row>
        <row r="49">
          <cell r="A49">
            <v>-1</v>
          </cell>
          <cell r="B49">
            <v>-1</v>
          </cell>
          <cell r="C49">
            <v>-1</v>
          </cell>
          <cell r="D49">
            <v>4440</v>
          </cell>
          <cell r="E49">
            <v>4560</v>
          </cell>
          <cell r="F49">
            <v>5335</v>
          </cell>
          <cell r="G49">
            <v>-1</v>
          </cell>
          <cell r="H49">
            <v>-1</v>
          </cell>
          <cell r="I49">
            <v>-1</v>
          </cell>
        </row>
        <row r="50">
          <cell r="A50">
            <v>-1</v>
          </cell>
          <cell r="B50">
            <v>-1</v>
          </cell>
          <cell r="C50">
            <v>-1</v>
          </cell>
          <cell r="D50">
            <v>4460</v>
          </cell>
          <cell r="E50">
            <v>4580</v>
          </cell>
          <cell r="F50">
            <v>5480</v>
          </cell>
          <cell r="G50">
            <v>-1</v>
          </cell>
          <cell r="H50">
            <v>-1</v>
          </cell>
          <cell r="I50">
            <v>-1</v>
          </cell>
        </row>
        <row r="51">
          <cell r="A51">
            <v>-1</v>
          </cell>
          <cell r="B51">
            <v>-1</v>
          </cell>
          <cell r="C51">
            <v>-1</v>
          </cell>
          <cell r="D51">
            <v>4480</v>
          </cell>
          <cell r="E51">
            <v>4600</v>
          </cell>
          <cell r="F51">
            <v>5530</v>
          </cell>
          <cell r="G51">
            <v>-1</v>
          </cell>
          <cell r="H51">
            <v>-1</v>
          </cell>
          <cell r="I51">
            <v>-1</v>
          </cell>
        </row>
        <row r="52">
          <cell r="A52">
            <v>-1</v>
          </cell>
          <cell r="B52">
            <v>-1</v>
          </cell>
          <cell r="C52">
            <v>-1</v>
          </cell>
          <cell r="D52">
            <v>4500</v>
          </cell>
          <cell r="E52">
            <v>4620</v>
          </cell>
          <cell r="F52">
            <v>5780</v>
          </cell>
          <cell r="G52">
            <v>-1</v>
          </cell>
          <cell r="H52">
            <v>-1</v>
          </cell>
          <cell r="I52">
            <v>-1</v>
          </cell>
        </row>
        <row r="53">
          <cell r="A53">
            <v>-1</v>
          </cell>
          <cell r="B53">
            <v>-1</v>
          </cell>
          <cell r="C53">
            <v>-1</v>
          </cell>
          <cell r="D53">
            <v>4520</v>
          </cell>
          <cell r="E53">
            <v>4640</v>
          </cell>
          <cell r="F53">
            <v>7230</v>
          </cell>
          <cell r="G53">
            <v>-1</v>
          </cell>
          <cell r="H53">
            <v>-1</v>
          </cell>
          <cell r="I53">
            <v>-1</v>
          </cell>
        </row>
        <row r="54">
          <cell r="A54">
            <v>-1</v>
          </cell>
          <cell r="B54">
            <v>-1</v>
          </cell>
          <cell r="C54">
            <v>-1</v>
          </cell>
          <cell r="D54">
            <v>4560</v>
          </cell>
          <cell r="E54">
            <v>4660</v>
          </cell>
          <cell r="F54">
            <v>-1</v>
          </cell>
          <cell r="G54">
            <v>-1</v>
          </cell>
          <cell r="H54">
            <v>-1</v>
          </cell>
          <cell r="I54">
            <v>-1</v>
          </cell>
        </row>
        <row r="55">
          <cell r="A55">
            <v>-1</v>
          </cell>
          <cell r="B55">
            <v>-1</v>
          </cell>
          <cell r="C55">
            <v>-1</v>
          </cell>
          <cell r="D55">
            <v>4580</v>
          </cell>
          <cell r="E55">
            <v>4680</v>
          </cell>
          <cell r="F55">
            <v>-1</v>
          </cell>
          <cell r="G55">
            <v>-1</v>
          </cell>
          <cell r="H55">
            <v>-1</v>
          </cell>
          <cell r="I55">
            <v>-1</v>
          </cell>
        </row>
        <row r="56">
          <cell r="A56">
            <v>-1</v>
          </cell>
          <cell r="B56">
            <v>-1</v>
          </cell>
          <cell r="C56">
            <v>-1</v>
          </cell>
          <cell r="D56">
            <v>4600</v>
          </cell>
          <cell r="E56">
            <v>4700</v>
          </cell>
          <cell r="F56">
            <v>-1</v>
          </cell>
          <cell r="G56">
            <v>-1</v>
          </cell>
          <cell r="H56">
            <v>-1</v>
          </cell>
          <cell r="I56">
            <v>-1</v>
          </cell>
        </row>
        <row r="57">
          <cell r="A57">
            <v>-1</v>
          </cell>
          <cell r="B57">
            <v>-1</v>
          </cell>
          <cell r="C57">
            <v>-1</v>
          </cell>
          <cell r="D57">
            <v>4620</v>
          </cell>
          <cell r="E57">
            <v>4720</v>
          </cell>
          <cell r="F57">
            <v>-1</v>
          </cell>
          <cell r="G57">
            <v>-1</v>
          </cell>
          <cell r="H57">
            <v>-1</v>
          </cell>
          <cell r="I57">
            <v>-1</v>
          </cell>
        </row>
        <row r="58">
          <cell r="A58">
            <v>-1</v>
          </cell>
          <cell r="B58">
            <v>-1</v>
          </cell>
          <cell r="C58">
            <v>-1</v>
          </cell>
          <cell r="D58">
            <v>4650</v>
          </cell>
          <cell r="E58">
            <v>4740</v>
          </cell>
          <cell r="F58">
            <v>-1</v>
          </cell>
          <cell r="G58">
            <v>-1</v>
          </cell>
          <cell r="H58">
            <v>-1</v>
          </cell>
          <cell r="I58">
            <v>-1</v>
          </cell>
        </row>
        <row r="59">
          <cell r="A59">
            <v>-1</v>
          </cell>
          <cell r="B59">
            <v>-1</v>
          </cell>
          <cell r="C59">
            <v>-1</v>
          </cell>
          <cell r="D59">
            <v>4720</v>
          </cell>
          <cell r="E59">
            <v>4760</v>
          </cell>
          <cell r="F59">
            <v>-1</v>
          </cell>
          <cell r="G59">
            <v>-1</v>
          </cell>
          <cell r="H59">
            <v>-1</v>
          </cell>
          <cell r="I59">
            <v>-1</v>
          </cell>
        </row>
        <row r="60">
          <cell r="A60">
            <v>-1</v>
          </cell>
          <cell r="B60">
            <v>-1</v>
          </cell>
          <cell r="C60">
            <v>-1</v>
          </cell>
          <cell r="D60">
            <v>4780</v>
          </cell>
          <cell r="E60">
            <v>4780</v>
          </cell>
          <cell r="F60">
            <v>-1</v>
          </cell>
          <cell r="G60">
            <v>-1</v>
          </cell>
          <cell r="H60">
            <v>-1</v>
          </cell>
          <cell r="I60">
            <v>-1</v>
          </cell>
        </row>
        <row r="61">
          <cell r="A61">
            <v>-1</v>
          </cell>
          <cell r="B61">
            <v>-1</v>
          </cell>
          <cell r="C61">
            <v>-1</v>
          </cell>
          <cell r="D61">
            <v>4810</v>
          </cell>
          <cell r="E61">
            <v>4800</v>
          </cell>
          <cell r="F61">
            <v>-1</v>
          </cell>
          <cell r="G61">
            <v>-1</v>
          </cell>
          <cell r="H61">
            <v>-1</v>
          </cell>
          <cell r="I61">
            <v>-1</v>
          </cell>
        </row>
        <row r="62">
          <cell r="A62">
            <v>-1</v>
          </cell>
          <cell r="B62">
            <v>-1</v>
          </cell>
          <cell r="C62">
            <v>-1</v>
          </cell>
          <cell r="D62">
            <v>4850</v>
          </cell>
          <cell r="E62">
            <v>4820</v>
          </cell>
          <cell r="F62">
            <v>-1</v>
          </cell>
          <cell r="G62">
            <v>-1</v>
          </cell>
          <cell r="H62">
            <v>-1</v>
          </cell>
          <cell r="I62">
            <v>-1</v>
          </cell>
        </row>
        <row r="63">
          <cell r="A63">
            <v>-1</v>
          </cell>
          <cell r="B63">
            <v>-1</v>
          </cell>
          <cell r="C63">
            <v>-1</v>
          </cell>
          <cell r="D63">
            <v>4960</v>
          </cell>
          <cell r="E63">
            <v>4840</v>
          </cell>
          <cell r="F63">
            <v>-1</v>
          </cell>
          <cell r="G63">
            <v>-1</v>
          </cell>
          <cell r="H63">
            <v>-1</v>
          </cell>
          <cell r="I63">
            <v>-1</v>
          </cell>
        </row>
        <row r="64">
          <cell r="A64">
            <v>-1</v>
          </cell>
          <cell r="B64">
            <v>-1</v>
          </cell>
          <cell r="C64">
            <v>-1</v>
          </cell>
          <cell r="D64">
            <v>5140</v>
          </cell>
          <cell r="E64">
            <v>4860</v>
          </cell>
          <cell r="F64">
            <v>-1</v>
          </cell>
          <cell r="G64">
            <v>-1</v>
          </cell>
          <cell r="H64">
            <v>-1</v>
          </cell>
          <cell r="I64">
            <v>-1</v>
          </cell>
        </row>
        <row r="65">
          <cell r="A65">
            <v>-1</v>
          </cell>
          <cell r="B65">
            <v>-1</v>
          </cell>
          <cell r="C65">
            <v>-1</v>
          </cell>
          <cell r="D65">
            <v>5160</v>
          </cell>
          <cell r="E65">
            <v>4880</v>
          </cell>
          <cell r="F65">
            <v>-1</v>
          </cell>
          <cell r="G65">
            <v>-1</v>
          </cell>
          <cell r="H65">
            <v>-1</v>
          </cell>
          <cell r="I65">
            <v>-1</v>
          </cell>
        </row>
        <row r="66">
          <cell r="A66">
            <v>-1</v>
          </cell>
          <cell r="B66">
            <v>-1</v>
          </cell>
          <cell r="C66">
            <v>-1</v>
          </cell>
          <cell r="D66">
            <v>5420</v>
          </cell>
          <cell r="E66">
            <v>4900</v>
          </cell>
          <cell r="F66">
            <v>-1</v>
          </cell>
          <cell r="G66">
            <v>-1</v>
          </cell>
          <cell r="H66">
            <v>-1</v>
          </cell>
          <cell r="I66">
            <v>-1</v>
          </cell>
        </row>
        <row r="67">
          <cell r="A67">
            <v>-1</v>
          </cell>
          <cell r="B67">
            <v>-1</v>
          </cell>
          <cell r="C67">
            <v>-1</v>
          </cell>
          <cell r="D67">
            <v>6315</v>
          </cell>
          <cell r="E67">
            <v>4920</v>
          </cell>
          <cell r="F67">
            <v>-1</v>
          </cell>
          <cell r="G67">
            <v>-1</v>
          </cell>
          <cell r="H67">
            <v>-1</v>
          </cell>
          <cell r="I67">
            <v>-1</v>
          </cell>
        </row>
        <row r="68">
          <cell r="A68">
            <v>-1</v>
          </cell>
          <cell r="B68">
            <v>-1</v>
          </cell>
          <cell r="C68">
            <v>-1</v>
          </cell>
          <cell r="D68">
            <v>-1</v>
          </cell>
          <cell r="E68">
            <v>4940</v>
          </cell>
          <cell r="F68">
            <v>-1</v>
          </cell>
          <cell r="G68">
            <v>-1</v>
          </cell>
          <cell r="H68">
            <v>-1</v>
          </cell>
          <cell r="I68">
            <v>-1</v>
          </cell>
        </row>
        <row r="69">
          <cell r="A69">
            <v>-1</v>
          </cell>
          <cell r="B69">
            <v>-1</v>
          </cell>
          <cell r="C69">
            <v>-1</v>
          </cell>
          <cell r="D69">
            <v>-1</v>
          </cell>
          <cell r="E69">
            <v>4960</v>
          </cell>
          <cell r="F69">
            <v>-1</v>
          </cell>
          <cell r="G69">
            <v>-1</v>
          </cell>
          <cell r="H69">
            <v>-1</v>
          </cell>
          <cell r="I69">
            <v>-1</v>
          </cell>
        </row>
        <row r="70">
          <cell r="A70">
            <v>-1</v>
          </cell>
          <cell r="B70">
            <v>-1</v>
          </cell>
          <cell r="C70">
            <v>-1</v>
          </cell>
          <cell r="D70">
            <v>-1</v>
          </cell>
          <cell r="E70">
            <v>4980</v>
          </cell>
          <cell r="F70">
            <v>-1</v>
          </cell>
          <cell r="G70">
            <v>-1</v>
          </cell>
          <cell r="H70">
            <v>-1</v>
          </cell>
          <cell r="I70">
            <v>-1</v>
          </cell>
        </row>
        <row r="71">
          <cell r="A71">
            <v>-1</v>
          </cell>
          <cell r="B71">
            <v>-1</v>
          </cell>
          <cell r="C71">
            <v>-1</v>
          </cell>
          <cell r="D71">
            <v>-1</v>
          </cell>
          <cell r="E71">
            <v>5000</v>
          </cell>
          <cell r="F71">
            <v>-1</v>
          </cell>
          <cell r="G71">
            <v>-1</v>
          </cell>
          <cell r="H71">
            <v>-1</v>
          </cell>
          <cell r="I71">
            <v>-1</v>
          </cell>
        </row>
        <row r="72">
          <cell r="A72">
            <v>-1</v>
          </cell>
          <cell r="B72">
            <v>-1</v>
          </cell>
          <cell r="C72">
            <v>-1</v>
          </cell>
          <cell r="D72">
            <v>-1</v>
          </cell>
          <cell r="E72">
            <v>5030</v>
          </cell>
          <cell r="F72">
            <v>-1</v>
          </cell>
          <cell r="G72">
            <v>-1</v>
          </cell>
          <cell r="H72">
            <v>-1</v>
          </cell>
          <cell r="I72">
            <v>-1</v>
          </cell>
        </row>
        <row r="73">
          <cell r="A73">
            <v>-1</v>
          </cell>
          <cell r="B73">
            <v>-1</v>
          </cell>
          <cell r="C73">
            <v>-1</v>
          </cell>
          <cell r="D73">
            <v>-1</v>
          </cell>
          <cell r="E73">
            <v>5050</v>
          </cell>
          <cell r="F73">
            <v>-1</v>
          </cell>
          <cell r="G73">
            <v>-1</v>
          </cell>
          <cell r="H73">
            <v>-1</v>
          </cell>
          <cell r="I73">
            <v>-1</v>
          </cell>
        </row>
        <row r="74">
          <cell r="A74">
            <v>-1</v>
          </cell>
          <cell r="B74">
            <v>-1</v>
          </cell>
          <cell r="C74">
            <v>-1</v>
          </cell>
          <cell r="D74">
            <v>-1</v>
          </cell>
          <cell r="E74">
            <v>5070</v>
          </cell>
          <cell r="F74">
            <v>-1</v>
          </cell>
          <cell r="G74">
            <v>-1</v>
          </cell>
          <cell r="H74">
            <v>-1</v>
          </cell>
          <cell r="I74">
            <v>-1</v>
          </cell>
        </row>
        <row r="75">
          <cell r="A75">
            <v>-1</v>
          </cell>
          <cell r="B75">
            <v>-1</v>
          </cell>
          <cell r="C75">
            <v>-1</v>
          </cell>
          <cell r="D75">
            <v>-1</v>
          </cell>
          <cell r="E75">
            <v>5105</v>
          </cell>
          <cell r="F75">
            <v>-1</v>
          </cell>
          <cell r="G75">
            <v>-1</v>
          </cell>
          <cell r="H75">
            <v>-1</v>
          </cell>
          <cell r="I75">
            <v>-1</v>
          </cell>
        </row>
        <row r="76">
          <cell r="A76">
            <v>-1</v>
          </cell>
          <cell r="B76">
            <v>-1</v>
          </cell>
          <cell r="C76">
            <v>-1</v>
          </cell>
          <cell r="D76">
            <v>-1</v>
          </cell>
          <cell r="E76">
            <v>5130</v>
          </cell>
          <cell r="F76">
            <v>-1</v>
          </cell>
          <cell r="G76">
            <v>-1</v>
          </cell>
          <cell r="H76">
            <v>-1</v>
          </cell>
          <cell r="I76">
            <v>-1</v>
          </cell>
        </row>
        <row r="77">
          <cell r="A77">
            <v>-1</v>
          </cell>
          <cell r="B77">
            <v>-1</v>
          </cell>
          <cell r="C77">
            <v>-1</v>
          </cell>
          <cell r="D77">
            <v>-1</v>
          </cell>
          <cell r="E77">
            <v>5170</v>
          </cell>
          <cell r="F77">
            <v>-1</v>
          </cell>
          <cell r="G77">
            <v>-1</v>
          </cell>
          <cell r="H77">
            <v>-1</v>
          </cell>
          <cell r="I77">
            <v>-1</v>
          </cell>
        </row>
        <row r="78">
          <cell r="A78">
            <v>-1</v>
          </cell>
          <cell r="B78">
            <v>-1</v>
          </cell>
          <cell r="C78">
            <v>-1</v>
          </cell>
          <cell r="D78">
            <v>-1</v>
          </cell>
          <cell r="E78">
            <v>5190</v>
          </cell>
          <cell r="F78">
            <v>-1</v>
          </cell>
          <cell r="G78">
            <v>-1</v>
          </cell>
          <cell r="H78">
            <v>-1</v>
          </cell>
          <cell r="I78">
            <v>-1</v>
          </cell>
        </row>
        <row r="79">
          <cell r="A79">
            <v>-1</v>
          </cell>
          <cell r="B79">
            <v>-1</v>
          </cell>
          <cell r="C79">
            <v>-1</v>
          </cell>
          <cell r="D79">
            <v>-1</v>
          </cell>
          <cell r="E79">
            <v>5210</v>
          </cell>
          <cell r="F79">
            <v>-1</v>
          </cell>
          <cell r="G79">
            <v>-1</v>
          </cell>
          <cell r="H79">
            <v>-1</v>
          </cell>
          <cell r="I79">
            <v>-1</v>
          </cell>
        </row>
        <row r="80">
          <cell r="A80">
            <v>-1</v>
          </cell>
          <cell r="B80">
            <v>-1</v>
          </cell>
          <cell r="C80">
            <v>-1</v>
          </cell>
          <cell r="D80">
            <v>-1</v>
          </cell>
          <cell r="E80">
            <v>5230</v>
          </cell>
          <cell r="F80">
            <v>-1</v>
          </cell>
          <cell r="G80">
            <v>-1</v>
          </cell>
          <cell r="H80">
            <v>-1</v>
          </cell>
          <cell r="I80">
            <v>-1</v>
          </cell>
        </row>
        <row r="81">
          <cell r="A81">
            <v>-1</v>
          </cell>
          <cell r="B81">
            <v>-1</v>
          </cell>
          <cell r="C81">
            <v>-1</v>
          </cell>
          <cell r="D81">
            <v>-1</v>
          </cell>
          <cell r="E81">
            <v>5250</v>
          </cell>
          <cell r="F81">
            <v>-1</v>
          </cell>
          <cell r="G81">
            <v>-1</v>
          </cell>
          <cell r="H81">
            <v>-1</v>
          </cell>
          <cell r="I81">
            <v>-1</v>
          </cell>
        </row>
        <row r="82">
          <cell r="A82">
            <v>-1</v>
          </cell>
          <cell r="B82">
            <v>-1</v>
          </cell>
          <cell r="C82">
            <v>-1</v>
          </cell>
          <cell r="D82">
            <v>-1</v>
          </cell>
          <cell r="E82">
            <v>5280</v>
          </cell>
          <cell r="F82">
            <v>-1</v>
          </cell>
          <cell r="G82">
            <v>-1</v>
          </cell>
          <cell r="H82">
            <v>-1</v>
          </cell>
          <cell r="I82">
            <v>-1</v>
          </cell>
        </row>
        <row r="83">
          <cell r="A83">
            <v>-1</v>
          </cell>
          <cell r="B83">
            <v>-1</v>
          </cell>
          <cell r="C83">
            <v>-1</v>
          </cell>
          <cell r="D83">
            <v>-1</v>
          </cell>
          <cell r="E83">
            <v>5300</v>
          </cell>
          <cell r="F83">
            <v>-1</v>
          </cell>
          <cell r="G83">
            <v>-1</v>
          </cell>
          <cell r="H83">
            <v>-1</v>
          </cell>
          <cell r="I83">
            <v>-1</v>
          </cell>
        </row>
        <row r="84">
          <cell r="A84">
            <v>-1</v>
          </cell>
          <cell r="B84">
            <v>-1</v>
          </cell>
          <cell r="C84">
            <v>-1</v>
          </cell>
          <cell r="D84">
            <v>-1</v>
          </cell>
          <cell r="E84">
            <v>5335</v>
          </cell>
          <cell r="F84">
            <v>-1</v>
          </cell>
          <cell r="G84">
            <v>-1</v>
          </cell>
          <cell r="H84">
            <v>-1</v>
          </cell>
          <cell r="I84">
            <v>-1</v>
          </cell>
        </row>
        <row r="85">
          <cell r="A85">
            <v>-1</v>
          </cell>
          <cell r="B85">
            <v>-1</v>
          </cell>
          <cell r="C85">
            <v>-1</v>
          </cell>
          <cell r="D85">
            <v>-1</v>
          </cell>
          <cell r="E85">
            <v>5360</v>
          </cell>
          <cell r="F85">
            <v>-1</v>
          </cell>
          <cell r="G85">
            <v>-1</v>
          </cell>
          <cell r="H85">
            <v>-1</v>
          </cell>
          <cell r="I85">
            <v>-1</v>
          </cell>
        </row>
        <row r="86">
          <cell r="A86">
            <v>-1</v>
          </cell>
          <cell r="B86">
            <v>-1</v>
          </cell>
          <cell r="C86">
            <v>-1</v>
          </cell>
          <cell r="D86">
            <v>-1</v>
          </cell>
          <cell r="E86">
            <v>5460</v>
          </cell>
          <cell r="F86">
            <v>-1</v>
          </cell>
          <cell r="G86">
            <v>-1</v>
          </cell>
          <cell r="H86">
            <v>-1</v>
          </cell>
          <cell r="I86">
            <v>-1</v>
          </cell>
        </row>
        <row r="87">
          <cell r="A87">
            <v>-1</v>
          </cell>
          <cell r="B87">
            <v>-1</v>
          </cell>
          <cell r="C87">
            <v>-1</v>
          </cell>
          <cell r="D87">
            <v>-1</v>
          </cell>
          <cell r="E87">
            <v>5480</v>
          </cell>
          <cell r="F87">
            <v>-1</v>
          </cell>
          <cell r="G87">
            <v>-1</v>
          </cell>
          <cell r="H87">
            <v>-1</v>
          </cell>
          <cell r="I87">
            <v>-1</v>
          </cell>
        </row>
        <row r="88">
          <cell r="A88">
            <v>-1</v>
          </cell>
          <cell r="B88">
            <v>-1</v>
          </cell>
          <cell r="C88">
            <v>-1</v>
          </cell>
          <cell r="D88">
            <v>-1</v>
          </cell>
          <cell r="E88">
            <v>5500</v>
          </cell>
          <cell r="F88">
            <v>-1</v>
          </cell>
          <cell r="G88">
            <v>-1</v>
          </cell>
          <cell r="H88">
            <v>-1</v>
          </cell>
          <cell r="I88">
            <v>-1</v>
          </cell>
        </row>
        <row r="89">
          <cell r="A89">
            <v>-1</v>
          </cell>
          <cell r="B89">
            <v>-1</v>
          </cell>
          <cell r="C89">
            <v>-1</v>
          </cell>
          <cell r="D89">
            <v>-1</v>
          </cell>
          <cell r="E89">
            <v>5550</v>
          </cell>
          <cell r="F89">
            <v>-1</v>
          </cell>
          <cell r="G89">
            <v>-1</v>
          </cell>
          <cell r="H89">
            <v>-1</v>
          </cell>
          <cell r="I89">
            <v>-1</v>
          </cell>
        </row>
        <row r="90">
          <cell r="A90">
            <v>-1</v>
          </cell>
          <cell r="B90">
            <v>-1</v>
          </cell>
          <cell r="C90">
            <v>-1</v>
          </cell>
          <cell r="D90">
            <v>-1</v>
          </cell>
          <cell r="E90">
            <v>5975</v>
          </cell>
          <cell r="F90">
            <v>-1</v>
          </cell>
          <cell r="G90">
            <v>-1</v>
          </cell>
          <cell r="H90">
            <v>-1</v>
          </cell>
          <cell r="I90">
            <v>-1</v>
          </cell>
        </row>
        <row r="91">
          <cell r="A91">
            <v>-1</v>
          </cell>
          <cell r="B91">
            <v>-1</v>
          </cell>
          <cell r="C91">
            <v>-1</v>
          </cell>
          <cell r="D91">
            <v>-1</v>
          </cell>
          <cell r="E91">
            <v>6030</v>
          </cell>
          <cell r="F91">
            <v>-1</v>
          </cell>
          <cell r="G91">
            <v>-1</v>
          </cell>
          <cell r="H91">
            <v>-1</v>
          </cell>
          <cell r="I91">
            <v>-1</v>
          </cell>
        </row>
        <row r="92">
          <cell r="A92">
            <v>-1</v>
          </cell>
          <cell r="B92">
            <v>-1</v>
          </cell>
          <cell r="C92">
            <v>-1</v>
          </cell>
          <cell r="D92">
            <v>-1</v>
          </cell>
          <cell r="E92">
            <v>6050</v>
          </cell>
          <cell r="F92">
            <v>-1</v>
          </cell>
          <cell r="G92">
            <v>-1</v>
          </cell>
          <cell r="H92">
            <v>-1</v>
          </cell>
          <cell r="I92">
            <v>-1</v>
          </cell>
        </row>
        <row r="93">
          <cell r="A93">
            <v>-1</v>
          </cell>
          <cell r="B93">
            <v>-1</v>
          </cell>
          <cell r="C93">
            <v>-1</v>
          </cell>
          <cell r="D93">
            <v>-1</v>
          </cell>
          <cell r="E93">
            <v>7230</v>
          </cell>
          <cell r="F93">
            <v>-1</v>
          </cell>
          <cell r="G93">
            <v>-1</v>
          </cell>
          <cell r="H93">
            <v>-1</v>
          </cell>
          <cell r="I93">
            <v>-1</v>
          </cell>
        </row>
        <row r="94">
          <cell r="A94">
            <v>-1</v>
          </cell>
          <cell r="B94">
            <v>-1</v>
          </cell>
          <cell r="C94">
            <v>-1</v>
          </cell>
          <cell r="D94">
            <v>-1</v>
          </cell>
          <cell r="E94">
            <v>9075</v>
          </cell>
          <cell r="F94">
            <v>-1</v>
          </cell>
          <cell r="G94">
            <v>-1</v>
          </cell>
          <cell r="H94">
            <v>-1</v>
          </cell>
          <cell r="I94">
            <v>-1</v>
          </cell>
        </row>
        <row r="95">
          <cell r="A95">
            <v>-1</v>
          </cell>
          <cell r="B95">
            <v>-1</v>
          </cell>
          <cell r="C95">
            <v>-1</v>
          </cell>
          <cell r="D95">
            <v>-1</v>
          </cell>
          <cell r="E95">
            <v>-1</v>
          </cell>
          <cell r="F95">
            <v>-1</v>
          </cell>
          <cell r="G95">
            <v>-1</v>
          </cell>
          <cell r="H95">
            <v>-1</v>
          </cell>
          <cell r="I95">
            <v>-1</v>
          </cell>
        </row>
        <row r="96">
          <cell r="A96">
            <v>-1</v>
          </cell>
          <cell r="B96">
            <v>-1</v>
          </cell>
          <cell r="C96">
            <v>-1</v>
          </cell>
          <cell r="D96">
            <v>-1</v>
          </cell>
          <cell r="E96">
            <v>-1</v>
          </cell>
          <cell r="F96">
            <v>-1</v>
          </cell>
          <cell r="G96">
            <v>-1</v>
          </cell>
          <cell r="H96">
            <v>-1</v>
          </cell>
          <cell r="I96">
            <v>-1</v>
          </cell>
        </row>
        <row r="97">
          <cell r="A97">
            <v>-1</v>
          </cell>
          <cell r="B97">
            <v>-1</v>
          </cell>
          <cell r="C97">
            <v>-1</v>
          </cell>
          <cell r="D97">
            <v>-1</v>
          </cell>
          <cell r="E97">
            <v>-1</v>
          </cell>
          <cell r="F97">
            <v>-1</v>
          </cell>
          <cell r="G97">
            <v>-1</v>
          </cell>
          <cell r="H97">
            <v>-1</v>
          </cell>
          <cell r="I97">
            <v>-1</v>
          </cell>
        </row>
        <row r="98">
          <cell r="A98">
            <v>-1</v>
          </cell>
          <cell r="B98">
            <v>-1</v>
          </cell>
          <cell r="C98">
            <v>-1</v>
          </cell>
          <cell r="D98">
            <v>-1</v>
          </cell>
          <cell r="E98">
            <v>-1</v>
          </cell>
          <cell r="F98">
            <v>-1</v>
          </cell>
          <cell r="G98">
            <v>-1</v>
          </cell>
          <cell r="H98">
            <v>-1</v>
          </cell>
          <cell r="I98">
            <v>-1</v>
          </cell>
        </row>
        <row r="99">
          <cell r="A99">
            <v>-1</v>
          </cell>
          <cell r="B99">
            <v>-1</v>
          </cell>
          <cell r="C99">
            <v>-1</v>
          </cell>
          <cell r="D99">
            <v>-1</v>
          </cell>
          <cell r="E99">
            <v>-1</v>
          </cell>
          <cell r="F99">
            <v>-1</v>
          </cell>
          <cell r="G99">
            <v>-1</v>
          </cell>
          <cell r="H99">
            <v>-1</v>
          </cell>
          <cell r="I99">
            <v>-1</v>
          </cell>
        </row>
        <row r="100">
          <cell r="A100">
            <v>-1</v>
          </cell>
          <cell r="B100">
            <v>-1</v>
          </cell>
          <cell r="C100">
            <v>-1</v>
          </cell>
          <cell r="D100">
            <v>-1</v>
          </cell>
          <cell r="E100">
            <v>-1</v>
          </cell>
          <cell r="F100">
            <v>-1</v>
          </cell>
          <cell r="G100">
            <v>-1</v>
          </cell>
          <cell r="H100">
            <v>-1</v>
          </cell>
          <cell r="I100">
            <v>-1</v>
          </cell>
        </row>
        <row r="101">
          <cell r="A101">
            <v>-1</v>
          </cell>
          <cell r="B101">
            <v>-1</v>
          </cell>
          <cell r="C101">
            <v>-1</v>
          </cell>
          <cell r="D101">
            <v>-1</v>
          </cell>
          <cell r="E101">
            <v>-1</v>
          </cell>
          <cell r="F101">
            <v>-1</v>
          </cell>
          <cell r="G101">
            <v>-1</v>
          </cell>
          <cell r="H101">
            <v>-1</v>
          </cell>
          <cell r="I101">
            <v>-1</v>
          </cell>
        </row>
        <row r="102">
          <cell r="A102">
            <v>-1</v>
          </cell>
          <cell r="B102">
            <v>-1</v>
          </cell>
          <cell r="C102">
            <v>-1</v>
          </cell>
          <cell r="D102">
            <v>-1</v>
          </cell>
          <cell r="E102">
            <v>-1</v>
          </cell>
          <cell r="F102">
            <v>-1</v>
          </cell>
          <cell r="G102">
            <v>-1</v>
          </cell>
          <cell r="H102">
            <v>-1</v>
          </cell>
          <cell r="I102">
            <v>-1</v>
          </cell>
        </row>
        <row r="103">
          <cell r="A103">
            <v>-1</v>
          </cell>
          <cell r="B103">
            <v>-1</v>
          </cell>
          <cell r="C103">
            <v>-1</v>
          </cell>
          <cell r="D103">
            <v>-1</v>
          </cell>
          <cell r="E103">
            <v>-1</v>
          </cell>
          <cell r="F103">
            <v>-1</v>
          </cell>
          <cell r="G103">
            <v>-1</v>
          </cell>
          <cell r="H103">
            <v>-1</v>
          </cell>
          <cell r="I103">
            <v>-1</v>
          </cell>
        </row>
        <row r="104">
          <cell r="A104">
            <v>-1</v>
          </cell>
          <cell r="B104">
            <v>-1</v>
          </cell>
          <cell r="C104">
            <v>-1</v>
          </cell>
          <cell r="D104">
            <v>-1</v>
          </cell>
          <cell r="E104">
            <v>-1</v>
          </cell>
          <cell r="F104">
            <v>-1</v>
          </cell>
          <cell r="G104">
            <v>-1</v>
          </cell>
          <cell r="H104">
            <v>-1</v>
          </cell>
          <cell r="I104">
            <v>-1</v>
          </cell>
        </row>
        <row r="105">
          <cell r="A105">
            <v>-1</v>
          </cell>
          <cell r="B105">
            <v>-1</v>
          </cell>
          <cell r="C105">
            <v>-1</v>
          </cell>
          <cell r="D105">
            <v>-1</v>
          </cell>
          <cell r="E105">
            <v>-1</v>
          </cell>
          <cell r="F105">
            <v>-1</v>
          </cell>
          <cell r="G105">
            <v>-1</v>
          </cell>
          <cell r="H105">
            <v>-1</v>
          </cell>
          <cell r="I105">
            <v>-1</v>
          </cell>
        </row>
        <row r="106">
          <cell r="A106">
            <v>-1</v>
          </cell>
          <cell r="B106">
            <v>-1</v>
          </cell>
          <cell r="C106">
            <v>-1</v>
          </cell>
          <cell r="D106">
            <v>-1</v>
          </cell>
          <cell r="E106">
            <v>-1</v>
          </cell>
          <cell r="F106">
            <v>-1</v>
          </cell>
          <cell r="G106">
            <v>-1</v>
          </cell>
          <cell r="H106">
            <v>-1</v>
          </cell>
          <cell r="I106">
            <v>-1</v>
          </cell>
        </row>
        <row r="107">
          <cell r="A107">
            <v>-1</v>
          </cell>
          <cell r="B107">
            <v>-1</v>
          </cell>
          <cell r="C107">
            <v>-1</v>
          </cell>
          <cell r="D107">
            <v>-1</v>
          </cell>
          <cell r="E107">
            <v>-1</v>
          </cell>
          <cell r="F107">
            <v>-1</v>
          </cell>
          <cell r="G107">
            <v>-1</v>
          </cell>
          <cell r="H107">
            <v>-1</v>
          </cell>
          <cell r="I107">
            <v>-1</v>
          </cell>
        </row>
        <row r="108">
          <cell r="A108">
            <v>-1</v>
          </cell>
          <cell r="B108">
            <v>-1</v>
          </cell>
          <cell r="C108">
            <v>-1</v>
          </cell>
          <cell r="D108">
            <v>-1</v>
          </cell>
          <cell r="E108">
            <v>-1</v>
          </cell>
          <cell r="F108">
            <v>-1</v>
          </cell>
          <cell r="G108">
            <v>-1</v>
          </cell>
          <cell r="H108">
            <v>-1</v>
          </cell>
          <cell r="I108">
            <v>-1</v>
          </cell>
        </row>
        <row r="109">
          <cell r="A109">
            <v>-1</v>
          </cell>
          <cell r="B109">
            <v>-1</v>
          </cell>
          <cell r="C109">
            <v>-1</v>
          </cell>
          <cell r="D109">
            <v>-1</v>
          </cell>
          <cell r="E109">
            <v>-1</v>
          </cell>
          <cell r="F109">
            <v>-1</v>
          </cell>
          <cell r="G109">
            <v>-1</v>
          </cell>
          <cell r="H109">
            <v>-1</v>
          </cell>
          <cell r="I109">
            <v>-1</v>
          </cell>
        </row>
        <row r="110">
          <cell r="A110">
            <v>-1</v>
          </cell>
          <cell r="B110">
            <v>-1</v>
          </cell>
          <cell r="C110">
            <v>-1</v>
          </cell>
          <cell r="D110">
            <v>-1</v>
          </cell>
          <cell r="E110">
            <v>-1</v>
          </cell>
          <cell r="F110">
            <v>-1</v>
          </cell>
          <cell r="G110">
            <v>-1</v>
          </cell>
          <cell r="H110">
            <v>-1</v>
          </cell>
          <cell r="I110">
            <v>-1</v>
          </cell>
        </row>
        <row r="111">
          <cell r="A111">
            <v>-1</v>
          </cell>
          <cell r="B111">
            <v>-1</v>
          </cell>
          <cell r="C111">
            <v>-1</v>
          </cell>
          <cell r="D111">
            <v>-1</v>
          </cell>
          <cell r="E111">
            <v>-1</v>
          </cell>
          <cell r="F111">
            <v>-1</v>
          </cell>
          <cell r="G111">
            <v>-1</v>
          </cell>
          <cell r="H111">
            <v>-1</v>
          </cell>
          <cell r="I111">
            <v>-1</v>
          </cell>
        </row>
        <row r="112">
          <cell r="A112">
            <v>-1</v>
          </cell>
          <cell r="B112">
            <v>-1</v>
          </cell>
          <cell r="C112">
            <v>-1</v>
          </cell>
          <cell r="D112">
            <v>-1</v>
          </cell>
          <cell r="E112">
            <v>-1</v>
          </cell>
          <cell r="F112">
            <v>-1</v>
          </cell>
          <cell r="G112">
            <v>-1</v>
          </cell>
          <cell r="H112">
            <v>-1</v>
          </cell>
          <cell r="I112">
            <v>-1</v>
          </cell>
        </row>
        <row r="113">
          <cell r="A113">
            <v>-1</v>
          </cell>
          <cell r="B113">
            <v>-1</v>
          </cell>
          <cell r="C113">
            <v>-1</v>
          </cell>
          <cell r="D113">
            <v>-1</v>
          </cell>
          <cell r="E113">
            <v>-1</v>
          </cell>
          <cell r="F113">
            <v>-1</v>
          </cell>
          <cell r="G113">
            <v>-1</v>
          </cell>
          <cell r="H113">
            <v>-1</v>
          </cell>
          <cell r="I113">
            <v>-1</v>
          </cell>
        </row>
        <row r="114">
          <cell r="A114">
            <v>-1</v>
          </cell>
          <cell r="B114">
            <v>-1</v>
          </cell>
          <cell r="C114">
            <v>-1</v>
          </cell>
          <cell r="D114">
            <v>-1</v>
          </cell>
          <cell r="E114">
            <v>-1</v>
          </cell>
          <cell r="F114">
            <v>-1</v>
          </cell>
          <cell r="G114">
            <v>-1</v>
          </cell>
          <cell r="H114">
            <v>-1</v>
          </cell>
          <cell r="I114">
            <v>-1</v>
          </cell>
        </row>
        <row r="115">
          <cell r="A115">
            <v>-1</v>
          </cell>
          <cell r="B115">
            <v>-1</v>
          </cell>
          <cell r="C115">
            <v>-1</v>
          </cell>
          <cell r="D115">
            <v>-1</v>
          </cell>
          <cell r="E115">
            <v>-1</v>
          </cell>
          <cell r="F115">
            <v>-1</v>
          </cell>
          <cell r="G115">
            <v>-1</v>
          </cell>
          <cell r="H115">
            <v>-1</v>
          </cell>
          <cell r="I115">
            <v>-1</v>
          </cell>
        </row>
        <row r="116">
          <cell r="A116">
            <v>-1</v>
          </cell>
          <cell r="B116">
            <v>-1</v>
          </cell>
          <cell r="C116">
            <v>-1</v>
          </cell>
          <cell r="D116">
            <v>-1</v>
          </cell>
          <cell r="E116">
            <v>-1</v>
          </cell>
          <cell r="F116">
            <v>-1</v>
          </cell>
          <cell r="G116">
            <v>-1</v>
          </cell>
          <cell r="H116">
            <v>-1</v>
          </cell>
          <cell r="I116">
            <v>-1</v>
          </cell>
        </row>
        <row r="117">
          <cell r="A117">
            <v>-1</v>
          </cell>
          <cell r="B117">
            <v>-1</v>
          </cell>
          <cell r="C117">
            <v>-1</v>
          </cell>
          <cell r="D117">
            <v>-1</v>
          </cell>
          <cell r="E117">
            <v>-1</v>
          </cell>
          <cell r="F117">
            <v>-1</v>
          </cell>
          <cell r="G117">
            <v>-1</v>
          </cell>
          <cell r="H117">
            <v>-1</v>
          </cell>
          <cell r="I117">
            <v>-1</v>
          </cell>
        </row>
        <row r="118">
          <cell r="A118">
            <v>-1</v>
          </cell>
          <cell r="B118">
            <v>-1</v>
          </cell>
          <cell r="C118">
            <v>-1</v>
          </cell>
          <cell r="D118">
            <v>-1</v>
          </cell>
          <cell r="E118">
            <v>-1</v>
          </cell>
          <cell r="F118">
            <v>-1</v>
          </cell>
          <cell r="G118">
            <v>-1</v>
          </cell>
          <cell r="H118">
            <v>-1</v>
          </cell>
          <cell r="I118">
            <v>-1</v>
          </cell>
        </row>
        <row r="119">
          <cell r="A119">
            <v>-1</v>
          </cell>
          <cell r="B119">
            <v>-1</v>
          </cell>
          <cell r="C119">
            <v>-1</v>
          </cell>
          <cell r="D119">
            <v>-1</v>
          </cell>
          <cell r="E119">
            <v>-1</v>
          </cell>
          <cell r="F119">
            <v>-1</v>
          </cell>
          <cell r="G119">
            <v>-1</v>
          </cell>
          <cell r="H119">
            <v>-1</v>
          </cell>
          <cell r="I119">
            <v>-1</v>
          </cell>
        </row>
        <row r="120">
          <cell r="A120">
            <v>-1</v>
          </cell>
          <cell r="B120">
            <v>-1</v>
          </cell>
          <cell r="C120">
            <v>-1</v>
          </cell>
          <cell r="D120">
            <v>-1</v>
          </cell>
          <cell r="E120">
            <v>-1</v>
          </cell>
          <cell r="F120">
            <v>-1</v>
          </cell>
          <cell r="G120">
            <v>-1</v>
          </cell>
          <cell r="H120">
            <v>-1</v>
          </cell>
          <cell r="I120">
            <v>-1</v>
          </cell>
        </row>
        <row r="121">
          <cell r="A121">
            <v>-1</v>
          </cell>
          <cell r="B121">
            <v>-1</v>
          </cell>
          <cell r="C121">
            <v>-1</v>
          </cell>
          <cell r="D121">
            <v>-1</v>
          </cell>
          <cell r="E121">
            <v>-1</v>
          </cell>
          <cell r="F121">
            <v>-1</v>
          </cell>
          <cell r="G121">
            <v>-1</v>
          </cell>
          <cell r="H121">
            <v>-1</v>
          </cell>
          <cell r="I121">
            <v>-1</v>
          </cell>
        </row>
        <row r="122">
          <cell r="A122">
            <v>-1</v>
          </cell>
          <cell r="B122">
            <v>-1</v>
          </cell>
          <cell r="C122">
            <v>-1</v>
          </cell>
          <cell r="D122">
            <v>-1</v>
          </cell>
          <cell r="E122">
            <v>-1</v>
          </cell>
          <cell r="F122">
            <v>-1</v>
          </cell>
          <cell r="G122">
            <v>-1</v>
          </cell>
          <cell r="H122">
            <v>-1</v>
          </cell>
          <cell r="I122">
            <v>-1</v>
          </cell>
        </row>
        <row r="123">
          <cell r="A123">
            <v>-1</v>
          </cell>
          <cell r="B123">
            <v>-1</v>
          </cell>
          <cell r="C123">
            <v>-1</v>
          </cell>
          <cell r="D123">
            <v>-1</v>
          </cell>
          <cell r="E123">
            <v>-1</v>
          </cell>
          <cell r="F123">
            <v>-1</v>
          </cell>
          <cell r="G123">
            <v>-1</v>
          </cell>
          <cell r="H123">
            <v>-1</v>
          </cell>
          <cell r="I123">
            <v>-1</v>
          </cell>
        </row>
        <row r="124">
          <cell r="A124">
            <v>-1</v>
          </cell>
          <cell r="B124">
            <v>-1</v>
          </cell>
          <cell r="C124">
            <v>-1</v>
          </cell>
          <cell r="D124">
            <v>-1</v>
          </cell>
          <cell r="E124">
            <v>-1</v>
          </cell>
          <cell r="F124">
            <v>-1</v>
          </cell>
          <cell r="G124">
            <v>-1</v>
          </cell>
          <cell r="H124">
            <v>-1</v>
          </cell>
          <cell r="I124">
            <v>-1</v>
          </cell>
        </row>
        <row r="125">
          <cell r="A125">
            <v>-1</v>
          </cell>
          <cell r="B125">
            <v>-1</v>
          </cell>
          <cell r="C125">
            <v>-1</v>
          </cell>
          <cell r="D125">
            <v>-1</v>
          </cell>
          <cell r="E125">
            <v>-1</v>
          </cell>
          <cell r="F125">
            <v>-1</v>
          </cell>
          <cell r="G125">
            <v>-1</v>
          </cell>
          <cell r="H125">
            <v>-1</v>
          </cell>
          <cell r="I125">
            <v>-1</v>
          </cell>
        </row>
        <row r="126">
          <cell r="A126">
            <v>-1</v>
          </cell>
          <cell r="B126">
            <v>-1</v>
          </cell>
          <cell r="C126">
            <v>-1</v>
          </cell>
          <cell r="D126">
            <v>-1</v>
          </cell>
          <cell r="E126">
            <v>-1</v>
          </cell>
          <cell r="F126">
            <v>-1</v>
          </cell>
          <cell r="G126">
            <v>-1</v>
          </cell>
          <cell r="H126">
            <v>-1</v>
          </cell>
          <cell r="I126">
            <v>-1</v>
          </cell>
        </row>
        <row r="127">
          <cell r="A127">
            <v>-1</v>
          </cell>
          <cell r="B127">
            <v>-1</v>
          </cell>
          <cell r="C127">
            <v>-1</v>
          </cell>
          <cell r="D127">
            <v>-1</v>
          </cell>
          <cell r="E127">
            <v>-1</v>
          </cell>
          <cell r="F127">
            <v>-1</v>
          </cell>
          <cell r="G127">
            <v>-1</v>
          </cell>
          <cell r="H127">
            <v>-1</v>
          </cell>
          <cell r="I127">
            <v>-1</v>
          </cell>
        </row>
        <row r="128">
          <cell r="A128">
            <v>-1</v>
          </cell>
          <cell r="B128">
            <v>-1</v>
          </cell>
          <cell r="C128">
            <v>-1</v>
          </cell>
          <cell r="D128">
            <v>-1</v>
          </cell>
          <cell r="E128">
            <v>-1</v>
          </cell>
          <cell r="F128">
            <v>-1</v>
          </cell>
          <cell r="G128">
            <v>-1</v>
          </cell>
          <cell r="H128">
            <v>-1</v>
          </cell>
          <cell r="I128">
            <v>-1</v>
          </cell>
        </row>
        <row r="129">
          <cell r="A129">
            <v>-1</v>
          </cell>
          <cell r="B129">
            <v>-1</v>
          </cell>
          <cell r="C129">
            <v>-1</v>
          </cell>
          <cell r="D129">
            <v>-1</v>
          </cell>
          <cell r="E129">
            <v>-1</v>
          </cell>
          <cell r="F129">
            <v>-1</v>
          </cell>
          <cell r="G129">
            <v>-1</v>
          </cell>
          <cell r="H129">
            <v>-1</v>
          </cell>
          <cell r="I129">
            <v>-1</v>
          </cell>
        </row>
        <row r="130">
          <cell r="A130">
            <v>-1</v>
          </cell>
          <cell r="B130">
            <v>-1</v>
          </cell>
          <cell r="C130">
            <v>-1</v>
          </cell>
          <cell r="D130">
            <v>-1</v>
          </cell>
          <cell r="E130">
            <v>-1</v>
          </cell>
          <cell r="F130">
            <v>-1</v>
          </cell>
          <cell r="G130">
            <v>-1</v>
          </cell>
          <cell r="H130">
            <v>-1</v>
          </cell>
          <cell r="I130">
            <v>-1</v>
          </cell>
        </row>
        <row r="131">
          <cell r="A131">
            <v>-1</v>
          </cell>
          <cell r="B131">
            <v>-1</v>
          </cell>
          <cell r="C131">
            <v>-1</v>
          </cell>
          <cell r="D131">
            <v>-1</v>
          </cell>
          <cell r="E131">
            <v>-1</v>
          </cell>
          <cell r="F131">
            <v>-1</v>
          </cell>
          <cell r="G131">
            <v>-1</v>
          </cell>
          <cell r="H131">
            <v>-1</v>
          </cell>
          <cell r="I131">
            <v>-1</v>
          </cell>
        </row>
        <row r="132">
          <cell r="A132">
            <v>-1</v>
          </cell>
          <cell r="B132">
            <v>-1</v>
          </cell>
          <cell r="C132">
            <v>-1</v>
          </cell>
          <cell r="D132">
            <v>-1</v>
          </cell>
          <cell r="E132">
            <v>-1</v>
          </cell>
          <cell r="F132">
            <v>-1</v>
          </cell>
          <cell r="G132">
            <v>-1</v>
          </cell>
          <cell r="H132">
            <v>-1</v>
          </cell>
          <cell r="I132">
            <v>-1</v>
          </cell>
        </row>
        <row r="133">
          <cell r="A133">
            <v>-1</v>
          </cell>
          <cell r="B133">
            <v>-1</v>
          </cell>
          <cell r="C133">
            <v>-1</v>
          </cell>
          <cell r="D133">
            <v>-1</v>
          </cell>
          <cell r="E133">
            <v>-1</v>
          </cell>
          <cell r="F133">
            <v>-1</v>
          </cell>
          <cell r="G133">
            <v>-1</v>
          </cell>
          <cell r="H133">
            <v>-1</v>
          </cell>
          <cell r="I133">
            <v>-1</v>
          </cell>
        </row>
        <row r="134">
          <cell r="A134">
            <v>-1</v>
          </cell>
          <cell r="B134">
            <v>-1</v>
          </cell>
          <cell r="C134">
            <v>-1</v>
          </cell>
          <cell r="D134">
            <v>-1</v>
          </cell>
          <cell r="E134">
            <v>-1</v>
          </cell>
          <cell r="F134">
            <v>-1</v>
          </cell>
          <cell r="G134">
            <v>-1</v>
          </cell>
          <cell r="H134">
            <v>-1</v>
          </cell>
          <cell r="I134">
            <v>-1</v>
          </cell>
        </row>
        <row r="135">
          <cell r="A135">
            <v>-1</v>
          </cell>
          <cell r="B135">
            <v>-1</v>
          </cell>
          <cell r="C135">
            <v>-1</v>
          </cell>
          <cell r="D135">
            <v>-1</v>
          </cell>
          <cell r="E135">
            <v>-1</v>
          </cell>
          <cell r="F135">
            <v>-1</v>
          </cell>
          <cell r="G135">
            <v>-1</v>
          </cell>
          <cell r="H135">
            <v>-1</v>
          </cell>
          <cell r="I135">
            <v>-1</v>
          </cell>
        </row>
        <row r="136">
          <cell r="A136">
            <v>-1</v>
          </cell>
          <cell r="B136">
            <v>-1</v>
          </cell>
          <cell r="C136">
            <v>-1</v>
          </cell>
          <cell r="D136">
            <v>-1</v>
          </cell>
          <cell r="E136">
            <v>-1</v>
          </cell>
          <cell r="F136">
            <v>-1</v>
          </cell>
          <cell r="G136">
            <v>-1</v>
          </cell>
          <cell r="H136">
            <v>-1</v>
          </cell>
          <cell r="I136">
            <v>-1</v>
          </cell>
        </row>
        <row r="137">
          <cell r="A137">
            <v>-1</v>
          </cell>
          <cell r="B137">
            <v>-1</v>
          </cell>
          <cell r="C137">
            <v>-1</v>
          </cell>
          <cell r="D137">
            <v>-1</v>
          </cell>
          <cell r="E137">
            <v>-1</v>
          </cell>
          <cell r="F137">
            <v>-1</v>
          </cell>
          <cell r="G137">
            <v>-1</v>
          </cell>
          <cell r="H137">
            <v>-1</v>
          </cell>
          <cell r="I137">
            <v>-1</v>
          </cell>
        </row>
        <row r="138">
          <cell r="A138">
            <v>-1</v>
          </cell>
          <cell r="B138">
            <v>-1</v>
          </cell>
          <cell r="C138">
            <v>-1</v>
          </cell>
          <cell r="D138">
            <v>-1</v>
          </cell>
          <cell r="E138">
            <v>-1</v>
          </cell>
          <cell r="F138">
            <v>-1</v>
          </cell>
          <cell r="G138">
            <v>-1</v>
          </cell>
          <cell r="H138">
            <v>-1</v>
          </cell>
          <cell r="I138">
            <v>-1</v>
          </cell>
        </row>
        <row r="139">
          <cell r="A139">
            <v>-1</v>
          </cell>
          <cell r="B139">
            <v>-1</v>
          </cell>
          <cell r="C139">
            <v>-1</v>
          </cell>
          <cell r="D139">
            <v>-1</v>
          </cell>
          <cell r="E139">
            <v>-1</v>
          </cell>
          <cell r="F139">
            <v>-1</v>
          </cell>
          <cell r="G139">
            <v>-1</v>
          </cell>
          <cell r="H139">
            <v>-1</v>
          </cell>
          <cell r="I139">
            <v>-1</v>
          </cell>
        </row>
        <row r="140">
          <cell r="A140">
            <v>-1</v>
          </cell>
          <cell r="B140">
            <v>-1</v>
          </cell>
          <cell r="C140">
            <v>-1</v>
          </cell>
          <cell r="D140">
            <v>-1</v>
          </cell>
          <cell r="E140">
            <v>-1</v>
          </cell>
          <cell r="F140">
            <v>-1</v>
          </cell>
          <cell r="G140">
            <v>-1</v>
          </cell>
          <cell r="H140">
            <v>-1</v>
          </cell>
          <cell r="I140">
            <v>-1</v>
          </cell>
        </row>
        <row r="141">
          <cell r="A141">
            <v>-1</v>
          </cell>
          <cell r="B141">
            <v>-1</v>
          </cell>
          <cell r="C141">
            <v>-1</v>
          </cell>
          <cell r="D141">
            <v>-1</v>
          </cell>
          <cell r="E141">
            <v>-1</v>
          </cell>
          <cell r="F141">
            <v>-1</v>
          </cell>
          <cell r="G141">
            <v>-1</v>
          </cell>
          <cell r="H141">
            <v>-1</v>
          </cell>
          <cell r="I141">
            <v>-1</v>
          </cell>
        </row>
        <row r="142">
          <cell r="A142">
            <v>-1</v>
          </cell>
          <cell r="B142">
            <v>-1</v>
          </cell>
          <cell r="C142">
            <v>-1</v>
          </cell>
          <cell r="D142">
            <v>-1</v>
          </cell>
          <cell r="E142">
            <v>-1</v>
          </cell>
          <cell r="F142">
            <v>-1</v>
          </cell>
          <cell r="G142">
            <v>-1</v>
          </cell>
          <cell r="H142">
            <v>-1</v>
          </cell>
          <cell r="I142">
            <v>-1</v>
          </cell>
        </row>
        <row r="143">
          <cell r="A143">
            <v>-1</v>
          </cell>
          <cell r="B143">
            <v>-1</v>
          </cell>
          <cell r="C143">
            <v>-1</v>
          </cell>
          <cell r="D143">
            <v>-1</v>
          </cell>
          <cell r="E143">
            <v>-1</v>
          </cell>
          <cell r="F143">
            <v>-1</v>
          </cell>
          <cell r="G143">
            <v>-1</v>
          </cell>
          <cell r="H143">
            <v>-1</v>
          </cell>
          <cell r="I143">
            <v>-1</v>
          </cell>
        </row>
        <row r="144">
          <cell r="A144">
            <v>-1</v>
          </cell>
          <cell r="B144">
            <v>-1</v>
          </cell>
          <cell r="C144">
            <v>-1</v>
          </cell>
          <cell r="D144">
            <v>-1</v>
          </cell>
          <cell r="E144">
            <v>-1</v>
          </cell>
          <cell r="F144">
            <v>-1</v>
          </cell>
          <cell r="G144">
            <v>-1</v>
          </cell>
          <cell r="H144">
            <v>-1</v>
          </cell>
          <cell r="I144">
            <v>-1</v>
          </cell>
        </row>
        <row r="145">
          <cell r="A145">
            <v>-1</v>
          </cell>
          <cell r="B145">
            <v>-1</v>
          </cell>
          <cell r="C145">
            <v>-1</v>
          </cell>
          <cell r="D145">
            <v>-1</v>
          </cell>
          <cell r="E145">
            <v>-1</v>
          </cell>
          <cell r="F145">
            <v>-1</v>
          </cell>
          <cell r="G145">
            <v>-1</v>
          </cell>
          <cell r="H145">
            <v>-1</v>
          </cell>
          <cell r="I145">
            <v>-1</v>
          </cell>
        </row>
        <row r="146">
          <cell r="A146">
            <v>-1</v>
          </cell>
          <cell r="B146">
            <v>-1</v>
          </cell>
          <cell r="C146">
            <v>-1</v>
          </cell>
          <cell r="D146">
            <v>-1</v>
          </cell>
          <cell r="E146">
            <v>-1</v>
          </cell>
          <cell r="F146">
            <v>-1</v>
          </cell>
          <cell r="G146">
            <v>-1</v>
          </cell>
          <cell r="H146">
            <v>-1</v>
          </cell>
          <cell r="I146">
            <v>-1</v>
          </cell>
        </row>
        <row r="147">
          <cell r="A147">
            <v>-1</v>
          </cell>
          <cell r="B147">
            <v>-1</v>
          </cell>
          <cell r="C147">
            <v>-1</v>
          </cell>
          <cell r="D147">
            <v>-1</v>
          </cell>
          <cell r="E147">
            <v>-1</v>
          </cell>
          <cell r="F147">
            <v>-1</v>
          </cell>
          <cell r="G147">
            <v>-1</v>
          </cell>
          <cell r="H147">
            <v>-1</v>
          </cell>
          <cell r="I147">
            <v>-1</v>
          </cell>
        </row>
        <row r="148">
          <cell r="A148">
            <v>-1</v>
          </cell>
          <cell r="B148">
            <v>-1</v>
          </cell>
          <cell r="C148">
            <v>-1</v>
          </cell>
          <cell r="D148">
            <v>-1</v>
          </cell>
          <cell r="E148">
            <v>-1</v>
          </cell>
          <cell r="F148">
            <v>-1</v>
          </cell>
          <cell r="G148">
            <v>-1</v>
          </cell>
          <cell r="H148">
            <v>-1</v>
          </cell>
          <cell r="I148">
            <v>-1</v>
          </cell>
        </row>
        <row r="149">
          <cell r="A149">
            <v>-1</v>
          </cell>
          <cell r="B149">
            <v>-1</v>
          </cell>
          <cell r="C149">
            <v>-1</v>
          </cell>
          <cell r="D149">
            <v>-1</v>
          </cell>
          <cell r="E149">
            <v>-1</v>
          </cell>
          <cell r="F149">
            <v>-1</v>
          </cell>
          <cell r="G149">
            <v>-1</v>
          </cell>
          <cell r="H149">
            <v>-1</v>
          </cell>
          <cell r="I149">
            <v>-1</v>
          </cell>
        </row>
        <row r="150">
          <cell r="A150">
            <v>-1</v>
          </cell>
          <cell r="B150">
            <v>-1</v>
          </cell>
          <cell r="C150">
            <v>-1</v>
          </cell>
          <cell r="D150">
            <v>-1</v>
          </cell>
          <cell r="E150">
            <v>-1</v>
          </cell>
          <cell r="F150">
            <v>-1</v>
          </cell>
          <cell r="G150">
            <v>-1</v>
          </cell>
          <cell r="H150">
            <v>-1</v>
          </cell>
          <cell r="I150">
            <v>-1</v>
          </cell>
        </row>
        <row r="151">
          <cell r="A151">
            <v>-1</v>
          </cell>
          <cell r="B151">
            <v>-1</v>
          </cell>
          <cell r="C151">
            <v>-1</v>
          </cell>
          <cell r="D151">
            <v>-1</v>
          </cell>
          <cell r="E151">
            <v>-1</v>
          </cell>
          <cell r="F151">
            <v>-1</v>
          </cell>
          <cell r="G151">
            <v>-1</v>
          </cell>
          <cell r="H151">
            <v>-1</v>
          </cell>
          <cell r="I151">
            <v>-1</v>
          </cell>
        </row>
        <row r="152">
          <cell r="A152">
            <v>-1</v>
          </cell>
          <cell r="B152">
            <v>-1</v>
          </cell>
          <cell r="C152">
            <v>-1</v>
          </cell>
          <cell r="D152">
            <v>-1</v>
          </cell>
          <cell r="E152">
            <v>-1</v>
          </cell>
          <cell r="F152">
            <v>-1</v>
          </cell>
          <cell r="G152">
            <v>-1</v>
          </cell>
          <cell r="H152">
            <v>-1</v>
          </cell>
          <cell r="I152">
            <v>-1</v>
          </cell>
        </row>
        <row r="153">
          <cell r="A153">
            <v>-1</v>
          </cell>
          <cell r="B153">
            <v>-1</v>
          </cell>
          <cell r="C153">
            <v>-1</v>
          </cell>
          <cell r="D153">
            <v>-1</v>
          </cell>
          <cell r="E153">
            <v>-1</v>
          </cell>
          <cell r="F153">
            <v>-1</v>
          </cell>
          <cell r="G153">
            <v>-1</v>
          </cell>
          <cell r="H153">
            <v>-1</v>
          </cell>
          <cell r="I153">
            <v>-1</v>
          </cell>
        </row>
        <row r="154">
          <cell r="A154">
            <v>-1</v>
          </cell>
          <cell r="B154">
            <v>-1</v>
          </cell>
          <cell r="C154">
            <v>-1</v>
          </cell>
          <cell r="D154">
            <v>-1</v>
          </cell>
          <cell r="E154">
            <v>-1</v>
          </cell>
          <cell r="F154">
            <v>-1</v>
          </cell>
          <cell r="G154">
            <v>-1</v>
          </cell>
          <cell r="H154">
            <v>-1</v>
          </cell>
          <cell r="I154">
            <v>-1</v>
          </cell>
        </row>
        <row r="155">
          <cell r="A155">
            <v>-1</v>
          </cell>
          <cell r="B155">
            <v>-1</v>
          </cell>
          <cell r="C155">
            <v>-1</v>
          </cell>
          <cell r="D155">
            <v>-1</v>
          </cell>
          <cell r="E155">
            <v>-1</v>
          </cell>
          <cell r="F155">
            <v>-1</v>
          </cell>
          <cell r="G155">
            <v>-1</v>
          </cell>
          <cell r="H155">
            <v>-1</v>
          </cell>
          <cell r="I155">
            <v>-1</v>
          </cell>
        </row>
        <row r="156">
          <cell r="A156">
            <v>-1</v>
          </cell>
          <cell r="B156">
            <v>-1</v>
          </cell>
          <cell r="C156">
            <v>-1</v>
          </cell>
          <cell r="D156">
            <v>-1</v>
          </cell>
          <cell r="E156">
            <v>-1</v>
          </cell>
          <cell r="F156">
            <v>-1</v>
          </cell>
          <cell r="G156">
            <v>-1</v>
          </cell>
          <cell r="H156">
            <v>-1</v>
          </cell>
          <cell r="I156">
            <v>-1</v>
          </cell>
        </row>
        <row r="157">
          <cell r="A157">
            <v>-1</v>
          </cell>
          <cell r="B157">
            <v>-1</v>
          </cell>
          <cell r="C157">
            <v>-1</v>
          </cell>
          <cell r="D157">
            <v>-1</v>
          </cell>
          <cell r="E157">
            <v>-1</v>
          </cell>
          <cell r="F157">
            <v>-1</v>
          </cell>
          <cell r="G157">
            <v>-1</v>
          </cell>
          <cell r="H157">
            <v>-1</v>
          </cell>
          <cell r="I157">
            <v>-1</v>
          </cell>
        </row>
        <row r="158">
          <cell r="A158">
            <v>-1</v>
          </cell>
          <cell r="B158">
            <v>-1</v>
          </cell>
          <cell r="C158">
            <v>-1</v>
          </cell>
          <cell r="D158">
            <v>-1</v>
          </cell>
          <cell r="E158">
            <v>-1</v>
          </cell>
          <cell r="F158">
            <v>-1</v>
          </cell>
          <cell r="G158">
            <v>-1</v>
          </cell>
          <cell r="H158">
            <v>-1</v>
          </cell>
          <cell r="I158">
            <v>-1</v>
          </cell>
        </row>
        <row r="159">
          <cell r="A159">
            <v>-1</v>
          </cell>
          <cell r="B159">
            <v>-1</v>
          </cell>
          <cell r="C159">
            <v>-1</v>
          </cell>
          <cell r="D159">
            <v>-1</v>
          </cell>
          <cell r="E159">
            <v>-1</v>
          </cell>
          <cell r="F159">
            <v>-1</v>
          </cell>
          <cell r="G159">
            <v>-1</v>
          </cell>
          <cell r="H159">
            <v>-1</v>
          </cell>
          <cell r="I159">
            <v>-1</v>
          </cell>
        </row>
        <row r="160">
          <cell r="A160">
            <v>-1</v>
          </cell>
          <cell r="B160">
            <v>-1</v>
          </cell>
          <cell r="C160">
            <v>-1</v>
          </cell>
          <cell r="D160">
            <v>-1</v>
          </cell>
          <cell r="E160">
            <v>-1</v>
          </cell>
          <cell r="F160">
            <v>-1</v>
          </cell>
          <cell r="G160">
            <v>-1</v>
          </cell>
          <cell r="H160">
            <v>-1</v>
          </cell>
          <cell r="I160">
            <v>-1</v>
          </cell>
        </row>
        <row r="161">
          <cell r="A161">
            <v>-1</v>
          </cell>
          <cell r="B161">
            <v>-1</v>
          </cell>
          <cell r="C161">
            <v>-1</v>
          </cell>
          <cell r="D161">
            <v>-1</v>
          </cell>
          <cell r="E161">
            <v>-1</v>
          </cell>
          <cell r="F161">
            <v>-1</v>
          </cell>
          <cell r="G161">
            <v>-1</v>
          </cell>
          <cell r="H161">
            <v>-1</v>
          </cell>
          <cell r="I161">
            <v>-1</v>
          </cell>
        </row>
        <row r="162">
          <cell r="A162">
            <v>-1</v>
          </cell>
          <cell r="B162">
            <v>-1</v>
          </cell>
          <cell r="C162">
            <v>-1</v>
          </cell>
          <cell r="D162">
            <v>-1</v>
          </cell>
          <cell r="E162">
            <v>-1</v>
          </cell>
          <cell r="F162">
            <v>-1</v>
          </cell>
          <cell r="G162">
            <v>-1</v>
          </cell>
          <cell r="H162">
            <v>-1</v>
          </cell>
          <cell r="I162">
            <v>-1</v>
          </cell>
        </row>
        <row r="163">
          <cell r="A163">
            <v>-1</v>
          </cell>
          <cell r="B163">
            <v>-1</v>
          </cell>
          <cell r="C163">
            <v>-1</v>
          </cell>
          <cell r="D163">
            <v>-1</v>
          </cell>
          <cell r="E163">
            <v>-1</v>
          </cell>
          <cell r="F163">
            <v>-1</v>
          </cell>
          <cell r="G163">
            <v>-1</v>
          </cell>
          <cell r="H163">
            <v>-1</v>
          </cell>
          <cell r="I163">
            <v>-1</v>
          </cell>
        </row>
        <row r="164">
          <cell r="A164">
            <v>-1</v>
          </cell>
          <cell r="B164">
            <v>-1</v>
          </cell>
          <cell r="C164">
            <v>-1</v>
          </cell>
          <cell r="D164">
            <v>-1</v>
          </cell>
          <cell r="E164">
            <v>-1</v>
          </cell>
          <cell r="F164">
            <v>-1</v>
          </cell>
          <cell r="G164">
            <v>-1</v>
          </cell>
          <cell r="H164">
            <v>-1</v>
          </cell>
          <cell r="I164">
            <v>-1</v>
          </cell>
        </row>
        <row r="165">
          <cell r="A165">
            <v>-1</v>
          </cell>
          <cell r="B165">
            <v>-1</v>
          </cell>
          <cell r="C165">
            <v>-1</v>
          </cell>
          <cell r="D165">
            <v>-1</v>
          </cell>
          <cell r="E165">
            <v>-1</v>
          </cell>
          <cell r="F165">
            <v>-1</v>
          </cell>
          <cell r="G165">
            <v>-1</v>
          </cell>
          <cell r="H165">
            <v>-1</v>
          </cell>
          <cell r="I165">
            <v>-1</v>
          </cell>
        </row>
        <row r="166">
          <cell r="A166">
            <v>-1</v>
          </cell>
          <cell r="B166">
            <v>-1</v>
          </cell>
          <cell r="C166">
            <v>-1</v>
          </cell>
          <cell r="D166">
            <v>-1</v>
          </cell>
          <cell r="E166">
            <v>-1</v>
          </cell>
          <cell r="F166">
            <v>-1</v>
          </cell>
          <cell r="G166">
            <v>-1</v>
          </cell>
          <cell r="H166">
            <v>-1</v>
          </cell>
          <cell r="I166">
            <v>-1</v>
          </cell>
        </row>
        <row r="167">
          <cell r="A167">
            <v>-1</v>
          </cell>
          <cell r="B167">
            <v>-1</v>
          </cell>
          <cell r="C167">
            <v>-1</v>
          </cell>
          <cell r="D167">
            <v>-1</v>
          </cell>
          <cell r="E167">
            <v>-1</v>
          </cell>
          <cell r="F167">
            <v>-1</v>
          </cell>
          <cell r="G167">
            <v>-1</v>
          </cell>
          <cell r="H167">
            <v>-1</v>
          </cell>
          <cell r="I167">
            <v>-1</v>
          </cell>
        </row>
        <row r="168">
          <cell r="A168">
            <v>-1</v>
          </cell>
          <cell r="B168">
            <v>-1</v>
          </cell>
          <cell r="C168">
            <v>-1</v>
          </cell>
          <cell r="D168">
            <v>-1</v>
          </cell>
          <cell r="E168">
            <v>-1</v>
          </cell>
          <cell r="F168">
            <v>-1</v>
          </cell>
          <cell r="G168">
            <v>-1</v>
          </cell>
          <cell r="H168">
            <v>-1</v>
          </cell>
          <cell r="I168">
            <v>-1</v>
          </cell>
        </row>
        <row r="169">
          <cell r="A169">
            <v>-1</v>
          </cell>
          <cell r="B169">
            <v>-1</v>
          </cell>
          <cell r="C169">
            <v>-1</v>
          </cell>
          <cell r="D169">
            <v>-1</v>
          </cell>
          <cell r="E169">
            <v>-1</v>
          </cell>
          <cell r="F169">
            <v>-1</v>
          </cell>
          <cell r="G169">
            <v>-1</v>
          </cell>
          <cell r="H169">
            <v>-1</v>
          </cell>
          <cell r="I169">
            <v>-1</v>
          </cell>
        </row>
        <row r="170">
          <cell r="A170">
            <v>-1</v>
          </cell>
          <cell r="B170">
            <v>-1</v>
          </cell>
          <cell r="C170">
            <v>-1</v>
          </cell>
          <cell r="D170">
            <v>-1</v>
          </cell>
          <cell r="E170">
            <v>-1</v>
          </cell>
          <cell r="F170">
            <v>-1</v>
          </cell>
          <cell r="G170">
            <v>-1</v>
          </cell>
          <cell r="H170">
            <v>-1</v>
          </cell>
          <cell r="I170">
            <v>-1</v>
          </cell>
        </row>
        <row r="171">
          <cell r="A171">
            <v>-1</v>
          </cell>
          <cell r="B171">
            <v>-1</v>
          </cell>
          <cell r="C171">
            <v>-1</v>
          </cell>
          <cell r="D171">
            <v>-1</v>
          </cell>
          <cell r="E171">
            <v>-1</v>
          </cell>
          <cell r="F171">
            <v>-1</v>
          </cell>
          <cell r="G171">
            <v>-1</v>
          </cell>
          <cell r="H171">
            <v>-1</v>
          </cell>
          <cell r="I171">
            <v>-1</v>
          </cell>
        </row>
        <row r="172">
          <cell r="A172">
            <v>-1</v>
          </cell>
          <cell r="B172">
            <v>-1</v>
          </cell>
          <cell r="C172">
            <v>-1</v>
          </cell>
          <cell r="D172">
            <v>-1</v>
          </cell>
          <cell r="E172">
            <v>-1</v>
          </cell>
          <cell r="F172">
            <v>-1</v>
          </cell>
          <cell r="G172">
            <v>-1</v>
          </cell>
          <cell r="H172">
            <v>-1</v>
          </cell>
          <cell r="I172">
            <v>-1</v>
          </cell>
        </row>
        <row r="173">
          <cell r="A173">
            <v>-1</v>
          </cell>
          <cell r="B173">
            <v>-1</v>
          </cell>
          <cell r="C173">
            <v>-1</v>
          </cell>
          <cell r="D173">
            <v>-1</v>
          </cell>
          <cell r="E173">
            <v>-1</v>
          </cell>
          <cell r="F173">
            <v>-1</v>
          </cell>
          <cell r="G173">
            <v>-1</v>
          </cell>
          <cell r="H173">
            <v>-1</v>
          </cell>
          <cell r="I173">
            <v>-1</v>
          </cell>
        </row>
        <row r="174">
          <cell r="A174">
            <v>-1</v>
          </cell>
          <cell r="B174">
            <v>-1</v>
          </cell>
          <cell r="C174">
            <v>-1</v>
          </cell>
          <cell r="D174">
            <v>-1</v>
          </cell>
          <cell r="E174">
            <v>-1</v>
          </cell>
          <cell r="F174">
            <v>-1</v>
          </cell>
          <cell r="G174">
            <v>-1</v>
          </cell>
          <cell r="H174">
            <v>-1</v>
          </cell>
          <cell r="I174">
            <v>-1</v>
          </cell>
        </row>
        <row r="175">
          <cell r="A175">
            <v>-1</v>
          </cell>
          <cell r="B175">
            <v>-1</v>
          </cell>
          <cell r="C175">
            <v>-1</v>
          </cell>
          <cell r="D175">
            <v>-1</v>
          </cell>
          <cell r="E175">
            <v>-1</v>
          </cell>
          <cell r="F175">
            <v>-1</v>
          </cell>
          <cell r="G175">
            <v>-1</v>
          </cell>
          <cell r="H175">
            <v>-1</v>
          </cell>
          <cell r="I175">
            <v>-1</v>
          </cell>
        </row>
        <row r="176">
          <cell r="A176">
            <v>-1</v>
          </cell>
          <cell r="B176">
            <v>-1</v>
          </cell>
          <cell r="C176">
            <v>-1</v>
          </cell>
          <cell r="D176">
            <v>-1</v>
          </cell>
          <cell r="E176">
            <v>-1</v>
          </cell>
          <cell r="F176">
            <v>-1</v>
          </cell>
          <cell r="G176">
            <v>-1</v>
          </cell>
          <cell r="H176">
            <v>-1</v>
          </cell>
          <cell r="I176">
            <v>-1</v>
          </cell>
        </row>
        <row r="177">
          <cell r="A177">
            <v>-1</v>
          </cell>
          <cell r="B177">
            <v>-1</v>
          </cell>
          <cell r="C177">
            <v>-1</v>
          </cell>
          <cell r="D177">
            <v>-1</v>
          </cell>
          <cell r="E177">
            <v>-1</v>
          </cell>
          <cell r="F177">
            <v>-1</v>
          </cell>
          <cell r="G177">
            <v>-1</v>
          </cell>
          <cell r="H177">
            <v>-1</v>
          </cell>
          <cell r="I177">
            <v>-1</v>
          </cell>
        </row>
        <row r="178">
          <cell r="A178">
            <v>-1</v>
          </cell>
          <cell r="B178">
            <v>-1</v>
          </cell>
          <cell r="C178">
            <v>-1</v>
          </cell>
          <cell r="D178">
            <v>-1</v>
          </cell>
          <cell r="E178">
            <v>-1</v>
          </cell>
          <cell r="F178">
            <v>-1</v>
          </cell>
          <cell r="G178">
            <v>-1</v>
          </cell>
          <cell r="H178">
            <v>-1</v>
          </cell>
          <cell r="I178">
            <v>-1</v>
          </cell>
        </row>
        <row r="179">
          <cell r="A179">
            <v>-1</v>
          </cell>
          <cell r="B179">
            <v>-1</v>
          </cell>
          <cell r="C179">
            <v>-1</v>
          </cell>
          <cell r="D179">
            <v>-1</v>
          </cell>
          <cell r="E179">
            <v>-1</v>
          </cell>
          <cell r="F179">
            <v>-1</v>
          </cell>
          <cell r="G179">
            <v>-1</v>
          </cell>
          <cell r="H179">
            <v>-1</v>
          </cell>
          <cell r="I179">
            <v>-1</v>
          </cell>
        </row>
        <row r="180">
          <cell r="A180">
            <v>-1</v>
          </cell>
          <cell r="B180">
            <v>-1</v>
          </cell>
          <cell r="C180">
            <v>-1</v>
          </cell>
          <cell r="D180">
            <v>-1</v>
          </cell>
          <cell r="E180">
            <v>-1</v>
          </cell>
          <cell r="F180">
            <v>-1</v>
          </cell>
          <cell r="G180">
            <v>-1</v>
          </cell>
          <cell r="H180">
            <v>-1</v>
          </cell>
          <cell r="I180">
            <v>-1</v>
          </cell>
        </row>
        <row r="181">
          <cell r="A181">
            <v>-1</v>
          </cell>
          <cell r="B181">
            <v>-1</v>
          </cell>
          <cell r="C181">
            <v>-1</v>
          </cell>
          <cell r="D181">
            <v>-1</v>
          </cell>
          <cell r="E181">
            <v>-1</v>
          </cell>
          <cell r="F181">
            <v>-1</v>
          </cell>
          <cell r="G181">
            <v>-1</v>
          </cell>
          <cell r="H181">
            <v>-1</v>
          </cell>
          <cell r="I181">
            <v>-1</v>
          </cell>
        </row>
        <row r="182">
          <cell r="A182">
            <v>-1</v>
          </cell>
          <cell r="B182">
            <v>-1</v>
          </cell>
          <cell r="C182">
            <v>-1</v>
          </cell>
          <cell r="D182">
            <v>-1</v>
          </cell>
          <cell r="E182">
            <v>-1</v>
          </cell>
          <cell r="F182">
            <v>-1</v>
          </cell>
          <cell r="G182">
            <v>-1</v>
          </cell>
          <cell r="H182">
            <v>-1</v>
          </cell>
          <cell r="I182">
            <v>-1</v>
          </cell>
        </row>
        <row r="183">
          <cell r="A183">
            <v>-1</v>
          </cell>
          <cell r="B183">
            <v>-1</v>
          </cell>
          <cell r="C183">
            <v>-1</v>
          </cell>
          <cell r="D183">
            <v>-1</v>
          </cell>
          <cell r="E183">
            <v>-1</v>
          </cell>
          <cell r="F183">
            <v>-1</v>
          </cell>
          <cell r="G183">
            <v>-1</v>
          </cell>
          <cell r="H183">
            <v>-1</v>
          </cell>
          <cell r="I183">
            <v>-1</v>
          </cell>
        </row>
        <row r="184">
          <cell r="A184">
            <v>-1</v>
          </cell>
          <cell r="B184">
            <v>-1</v>
          </cell>
          <cell r="C184">
            <v>-1</v>
          </cell>
          <cell r="D184">
            <v>-1</v>
          </cell>
          <cell r="E184">
            <v>-1</v>
          </cell>
          <cell r="F184">
            <v>-1</v>
          </cell>
          <cell r="G184">
            <v>-1</v>
          </cell>
          <cell r="H184">
            <v>-1</v>
          </cell>
          <cell r="I184">
            <v>-1</v>
          </cell>
        </row>
        <row r="185">
          <cell r="A185">
            <v>-1</v>
          </cell>
          <cell r="B185">
            <v>-1</v>
          </cell>
          <cell r="C185">
            <v>-1</v>
          </cell>
          <cell r="D185">
            <v>-1</v>
          </cell>
          <cell r="E185">
            <v>-1</v>
          </cell>
          <cell r="F185">
            <v>-1</v>
          </cell>
          <cell r="G185">
            <v>-1</v>
          </cell>
          <cell r="H185">
            <v>-1</v>
          </cell>
          <cell r="I185">
            <v>-1</v>
          </cell>
        </row>
        <row r="186">
          <cell r="A186">
            <v>-1</v>
          </cell>
          <cell r="B186">
            <v>-1</v>
          </cell>
          <cell r="C186">
            <v>-1</v>
          </cell>
          <cell r="D186">
            <v>-1</v>
          </cell>
          <cell r="E186">
            <v>-1</v>
          </cell>
          <cell r="F186">
            <v>-1</v>
          </cell>
          <cell r="G186">
            <v>-1</v>
          </cell>
          <cell r="H186">
            <v>-1</v>
          </cell>
          <cell r="I186">
            <v>-1</v>
          </cell>
        </row>
        <row r="187">
          <cell r="A187">
            <v>-1</v>
          </cell>
          <cell r="B187">
            <v>-1</v>
          </cell>
          <cell r="C187">
            <v>-1</v>
          </cell>
          <cell r="D187">
            <v>-1</v>
          </cell>
          <cell r="E187">
            <v>-1</v>
          </cell>
          <cell r="F187">
            <v>-1</v>
          </cell>
          <cell r="G187">
            <v>-1</v>
          </cell>
          <cell r="H187">
            <v>-1</v>
          </cell>
          <cell r="I187">
            <v>-1</v>
          </cell>
        </row>
        <row r="188">
          <cell r="A188">
            <v>-1</v>
          </cell>
          <cell r="B188">
            <v>-1</v>
          </cell>
          <cell r="C188">
            <v>-1</v>
          </cell>
          <cell r="D188">
            <v>-1</v>
          </cell>
          <cell r="E188">
            <v>-1</v>
          </cell>
          <cell r="F188">
            <v>-1</v>
          </cell>
          <cell r="G188">
            <v>-1</v>
          </cell>
          <cell r="H188">
            <v>-1</v>
          </cell>
          <cell r="I188">
            <v>-1</v>
          </cell>
        </row>
        <row r="189">
          <cell r="A189">
            <v>-1</v>
          </cell>
          <cell r="B189">
            <v>-1</v>
          </cell>
          <cell r="C189">
            <v>-1</v>
          </cell>
          <cell r="D189">
            <v>-1</v>
          </cell>
          <cell r="E189">
            <v>-1</v>
          </cell>
          <cell r="F189">
            <v>-1</v>
          </cell>
          <cell r="G189">
            <v>-1</v>
          </cell>
          <cell r="H189">
            <v>-1</v>
          </cell>
          <cell r="I189">
            <v>-1</v>
          </cell>
        </row>
        <row r="190">
          <cell r="A190">
            <v>-1</v>
          </cell>
          <cell r="B190">
            <v>-1</v>
          </cell>
          <cell r="C190">
            <v>-1</v>
          </cell>
          <cell r="D190">
            <v>-1</v>
          </cell>
          <cell r="E190">
            <v>-1</v>
          </cell>
          <cell r="F190">
            <v>-1</v>
          </cell>
          <cell r="G190">
            <v>-1</v>
          </cell>
          <cell r="H190">
            <v>-1</v>
          </cell>
          <cell r="I190">
            <v>-1</v>
          </cell>
        </row>
        <row r="191">
          <cell r="A191">
            <v>-1</v>
          </cell>
          <cell r="B191">
            <v>-1</v>
          </cell>
          <cell r="C191">
            <v>-1</v>
          </cell>
          <cell r="D191">
            <v>-1</v>
          </cell>
          <cell r="E191">
            <v>-1</v>
          </cell>
          <cell r="F191">
            <v>-1</v>
          </cell>
          <cell r="G191">
            <v>-1</v>
          </cell>
          <cell r="H191">
            <v>-1</v>
          </cell>
          <cell r="I191">
            <v>-1</v>
          </cell>
        </row>
        <row r="192">
          <cell r="A192">
            <v>-1</v>
          </cell>
          <cell r="B192">
            <v>-1</v>
          </cell>
          <cell r="C192">
            <v>-1</v>
          </cell>
          <cell r="D192">
            <v>-1</v>
          </cell>
          <cell r="E192">
            <v>-1</v>
          </cell>
          <cell r="F192">
            <v>-1</v>
          </cell>
          <cell r="G192">
            <v>-1</v>
          </cell>
          <cell r="H192">
            <v>-1</v>
          </cell>
          <cell r="I192">
            <v>-1</v>
          </cell>
        </row>
        <row r="193">
          <cell r="A193">
            <v>-1</v>
          </cell>
          <cell r="B193">
            <v>-1</v>
          </cell>
          <cell r="C193">
            <v>-1</v>
          </cell>
          <cell r="D193">
            <v>-1</v>
          </cell>
          <cell r="E193">
            <v>-1</v>
          </cell>
          <cell r="F193">
            <v>-1</v>
          </cell>
          <cell r="G193">
            <v>-1</v>
          </cell>
          <cell r="H193">
            <v>-1</v>
          </cell>
          <cell r="I193">
            <v>-1</v>
          </cell>
        </row>
        <row r="194">
          <cell r="A194">
            <v>-1</v>
          </cell>
          <cell r="B194">
            <v>-1</v>
          </cell>
          <cell r="C194">
            <v>-1</v>
          </cell>
          <cell r="D194">
            <v>-1</v>
          </cell>
          <cell r="E194">
            <v>-1</v>
          </cell>
          <cell r="F194">
            <v>-1</v>
          </cell>
          <cell r="G194">
            <v>-1</v>
          </cell>
          <cell r="H194">
            <v>-1</v>
          </cell>
          <cell r="I194">
            <v>-1</v>
          </cell>
        </row>
        <row r="195">
          <cell r="A195">
            <v>-1</v>
          </cell>
          <cell r="B195">
            <v>-1</v>
          </cell>
          <cell r="C195">
            <v>-1</v>
          </cell>
          <cell r="D195">
            <v>-1</v>
          </cell>
          <cell r="E195">
            <v>-1</v>
          </cell>
          <cell r="F195">
            <v>-1</v>
          </cell>
          <cell r="G195">
            <v>-1</v>
          </cell>
          <cell r="H195">
            <v>-1</v>
          </cell>
          <cell r="I195">
            <v>-1</v>
          </cell>
        </row>
        <row r="196">
          <cell r="A196">
            <v>-1</v>
          </cell>
          <cell r="B196">
            <v>-1</v>
          </cell>
          <cell r="C196">
            <v>-1</v>
          </cell>
          <cell r="D196">
            <v>-1</v>
          </cell>
          <cell r="E196">
            <v>-1</v>
          </cell>
          <cell r="F196">
            <v>-1</v>
          </cell>
          <cell r="G196">
            <v>-1</v>
          </cell>
          <cell r="H196">
            <v>-1</v>
          </cell>
          <cell r="I196">
            <v>-1</v>
          </cell>
        </row>
        <row r="197">
          <cell r="A197">
            <v>-1</v>
          </cell>
          <cell r="B197">
            <v>-1</v>
          </cell>
          <cell r="C197">
            <v>-1</v>
          </cell>
          <cell r="D197">
            <v>-1</v>
          </cell>
          <cell r="E197">
            <v>-1</v>
          </cell>
          <cell r="F197">
            <v>-1</v>
          </cell>
          <cell r="G197">
            <v>-1</v>
          </cell>
          <cell r="H197">
            <v>-1</v>
          </cell>
          <cell r="I197">
            <v>-1</v>
          </cell>
        </row>
        <row r="198">
          <cell r="A198">
            <v>-1</v>
          </cell>
          <cell r="B198">
            <v>-1</v>
          </cell>
          <cell r="C198">
            <v>-1</v>
          </cell>
          <cell r="D198">
            <v>-1</v>
          </cell>
          <cell r="E198">
            <v>-1</v>
          </cell>
          <cell r="F198">
            <v>-1</v>
          </cell>
          <cell r="G198">
            <v>-1</v>
          </cell>
          <cell r="H198">
            <v>-1</v>
          </cell>
          <cell r="I198">
            <v>-1</v>
          </cell>
        </row>
        <row r="199">
          <cell r="A199">
            <v>-1</v>
          </cell>
          <cell r="B199">
            <v>-1</v>
          </cell>
          <cell r="C199">
            <v>-1</v>
          </cell>
          <cell r="D199">
            <v>-1</v>
          </cell>
          <cell r="E199">
            <v>-1</v>
          </cell>
          <cell r="F199">
            <v>-1</v>
          </cell>
          <cell r="G199">
            <v>-1</v>
          </cell>
          <cell r="H199">
            <v>-1</v>
          </cell>
          <cell r="I199">
            <v>-1</v>
          </cell>
        </row>
        <row r="200">
          <cell r="A200">
            <v>-1</v>
          </cell>
          <cell r="B200">
            <v>-1</v>
          </cell>
          <cell r="C200">
            <v>-1</v>
          </cell>
          <cell r="D200">
            <v>-1</v>
          </cell>
          <cell r="E200">
            <v>-1</v>
          </cell>
          <cell r="F200">
            <v>-1</v>
          </cell>
          <cell r="G200">
            <v>-1</v>
          </cell>
          <cell r="H200">
            <v>-1</v>
          </cell>
          <cell r="I200">
            <v>-1</v>
          </cell>
        </row>
        <row r="201">
          <cell r="A201">
            <v>-1</v>
          </cell>
          <cell r="B201">
            <v>-1</v>
          </cell>
          <cell r="C201">
            <v>-1</v>
          </cell>
          <cell r="D201">
            <v>-1</v>
          </cell>
          <cell r="E201">
            <v>-1</v>
          </cell>
          <cell r="F201">
            <v>-1</v>
          </cell>
          <cell r="G201">
            <v>-1</v>
          </cell>
          <cell r="H201">
            <v>-1</v>
          </cell>
          <cell r="I201">
            <v>-1</v>
          </cell>
        </row>
        <row r="202">
          <cell r="A202">
            <v>-1</v>
          </cell>
          <cell r="B202">
            <v>-1</v>
          </cell>
          <cell r="C202">
            <v>-1</v>
          </cell>
          <cell r="D202">
            <v>-1</v>
          </cell>
          <cell r="E202">
            <v>-1</v>
          </cell>
          <cell r="F202">
            <v>-1</v>
          </cell>
          <cell r="G202">
            <v>-1</v>
          </cell>
          <cell r="H202">
            <v>-1</v>
          </cell>
          <cell r="I202">
            <v>-1</v>
          </cell>
        </row>
        <row r="203">
          <cell r="A203">
            <v>-1</v>
          </cell>
          <cell r="B203">
            <v>-1</v>
          </cell>
          <cell r="C203">
            <v>-1</v>
          </cell>
          <cell r="D203">
            <v>-1</v>
          </cell>
          <cell r="E203">
            <v>-1</v>
          </cell>
          <cell r="F203">
            <v>-1</v>
          </cell>
          <cell r="G203">
            <v>-1</v>
          </cell>
          <cell r="H203">
            <v>-1</v>
          </cell>
          <cell r="I203">
            <v>-1</v>
          </cell>
        </row>
        <row r="204">
          <cell r="A204">
            <v>-1</v>
          </cell>
          <cell r="B204">
            <v>-1</v>
          </cell>
          <cell r="C204">
            <v>-1</v>
          </cell>
          <cell r="D204">
            <v>-1</v>
          </cell>
          <cell r="E204">
            <v>-1</v>
          </cell>
          <cell r="F204">
            <v>-1</v>
          </cell>
          <cell r="G204">
            <v>-1</v>
          </cell>
          <cell r="H204">
            <v>-1</v>
          </cell>
          <cell r="I204">
            <v>-1</v>
          </cell>
        </row>
        <row r="205">
          <cell r="A205">
            <v>-1</v>
          </cell>
          <cell r="B205">
            <v>-1</v>
          </cell>
          <cell r="C205">
            <v>-1</v>
          </cell>
          <cell r="D205">
            <v>-1</v>
          </cell>
          <cell r="E205">
            <v>-1</v>
          </cell>
          <cell r="F205">
            <v>-1</v>
          </cell>
          <cell r="G205">
            <v>-1</v>
          </cell>
          <cell r="H205">
            <v>-1</v>
          </cell>
          <cell r="I205">
            <v>-1</v>
          </cell>
        </row>
        <row r="206">
          <cell r="A206">
            <v>-1</v>
          </cell>
          <cell r="B206">
            <v>-1</v>
          </cell>
          <cell r="C206">
            <v>-1</v>
          </cell>
          <cell r="D206">
            <v>-1</v>
          </cell>
          <cell r="E206">
            <v>-1</v>
          </cell>
          <cell r="F206">
            <v>-1</v>
          </cell>
          <cell r="G206">
            <v>-1</v>
          </cell>
          <cell r="H206">
            <v>-1</v>
          </cell>
          <cell r="I206">
            <v>-1</v>
          </cell>
        </row>
      </sheetData>
      <sheetData sheetId="207">
        <row r="1">
          <cell r="A1" t="str">
            <v>COL1</v>
          </cell>
          <cell r="B1" t="str">
            <v>COL2</v>
          </cell>
          <cell r="C1" t="str">
            <v>COL3</v>
          </cell>
          <cell r="D1" t="str">
            <v>COL4</v>
          </cell>
          <cell r="E1" t="str">
            <v>COL5</v>
          </cell>
          <cell r="F1" t="str">
            <v>COL6</v>
          </cell>
          <cell r="G1" t="str">
            <v>COL7</v>
          </cell>
          <cell r="H1" t="str">
            <v>COL8</v>
          </cell>
          <cell r="I1" t="str">
            <v>COL9</v>
          </cell>
          <cell r="J1" t="str">
            <v>COL10</v>
          </cell>
          <cell r="K1" t="str">
            <v>COL11</v>
          </cell>
          <cell r="L1" t="str">
            <v>COL12</v>
          </cell>
          <cell r="M1" t="str">
            <v>COL13</v>
          </cell>
          <cell r="N1" t="str">
            <v>COL14</v>
          </cell>
        </row>
        <row r="2">
          <cell r="A2">
            <v>1490</v>
          </cell>
          <cell r="B2">
            <v>3000</v>
          </cell>
          <cell r="C2">
            <v>3080</v>
          </cell>
          <cell r="D2">
            <v>3095</v>
          </cell>
          <cell r="E2">
            <v>3070</v>
          </cell>
          <cell r="F2">
            <v>3000</v>
          </cell>
          <cell r="G2">
            <v>2920</v>
          </cell>
          <cell r="H2">
            <v>2675</v>
          </cell>
          <cell r="I2">
            <v>2430</v>
          </cell>
          <cell r="J2">
            <v>2350</v>
          </cell>
          <cell r="K2">
            <v>2280</v>
          </cell>
          <cell r="L2">
            <v>2100</v>
          </cell>
          <cell r="M2">
            <v>1800</v>
          </cell>
          <cell r="N2">
            <v>1090</v>
          </cell>
        </row>
        <row r="3">
          <cell r="A3">
            <v>1210</v>
          </cell>
          <cell r="B3">
            <v>340</v>
          </cell>
          <cell r="C3">
            <v>295</v>
          </cell>
          <cell r="D3">
            <v>275</v>
          </cell>
          <cell r="E3">
            <v>290</v>
          </cell>
          <cell r="F3">
            <v>330</v>
          </cell>
          <cell r="G3">
            <v>380</v>
          </cell>
          <cell r="H3">
            <v>435</v>
          </cell>
          <cell r="I3">
            <v>455</v>
          </cell>
          <cell r="J3">
            <v>310</v>
          </cell>
          <cell r="K3">
            <v>250</v>
          </cell>
          <cell r="L3">
            <v>218</v>
          </cell>
          <cell r="M3">
            <v>203</v>
          </cell>
          <cell r="N3">
            <v>390</v>
          </cell>
        </row>
        <row r="4">
          <cell r="A4">
            <v>660</v>
          </cell>
          <cell r="B4">
            <v>340</v>
          </cell>
          <cell r="C4">
            <v>295</v>
          </cell>
          <cell r="D4">
            <v>295</v>
          </cell>
          <cell r="E4">
            <v>300</v>
          </cell>
          <cell r="F4">
            <v>320</v>
          </cell>
          <cell r="G4">
            <v>350</v>
          </cell>
          <cell r="H4">
            <v>440</v>
          </cell>
          <cell r="I4">
            <v>555</v>
          </cell>
          <cell r="J4">
            <v>610</v>
          </cell>
          <cell r="K4">
            <v>470</v>
          </cell>
          <cell r="L4">
            <v>302</v>
          </cell>
          <cell r="M4">
            <v>257</v>
          </cell>
          <cell r="N4">
            <v>410</v>
          </cell>
        </row>
        <row r="5">
          <cell r="A5">
            <v>1490</v>
          </cell>
          <cell r="B5">
            <v>1000</v>
          </cell>
          <cell r="C5">
            <v>880</v>
          </cell>
          <cell r="D5">
            <v>845</v>
          </cell>
          <cell r="E5">
            <v>880</v>
          </cell>
          <cell r="F5">
            <v>970</v>
          </cell>
          <cell r="G5">
            <v>1050</v>
          </cell>
          <cell r="H5">
            <v>1285</v>
          </cell>
          <cell r="I5">
            <v>960</v>
          </cell>
          <cell r="J5">
            <v>980</v>
          </cell>
          <cell r="K5">
            <v>930</v>
          </cell>
          <cell r="L5">
            <v>760</v>
          </cell>
          <cell r="M5">
            <v>685</v>
          </cell>
          <cell r="N5">
            <v>1090</v>
          </cell>
        </row>
        <row r="6">
          <cell r="A6">
            <v>1550</v>
          </cell>
          <cell r="B6">
            <v>970</v>
          </cell>
          <cell r="C6">
            <v>885</v>
          </cell>
          <cell r="D6">
            <v>855</v>
          </cell>
          <cell r="E6">
            <v>885</v>
          </cell>
          <cell r="F6">
            <v>970</v>
          </cell>
          <cell r="G6">
            <v>1090</v>
          </cell>
          <cell r="H6">
            <v>1310</v>
          </cell>
          <cell r="I6">
            <v>1410</v>
          </cell>
          <cell r="J6">
            <v>1360</v>
          </cell>
          <cell r="K6">
            <v>1060</v>
          </cell>
          <cell r="L6">
            <v>780</v>
          </cell>
          <cell r="M6">
            <v>690</v>
          </cell>
          <cell r="N6">
            <v>1200</v>
          </cell>
        </row>
        <row r="7">
          <cell r="A7">
            <v>-1</v>
          </cell>
          <cell r="B7">
            <v>0</v>
          </cell>
          <cell r="C7">
            <v>4</v>
          </cell>
          <cell r="D7">
            <v>-1</v>
          </cell>
          <cell r="E7">
            <v>0</v>
          </cell>
          <cell r="F7">
            <v>39</v>
          </cell>
          <cell r="G7">
            <v>330</v>
          </cell>
          <cell r="H7">
            <v>0</v>
          </cell>
          <cell r="I7">
            <v>350</v>
          </cell>
          <cell r="J7">
            <v>4700</v>
          </cell>
          <cell r="K7">
            <v>750</v>
          </cell>
          <cell r="L7">
            <v>-1</v>
          </cell>
          <cell r="M7">
            <v>0</v>
          </cell>
          <cell r="N7">
            <v>3100</v>
          </cell>
        </row>
        <row r="8">
          <cell r="A8">
            <v>-1</v>
          </cell>
          <cell r="B8">
            <v>220</v>
          </cell>
          <cell r="C8">
            <v>35</v>
          </cell>
          <cell r="D8">
            <v>41</v>
          </cell>
          <cell r="E8">
            <v>33</v>
          </cell>
          <cell r="F8">
            <v>344</v>
          </cell>
          <cell r="G8">
            <v>350</v>
          </cell>
          <cell r="H8">
            <v>820</v>
          </cell>
          <cell r="I8">
            <v>540</v>
          </cell>
          <cell r="J8">
            <v>4815</v>
          </cell>
          <cell r="K8">
            <v>900</v>
          </cell>
          <cell r="L8">
            <v>35</v>
          </cell>
          <cell r="M8">
            <v>500</v>
          </cell>
          <cell r="N8">
            <v>3120</v>
          </cell>
        </row>
        <row r="9">
          <cell r="A9">
            <v>-1</v>
          </cell>
          <cell r="B9">
            <v>347</v>
          </cell>
          <cell r="C9">
            <v>265</v>
          </cell>
          <cell r="D9">
            <v>324</v>
          </cell>
          <cell r="E9">
            <v>293</v>
          </cell>
          <cell r="F9">
            <v>365</v>
          </cell>
          <cell r="G9">
            <v>400</v>
          </cell>
          <cell r="H9">
            <v>4960</v>
          </cell>
          <cell r="I9">
            <v>860</v>
          </cell>
          <cell r="J9">
            <v>-1</v>
          </cell>
          <cell r="K9">
            <v>1000</v>
          </cell>
          <cell r="L9">
            <v>430</v>
          </cell>
          <cell r="M9">
            <v>620</v>
          </cell>
          <cell r="N9">
            <v>3140</v>
          </cell>
        </row>
        <row r="10">
          <cell r="A10">
            <v>-1</v>
          </cell>
          <cell r="B10">
            <v>385</v>
          </cell>
          <cell r="C10">
            <v>351</v>
          </cell>
          <cell r="D10">
            <v>380</v>
          </cell>
          <cell r="E10">
            <v>325</v>
          </cell>
          <cell r="F10">
            <v>770</v>
          </cell>
          <cell r="G10">
            <v>535</v>
          </cell>
          <cell r="H10">
            <v>5055</v>
          </cell>
          <cell r="I10">
            <v>900</v>
          </cell>
          <cell r="J10">
            <v>-1</v>
          </cell>
          <cell r="K10">
            <v>4125</v>
          </cell>
          <cell r="L10">
            <v>480</v>
          </cell>
          <cell r="M10">
            <v>726</v>
          </cell>
          <cell r="N10">
            <v>3200</v>
          </cell>
        </row>
        <row r="11">
          <cell r="A11">
            <v>-1</v>
          </cell>
          <cell r="B11">
            <v>445</v>
          </cell>
          <cell r="C11">
            <v>550</v>
          </cell>
          <cell r="D11">
            <v>575</v>
          </cell>
          <cell r="E11">
            <v>350</v>
          </cell>
          <cell r="F11">
            <v>830</v>
          </cell>
          <cell r="G11">
            <v>915</v>
          </cell>
          <cell r="H11">
            <v>5480</v>
          </cell>
          <cell r="I11">
            <v>7230</v>
          </cell>
          <cell r="J11">
            <v>-1</v>
          </cell>
          <cell r="K11">
            <v>4190</v>
          </cell>
          <cell r="L11">
            <v>640</v>
          </cell>
          <cell r="M11">
            <v>815</v>
          </cell>
          <cell r="N11">
            <v>3230</v>
          </cell>
        </row>
        <row r="12">
          <cell r="A12">
            <v>-1</v>
          </cell>
          <cell r="B12">
            <v>510</v>
          </cell>
          <cell r="C12">
            <v>640</v>
          </cell>
          <cell r="D12">
            <v>720</v>
          </cell>
          <cell r="E12">
            <v>395</v>
          </cell>
          <cell r="F12">
            <v>950</v>
          </cell>
          <cell r="G12">
            <v>960</v>
          </cell>
          <cell r="H12">
            <v>7230</v>
          </cell>
          <cell r="I12">
            <v>-1</v>
          </cell>
          <cell r="J12">
            <v>-1</v>
          </cell>
          <cell r="K12">
            <v>4240</v>
          </cell>
          <cell r="L12">
            <v>670</v>
          </cell>
          <cell r="M12">
            <v>870</v>
          </cell>
          <cell r="N12">
            <v>3250</v>
          </cell>
        </row>
        <row r="13">
          <cell r="A13">
            <v>-1</v>
          </cell>
          <cell r="B13">
            <v>540</v>
          </cell>
          <cell r="C13">
            <v>665</v>
          </cell>
          <cell r="D13">
            <v>880</v>
          </cell>
          <cell r="E13">
            <v>590</v>
          </cell>
          <cell r="F13">
            <v>1000</v>
          </cell>
          <cell r="G13">
            <v>1460</v>
          </cell>
          <cell r="H13">
            <v>-1</v>
          </cell>
          <cell r="I13">
            <v>-1</v>
          </cell>
          <cell r="J13">
            <v>-1</v>
          </cell>
          <cell r="K13">
            <v>4265</v>
          </cell>
          <cell r="L13">
            <v>750</v>
          </cell>
          <cell r="M13">
            <v>900</v>
          </cell>
          <cell r="N13">
            <v>3280</v>
          </cell>
        </row>
        <row r="14">
          <cell r="A14">
            <v>-1</v>
          </cell>
          <cell r="B14">
            <v>575</v>
          </cell>
          <cell r="C14">
            <v>700</v>
          </cell>
          <cell r="D14">
            <v>1000</v>
          </cell>
          <cell r="E14">
            <v>610</v>
          </cell>
          <cell r="F14">
            <v>1060</v>
          </cell>
          <cell r="G14">
            <v>1520</v>
          </cell>
          <cell r="H14">
            <v>-1</v>
          </cell>
          <cell r="I14">
            <v>-1</v>
          </cell>
          <cell r="J14">
            <v>-1</v>
          </cell>
          <cell r="K14">
            <v>4340</v>
          </cell>
          <cell r="L14">
            <v>860</v>
          </cell>
          <cell r="M14">
            <v>970</v>
          </cell>
          <cell r="N14">
            <v>3300</v>
          </cell>
        </row>
        <row r="15">
          <cell r="A15">
            <v>-1</v>
          </cell>
          <cell r="B15">
            <v>600</v>
          </cell>
          <cell r="C15">
            <v>760</v>
          </cell>
          <cell r="D15">
            <v>1320</v>
          </cell>
          <cell r="E15">
            <v>700</v>
          </cell>
          <cell r="F15">
            <v>1540</v>
          </cell>
          <cell r="G15">
            <v>1590</v>
          </cell>
          <cell r="H15">
            <v>-1</v>
          </cell>
          <cell r="I15">
            <v>-1</v>
          </cell>
          <cell r="J15">
            <v>-1</v>
          </cell>
          <cell r="K15">
            <v>4370</v>
          </cell>
          <cell r="L15">
            <v>960</v>
          </cell>
          <cell r="M15">
            <v>995</v>
          </cell>
          <cell r="N15">
            <v>3320</v>
          </cell>
        </row>
        <row r="16">
          <cell r="A16">
            <v>-1</v>
          </cell>
          <cell r="B16">
            <v>635</v>
          </cell>
          <cell r="C16">
            <v>780</v>
          </cell>
          <cell r="D16">
            <v>1410</v>
          </cell>
          <cell r="E16">
            <v>820</v>
          </cell>
          <cell r="F16">
            <v>1670</v>
          </cell>
          <cell r="G16">
            <v>1650</v>
          </cell>
          <cell r="H16">
            <v>-1</v>
          </cell>
          <cell r="I16">
            <v>-1</v>
          </cell>
          <cell r="J16">
            <v>-1</v>
          </cell>
          <cell r="K16">
            <v>4520</v>
          </cell>
          <cell r="L16">
            <v>980</v>
          </cell>
          <cell r="M16">
            <v>1050</v>
          </cell>
          <cell r="N16">
            <v>3350</v>
          </cell>
        </row>
        <row r="17">
          <cell r="A17">
            <v>-1</v>
          </cell>
          <cell r="B17">
            <v>655</v>
          </cell>
          <cell r="C17">
            <v>810</v>
          </cell>
          <cell r="D17">
            <v>1450</v>
          </cell>
          <cell r="E17">
            <v>890</v>
          </cell>
          <cell r="F17">
            <v>1690</v>
          </cell>
          <cell r="G17">
            <v>1675</v>
          </cell>
          <cell r="H17">
            <v>-1</v>
          </cell>
          <cell r="I17">
            <v>-1</v>
          </cell>
          <cell r="J17">
            <v>-1</v>
          </cell>
          <cell r="K17">
            <v>4540</v>
          </cell>
          <cell r="L17">
            <v>1040</v>
          </cell>
          <cell r="M17">
            <v>1090</v>
          </cell>
          <cell r="N17">
            <v>3375</v>
          </cell>
        </row>
        <row r="18">
          <cell r="A18">
            <v>-1</v>
          </cell>
          <cell r="B18">
            <v>683</v>
          </cell>
          <cell r="C18">
            <v>850</v>
          </cell>
          <cell r="D18">
            <v>1540</v>
          </cell>
          <cell r="E18">
            <v>1100</v>
          </cell>
          <cell r="F18">
            <v>1750</v>
          </cell>
          <cell r="G18">
            <v>1710</v>
          </cell>
          <cell r="H18">
            <v>-1</v>
          </cell>
          <cell r="I18">
            <v>-1</v>
          </cell>
          <cell r="J18">
            <v>-1</v>
          </cell>
          <cell r="K18">
            <v>4710</v>
          </cell>
          <cell r="L18">
            <v>1060</v>
          </cell>
          <cell r="M18">
            <v>2960</v>
          </cell>
          <cell r="N18">
            <v>3400</v>
          </cell>
        </row>
        <row r="19">
          <cell r="A19">
            <v>-1</v>
          </cell>
          <cell r="B19">
            <v>715</v>
          </cell>
          <cell r="C19">
            <v>890</v>
          </cell>
          <cell r="D19">
            <v>1610</v>
          </cell>
          <cell r="E19">
            <v>1240</v>
          </cell>
          <cell r="F19">
            <v>1770</v>
          </cell>
          <cell r="G19">
            <v>1750</v>
          </cell>
          <cell r="H19">
            <v>-1</v>
          </cell>
          <cell r="I19">
            <v>-1</v>
          </cell>
          <cell r="J19">
            <v>-1</v>
          </cell>
          <cell r="K19">
            <v>4880</v>
          </cell>
          <cell r="L19">
            <v>1100</v>
          </cell>
          <cell r="M19">
            <v>2980</v>
          </cell>
          <cell r="N19">
            <v>3440</v>
          </cell>
        </row>
        <row r="20">
          <cell r="A20">
            <v>-1</v>
          </cell>
          <cell r="B20">
            <v>750</v>
          </cell>
          <cell r="C20">
            <v>990</v>
          </cell>
          <cell r="D20">
            <v>1660</v>
          </cell>
          <cell r="E20">
            <v>1314</v>
          </cell>
          <cell r="F20">
            <v>1820</v>
          </cell>
          <cell r="G20">
            <v>1785</v>
          </cell>
          <cell r="H20">
            <v>-1</v>
          </cell>
          <cell r="I20">
            <v>-1</v>
          </cell>
          <cell r="J20">
            <v>-1</v>
          </cell>
          <cell r="K20">
            <v>5335</v>
          </cell>
          <cell r="L20">
            <v>1125</v>
          </cell>
          <cell r="M20">
            <v>3000</v>
          </cell>
          <cell r="N20">
            <v>3500</v>
          </cell>
        </row>
        <row r="21">
          <cell r="A21">
            <v>-1</v>
          </cell>
          <cell r="B21">
            <v>780</v>
          </cell>
          <cell r="C21">
            <v>1175</v>
          </cell>
          <cell r="D21">
            <v>1695</v>
          </cell>
          <cell r="E21">
            <v>1380</v>
          </cell>
          <cell r="F21">
            <v>1890</v>
          </cell>
          <cell r="G21">
            <v>4760</v>
          </cell>
          <cell r="H21">
            <v>-1</v>
          </cell>
          <cell r="I21">
            <v>-1</v>
          </cell>
          <cell r="J21">
            <v>-1</v>
          </cell>
          <cell r="K21">
            <v>-1</v>
          </cell>
          <cell r="L21">
            <v>1150</v>
          </cell>
          <cell r="M21">
            <v>3020</v>
          </cell>
          <cell r="N21">
            <v>3560</v>
          </cell>
        </row>
        <row r="22">
          <cell r="A22">
            <v>-1</v>
          </cell>
          <cell r="B22">
            <v>800</v>
          </cell>
          <cell r="C22">
            <v>1580</v>
          </cell>
          <cell r="D22">
            <v>1720</v>
          </cell>
          <cell r="E22">
            <v>1572</v>
          </cell>
          <cell r="F22">
            <v>1925</v>
          </cell>
          <cell r="G22">
            <v>4780</v>
          </cell>
          <cell r="H22">
            <v>-1</v>
          </cell>
          <cell r="I22">
            <v>-1</v>
          </cell>
          <cell r="J22">
            <v>-1</v>
          </cell>
          <cell r="K22">
            <v>-1</v>
          </cell>
          <cell r="L22">
            <v>1180</v>
          </cell>
          <cell r="M22">
            <v>3070</v>
          </cell>
          <cell r="N22">
            <v>3615</v>
          </cell>
        </row>
        <row r="23">
          <cell r="A23">
            <v>-1</v>
          </cell>
          <cell r="B23">
            <v>870</v>
          </cell>
          <cell r="C23">
            <v>1610</v>
          </cell>
          <cell r="D23">
            <v>1790</v>
          </cell>
          <cell r="E23">
            <v>1605</v>
          </cell>
          <cell r="F23">
            <v>1950</v>
          </cell>
          <cell r="G23">
            <v>4800</v>
          </cell>
          <cell r="H23">
            <v>-1</v>
          </cell>
          <cell r="I23">
            <v>-1</v>
          </cell>
          <cell r="J23">
            <v>-1</v>
          </cell>
          <cell r="K23">
            <v>-1</v>
          </cell>
          <cell r="L23">
            <v>1230</v>
          </cell>
          <cell r="M23">
            <v>3110</v>
          </cell>
          <cell r="N23">
            <v>3650</v>
          </cell>
        </row>
        <row r="24">
          <cell r="A24">
            <v>-1</v>
          </cell>
          <cell r="B24">
            <v>1000</v>
          </cell>
          <cell r="C24">
            <v>1670</v>
          </cell>
          <cell r="D24">
            <v>1810</v>
          </cell>
          <cell r="E24">
            <v>1680</v>
          </cell>
          <cell r="F24">
            <v>1980</v>
          </cell>
          <cell r="G24">
            <v>4840</v>
          </cell>
          <cell r="H24">
            <v>-1</v>
          </cell>
          <cell r="I24">
            <v>-1</v>
          </cell>
          <cell r="J24">
            <v>-1</v>
          </cell>
          <cell r="K24">
            <v>-1</v>
          </cell>
          <cell r="L24">
            <v>1250</v>
          </cell>
          <cell r="M24">
            <v>3130</v>
          </cell>
          <cell r="N24">
            <v>3720</v>
          </cell>
        </row>
        <row r="25">
          <cell r="A25">
            <v>-1</v>
          </cell>
          <cell r="B25">
            <v>1030</v>
          </cell>
          <cell r="C25">
            <v>1750</v>
          </cell>
          <cell r="D25">
            <v>1830</v>
          </cell>
          <cell r="E25">
            <v>1720</v>
          </cell>
          <cell r="F25">
            <v>2000</v>
          </cell>
          <cell r="G25">
            <v>4860</v>
          </cell>
          <cell r="H25">
            <v>-1</v>
          </cell>
          <cell r="I25">
            <v>-1</v>
          </cell>
          <cell r="J25">
            <v>-1</v>
          </cell>
          <cell r="K25">
            <v>-1</v>
          </cell>
          <cell r="L25">
            <v>1280</v>
          </cell>
          <cell r="M25">
            <v>3150</v>
          </cell>
          <cell r="N25">
            <v>3746</v>
          </cell>
        </row>
        <row r="26">
          <cell r="A26">
            <v>-1</v>
          </cell>
          <cell r="B26">
            <v>1060</v>
          </cell>
          <cell r="C26">
            <v>1790</v>
          </cell>
          <cell r="D26">
            <v>1870</v>
          </cell>
          <cell r="E26">
            <v>1750</v>
          </cell>
          <cell r="F26">
            <v>4626</v>
          </cell>
          <cell r="G26">
            <v>4880</v>
          </cell>
          <cell r="H26">
            <v>-1</v>
          </cell>
          <cell r="I26">
            <v>-1</v>
          </cell>
          <cell r="J26">
            <v>-1</v>
          </cell>
          <cell r="K26">
            <v>-1</v>
          </cell>
          <cell r="L26">
            <v>1300</v>
          </cell>
          <cell r="M26">
            <v>3170</v>
          </cell>
          <cell r="N26">
            <v>3890</v>
          </cell>
        </row>
        <row r="27">
          <cell r="A27">
            <v>-1</v>
          </cell>
          <cell r="B27">
            <v>1100</v>
          </cell>
          <cell r="C27">
            <v>1835</v>
          </cell>
          <cell r="D27">
            <v>1965</v>
          </cell>
          <cell r="E27">
            <v>1770</v>
          </cell>
          <cell r="F27">
            <v>4650</v>
          </cell>
          <cell r="G27">
            <v>4910</v>
          </cell>
          <cell r="H27">
            <v>-1</v>
          </cell>
          <cell r="I27">
            <v>-1</v>
          </cell>
          <cell r="J27">
            <v>-1</v>
          </cell>
          <cell r="K27">
            <v>-1</v>
          </cell>
          <cell r="L27">
            <v>1320</v>
          </cell>
          <cell r="M27">
            <v>3190</v>
          </cell>
          <cell r="N27">
            <v>3940</v>
          </cell>
        </row>
        <row r="28">
          <cell r="A28">
            <v>-1</v>
          </cell>
          <cell r="B28">
            <v>1160</v>
          </cell>
          <cell r="C28">
            <v>1920</v>
          </cell>
          <cell r="D28">
            <v>1990</v>
          </cell>
          <cell r="E28">
            <v>1800</v>
          </cell>
          <cell r="F28">
            <v>4670</v>
          </cell>
          <cell r="G28">
            <v>4950</v>
          </cell>
          <cell r="H28">
            <v>-1</v>
          </cell>
          <cell r="I28">
            <v>-1</v>
          </cell>
          <cell r="J28">
            <v>-1</v>
          </cell>
          <cell r="K28">
            <v>-1</v>
          </cell>
          <cell r="L28">
            <v>3405</v>
          </cell>
          <cell r="M28">
            <v>3225</v>
          </cell>
          <cell r="N28">
            <v>4019</v>
          </cell>
        </row>
        <row r="29">
          <cell r="A29">
            <v>-1</v>
          </cell>
          <cell r="B29">
            <v>1245</v>
          </cell>
          <cell r="C29">
            <v>1940</v>
          </cell>
          <cell r="D29">
            <v>2010</v>
          </cell>
          <cell r="E29">
            <v>1850</v>
          </cell>
          <cell r="F29">
            <v>4690</v>
          </cell>
          <cell r="G29">
            <v>4990</v>
          </cell>
          <cell r="H29">
            <v>-1</v>
          </cell>
          <cell r="I29">
            <v>-1</v>
          </cell>
          <cell r="J29">
            <v>-1</v>
          </cell>
          <cell r="K29">
            <v>-1</v>
          </cell>
          <cell r="L29">
            <v>3430</v>
          </cell>
          <cell r="M29">
            <v>3250</v>
          </cell>
          <cell r="N29">
            <v>4050</v>
          </cell>
        </row>
        <row r="30">
          <cell r="A30">
            <v>-1</v>
          </cell>
          <cell r="B30">
            <v>1320</v>
          </cell>
          <cell r="C30">
            <v>1960</v>
          </cell>
          <cell r="D30">
            <v>2040</v>
          </cell>
          <cell r="E30">
            <v>1870</v>
          </cell>
          <cell r="F30">
            <v>4710</v>
          </cell>
          <cell r="G30">
            <v>5010</v>
          </cell>
          <cell r="H30">
            <v>-1</v>
          </cell>
          <cell r="I30">
            <v>-1</v>
          </cell>
          <cell r="J30">
            <v>-1</v>
          </cell>
          <cell r="K30">
            <v>-1</v>
          </cell>
          <cell r="L30">
            <v>3450</v>
          </cell>
          <cell r="M30">
            <v>3270</v>
          </cell>
          <cell r="N30">
            <v>4070</v>
          </cell>
        </row>
        <row r="31">
          <cell r="A31">
            <v>-1</v>
          </cell>
          <cell r="B31">
            <v>1370</v>
          </cell>
          <cell r="C31">
            <v>1980</v>
          </cell>
          <cell r="D31">
            <v>2070</v>
          </cell>
          <cell r="E31">
            <v>1900</v>
          </cell>
          <cell r="F31">
            <v>4730</v>
          </cell>
          <cell r="G31">
            <v>5030</v>
          </cell>
          <cell r="H31">
            <v>-1</v>
          </cell>
          <cell r="I31">
            <v>-1</v>
          </cell>
          <cell r="J31">
            <v>-1</v>
          </cell>
          <cell r="K31">
            <v>-1</v>
          </cell>
          <cell r="L31">
            <v>3470</v>
          </cell>
          <cell r="M31">
            <v>3300</v>
          </cell>
          <cell r="N31">
            <v>4200</v>
          </cell>
        </row>
        <row r="32">
          <cell r="A32">
            <v>-1</v>
          </cell>
          <cell r="B32">
            <v>1390</v>
          </cell>
          <cell r="C32">
            <v>2000</v>
          </cell>
          <cell r="D32">
            <v>2100</v>
          </cell>
          <cell r="E32">
            <v>1925</v>
          </cell>
          <cell r="F32">
            <v>4750</v>
          </cell>
          <cell r="G32">
            <v>5050</v>
          </cell>
          <cell r="H32">
            <v>-1</v>
          </cell>
          <cell r="I32">
            <v>-1</v>
          </cell>
          <cell r="J32">
            <v>-1</v>
          </cell>
          <cell r="K32">
            <v>-1</v>
          </cell>
          <cell r="L32">
            <v>3500</v>
          </cell>
          <cell r="M32">
            <v>3340</v>
          </cell>
          <cell r="N32">
            <v>4240</v>
          </cell>
        </row>
        <row r="33">
          <cell r="A33">
            <v>-1</v>
          </cell>
          <cell r="B33">
            <v>1445</v>
          </cell>
          <cell r="C33">
            <v>2035</v>
          </cell>
          <cell r="D33">
            <v>2132</v>
          </cell>
          <cell r="E33">
            <v>1945</v>
          </cell>
          <cell r="F33">
            <v>4770</v>
          </cell>
          <cell r="G33">
            <v>5070</v>
          </cell>
          <cell r="H33">
            <v>-1</v>
          </cell>
          <cell r="I33">
            <v>-1</v>
          </cell>
          <cell r="J33">
            <v>-1</v>
          </cell>
          <cell r="K33">
            <v>-1</v>
          </cell>
          <cell r="L33">
            <v>3520</v>
          </cell>
          <cell r="M33">
            <v>3360</v>
          </cell>
          <cell r="N33">
            <v>5300</v>
          </cell>
        </row>
        <row r="34">
          <cell r="A34">
            <v>-1</v>
          </cell>
          <cell r="B34">
            <v>1465</v>
          </cell>
          <cell r="C34">
            <v>2060</v>
          </cell>
          <cell r="D34">
            <v>2170</v>
          </cell>
          <cell r="E34">
            <v>1990</v>
          </cell>
          <cell r="F34">
            <v>4790</v>
          </cell>
          <cell r="G34">
            <v>5190</v>
          </cell>
          <cell r="H34">
            <v>-1</v>
          </cell>
          <cell r="I34">
            <v>-1</v>
          </cell>
          <cell r="J34">
            <v>-1</v>
          </cell>
          <cell r="K34">
            <v>-1</v>
          </cell>
          <cell r="L34">
            <v>3540</v>
          </cell>
          <cell r="M34">
            <v>3390</v>
          </cell>
          <cell r="N34">
            <v>-1</v>
          </cell>
        </row>
        <row r="35">
          <cell r="A35">
            <v>-1</v>
          </cell>
          <cell r="B35">
            <v>1495</v>
          </cell>
          <cell r="C35">
            <v>2105</v>
          </cell>
          <cell r="D35">
            <v>2190</v>
          </cell>
          <cell r="E35">
            <v>2010</v>
          </cell>
          <cell r="F35">
            <v>4810</v>
          </cell>
          <cell r="G35">
            <v>5260</v>
          </cell>
          <cell r="H35">
            <v>-1</v>
          </cell>
          <cell r="I35">
            <v>-1</v>
          </cell>
          <cell r="J35">
            <v>-1</v>
          </cell>
          <cell r="K35">
            <v>-1</v>
          </cell>
          <cell r="L35">
            <v>3560</v>
          </cell>
          <cell r="M35">
            <v>3435</v>
          </cell>
          <cell r="N35">
            <v>-1</v>
          </cell>
        </row>
        <row r="36">
          <cell r="A36">
            <v>-1</v>
          </cell>
          <cell r="B36">
            <v>1536</v>
          </cell>
          <cell r="C36">
            <v>2140</v>
          </cell>
          <cell r="D36">
            <v>2220</v>
          </cell>
          <cell r="E36">
            <v>2030</v>
          </cell>
          <cell r="F36">
            <v>4830</v>
          </cell>
          <cell r="G36">
            <v>5300</v>
          </cell>
          <cell r="H36">
            <v>-1</v>
          </cell>
          <cell r="I36">
            <v>-1</v>
          </cell>
          <cell r="J36">
            <v>-1</v>
          </cell>
          <cell r="K36">
            <v>-1</v>
          </cell>
          <cell r="L36">
            <v>3580</v>
          </cell>
          <cell r="M36">
            <v>3460</v>
          </cell>
          <cell r="N36">
            <v>-1</v>
          </cell>
        </row>
        <row r="37">
          <cell r="A37">
            <v>-1</v>
          </cell>
          <cell r="B37">
            <v>1580</v>
          </cell>
          <cell r="C37">
            <v>2160</v>
          </cell>
          <cell r="D37">
            <v>4525</v>
          </cell>
          <cell r="E37">
            <v>2056</v>
          </cell>
          <cell r="F37">
            <v>4860</v>
          </cell>
          <cell r="G37">
            <v>5530</v>
          </cell>
          <cell r="H37">
            <v>-1</v>
          </cell>
          <cell r="I37">
            <v>-1</v>
          </cell>
          <cell r="J37">
            <v>-1</v>
          </cell>
          <cell r="K37">
            <v>-1</v>
          </cell>
          <cell r="L37">
            <v>3600</v>
          </cell>
          <cell r="M37">
            <v>3505</v>
          </cell>
          <cell r="N37">
            <v>-1</v>
          </cell>
        </row>
        <row r="38">
          <cell r="A38">
            <v>-1</v>
          </cell>
          <cell r="B38">
            <v>1680</v>
          </cell>
          <cell r="C38">
            <v>2180</v>
          </cell>
          <cell r="D38">
            <v>4550</v>
          </cell>
          <cell r="E38">
            <v>2080</v>
          </cell>
          <cell r="F38">
            <v>4880</v>
          </cell>
          <cell r="G38">
            <v>7230</v>
          </cell>
          <cell r="H38">
            <v>-1</v>
          </cell>
          <cell r="I38">
            <v>-1</v>
          </cell>
          <cell r="J38">
            <v>-1</v>
          </cell>
          <cell r="K38">
            <v>-1</v>
          </cell>
          <cell r="L38">
            <v>3620</v>
          </cell>
          <cell r="M38">
            <v>3545</v>
          </cell>
          <cell r="N38">
            <v>-1</v>
          </cell>
        </row>
        <row r="39">
          <cell r="A39">
            <v>-1</v>
          </cell>
          <cell r="B39">
            <v>1700</v>
          </cell>
          <cell r="C39">
            <v>4560</v>
          </cell>
          <cell r="D39">
            <v>4570</v>
          </cell>
          <cell r="E39">
            <v>2100</v>
          </cell>
          <cell r="F39">
            <v>4910</v>
          </cell>
          <cell r="G39">
            <v>-1</v>
          </cell>
          <cell r="H39">
            <v>-1</v>
          </cell>
          <cell r="I39">
            <v>-1</v>
          </cell>
          <cell r="J39">
            <v>-1</v>
          </cell>
          <cell r="K39">
            <v>-1</v>
          </cell>
          <cell r="L39">
            <v>3640</v>
          </cell>
          <cell r="M39">
            <v>3570</v>
          </cell>
          <cell r="N39">
            <v>-1</v>
          </cell>
        </row>
        <row r="40">
          <cell r="A40">
            <v>-1</v>
          </cell>
          <cell r="B40">
            <v>1730</v>
          </cell>
          <cell r="C40">
            <v>4580</v>
          </cell>
          <cell r="D40">
            <v>4590</v>
          </cell>
          <cell r="E40">
            <v>2125</v>
          </cell>
          <cell r="F40">
            <v>4945</v>
          </cell>
          <cell r="G40">
            <v>-1</v>
          </cell>
          <cell r="H40">
            <v>-1</v>
          </cell>
          <cell r="I40">
            <v>-1</v>
          </cell>
          <cell r="J40">
            <v>-1</v>
          </cell>
          <cell r="K40">
            <v>-1</v>
          </cell>
          <cell r="L40">
            <v>3660</v>
          </cell>
          <cell r="M40">
            <v>3600</v>
          </cell>
          <cell r="N40">
            <v>-1</v>
          </cell>
        </row>
        <row r="41">
          <cell r="A41">
            <v>-1</v>
          </cell>
          <cell r="B41">
            <v>1760</v>
          </cell>
          <cell r="C41">
            <v>4600</v>
          </cell>
          <cell r="D41">
            <v>4610</v>
          </cell>
          <cell r="E41">
            <v>2145</v>
          </cell>
          <cell r="F41">
            <v>4980</v>
          </cell>
          <cell r="G41">
            <v>-1</v>
          </cell>
          <cell r="H41">
            <v>-1</v>
          </cell>
          <cell r="I41">
            <v>-1</v>
          </cell>
          <cell r="J41">
            <v>-1</v>
          </cell>
          <cell r="K41">
            <v>-1</v>
          </cell>
          <cell r="L41">
            <v>3680</v>
          </cell>
          <cell r="M41">
            <v>3650</v>
          </cell>
          <cell r="N41">
            <v>-1</v>
          </cell>
        </row>
        <row r="42">
          <cell r="A42">
            <v>-1</v>
          </cell>
          <cell r="B42">
            <v>1784</v>
          </cell>
          <cell r="C42">
            <v>4620</v>
          </cell>
          <cell r="D42">
            <v>4630</v>
          </cell>
          <cell r="E42">
            <v>2165</v>
          </cell>
          <cell r="F42">
            <v>5000</v>
          </cell>
          <cell r="G42">
            <v>-1</v>
          </cell>
          <cell r="H42">
            <v>-1</v>
          </cell>
          <cell r="I42">
            <v>-1</v>
          </cell>
          <cell r="J42">
            <v>-1</v>
          </cell>
          <cell r="K42">
            <v>-1</v>
          </cell>
          <cell r="L42">
            <v>3700</v>
          </cell>
          <cell r="M42">
            <v>3700</v>
          </cell>
          <cell r="N42">
            <v>-1</v>
          </cell>
        </row>
        <row r="43">
          <cell r="A43">
            <v>-1</v>
          </cell>
          <cell r="B43">
            <v>1820</v>
          </cell>
          <cell r="C43">
            <v>4640</v>
          </cell>
          <cell r="D43">
            <v>4650</v>
          </cell>
          <cell r="E43">
            <v>2185</v>
          </cell>
          <cell r="F43">
            <v>5035</v>
          </cell>
          <cell r="G43">
            <v>-1</v>
          </cell>
          <cell r="H43">
            <v>-1</v>
          </cell>
          <cell r="I43">
            <v>-1</v>
          </cell>
          <cell r="J43">
            <v>-1</v>
          </cell>
          <cell r="K43">
            <v>-1</v>
          </cell>
          <cell r="L43">
            <v>3720</v>
          </cell>
          <cell r="M43">
            <v>3720</v>
          </cell>
          <cell r="N43">
            <v>-1</v>
          </cell>
        </row>
        <row r="44">
          <cell r="A44">
            <v>-1</v>
          </cell>
          <cell r="B44">
            <v>1860</v>
          </cell>
          <cell r="C44">
            <v>4670</v>
          </cell>
          <cell r="D44">
            <v>4670</v>
          </cell>
          <cell r="E44">
            <v>4550</v>
          </cell>
          <cell r="F44">
            <v>5070</v>
          </cell>
          <cell r="G44">
            <v>-1</v>
          </cell>
          <cell r="H44">
            <v>-1</v>
          </cell>
          <cell r="I44">
            <v>-1</v>
          </cell>
          <cell r="J44">
            <v>-1</v>
          </cell>
          <cell r="K44">
            <v>-1</v>
          </cell>
          <cell r="L44">
            <v>3740</v>
          </cell>
          <cell r="M44">
            <v>3780</v>
          </cell>
          <cell r="N44">
            <v>-1</v>
          </cell>
        </row>
        <row r="45">
          <cell r="A45">
            <v>-1</v>
          </cell>
          <cell r="B45">
            <v>1880</v>
          </cell>
          <cell r="C45">
            <v>4690</v>
          </cell>
          <cell r="D45">
            <v>4690</v>
          </cell>
          <cell r="E45">
            <v>4570</v>
          </cell>
          <cell r="F45">
            <v>5105</v>
          </cell>
          <cell r="G45">
            <v>-1</v>
          </cell>
          <cell r="H45">
            <v>-1</v>
          </cell>
          <cell r="I45">
            <v>-1</v>
          </cell>
          <cell r="J45">
            <v>-1</v>
          </cell>
          <cell r="K45">
            <v>-1</v>
          </cell>
          <cell r="L45">
            <v>3760</v>
          </cell>
          <cell r="M45">
            <v>3810</v>
          </cell>
          <cell r="N45">
            <v>-1</v>
          </cell>
        </row>
        <row r="46">
          <cell r="A46">
            <v>-1</v>
          </cell>
          <cell r="B46">
            <v>1900</v>
          </cell>
          <cell r="C46">
            <v>4715</v>
          </cell>
          <cell r="D46">
            <v>4710</v>
          </cell>
          <cell r="E46">
            <v>4590</v>
          </cell>
          <cell r="F46">
            <v>5135</v>
          </cell>
          <cell r="G46">
            <v>-1</v>
          </cell>
          <cell r="H46">
            <v>-1</v>
          </cell>
          <cell r="I46">
            <v>-1</v>
          </cell>
          <cell r="J46">
            <v>-1</v>
          </cell>
          <cell r="K46">
            <v>-1</v>
          </cell>
          <cell r="L46">
            <v>3780</v>
          </cell>
          <cell r="M46">
            <v>3850</v>
          </cell>
          <cell r="N46">
            <v>-1</v>
          </cell>
        </row>
        <row r="47">
          <cell r="A47">
            <v>-1</v>
          </cell>
          <cell r="B47">
            <v>1920</v>
          </cell>
          <cell r="C47">
            <v>4760</v>
          </cell>
          <cell r="D47">
            <v>4730</v>
          </cell>
          <cell r="E47">
            <v>4610</v>
          </cell>
          <cell r="F47">
            <v>5160</v>
          </cell>
          <cell r="G47">
            <v>-1</v>
          </cell>
          <cell r="H47">
            <v>-1</v>
          </cell>
          <cell r="I47">
            <v>-1</v>
          </cell>
          <cell r="J47">
            <v>-1</v>
          </cell>
          <cell r="K47">
            <v>-1</v>
          </cell>
          <cell r="L47">
            <v>3800</v>
          </cell>
          <cell r="M47">
            <v>3874</v>
          </cell>
          <cell r="N47">
            <v>-1</v>
          </cell>
        </row>
        <row r="48">
          <cell r="A48">
            <v>-1</v>
          </cell>
          <cell r="B48">
            <v>1940</v>
          </cell>
          <cell r="C48">
            <v>4786</v>
          </cell>
          <cell r="D48">
            <v>4756</v>
          </cell>
          <cell r="E48">
            <v>4630</v>
          </cell>
          <cell r="F48">
            <v>5180</v>
          </cell>
          <cell r="G48">
            <v>-1</v>
          </cell>
          <cell r="H48">
            <v>-1</v>
          </cell>
          <cell r="I48">
            <v>-1</v>
          </cell>
          <cell r="J48">
            <v>-1</v>
          </cell>
          <cell r="K48">
            <v>-1</v>
          </cell>
          <cell r="L48">
            <v>3820</v>
          </cell>
          <cell r="M48">
            <v>3985</v>
          </cell>
          <cell r="N48">
            <v>-1</v>
          </cell>
        </row>
        <row r="49">
          <cell r="A49">
            <v>-1</v>
          </cell>
          <cell r="B49">
            <v>1960</v>
          </cell>
          <cell r="C49">
            <v>4850</v>
          </cell>
          <cell r="D49">
            <v>4780</v>
          </cell>
          <cell r="E49">
            <v>4650</v>
          </cell>
          <cell r="F49">
            <v>5210</v>
          </cell>
          <cell r="G49">
            <v>-1</v>
          </cell>
          <cell r="H49">
            <v>-1</v>
          </cell>
          <cell r="I49">
            <v>-1</v>
          </cell>
          <cell r="J49">
            <v>-1</v>
          </cell>
          <cell r="K49">
            <v>-1</v>
          </cell>
          <cell r="L49">
            <v>3842</v>
          </cell>
          <cell r="M49">
            <v>4020</v>
          </cell>
          <cell r="N49">
            <v>-1</v>
          </cell>
        </row>
        <row r="50">
          <cell r="A50">
            <v>-1</v>
          </cell>
          <cell r="B50">
            <v>4710</v>
          </cell>
          <cell r="C50">
            <v>4885</v>
          </cell>
          <cell r="D50">
            <v>4800</v>
          </cell>
          <cell r="E50">
            <v>4670</v>
          </cell>
          <cell r="F50">
            <v>5300</v>
          </cell>
          <cell r="G50">
            <v>-1</v>
          </cell>
          <cell r="H50">
            <v>-1</v>
          </cell>
          <cell r="I50">
            <v>-1</v>
          </cell>
          <cell r="J50">
            <v>-1</v>
          </cell>
          <cell r="K50">
            <v>-1</v>
          </cell>
          <cell r="L50">
            <v>3875</v>
          </cell>
          <cell r="M50">
            <v>4270</v>
          </cell>
          <cell r="N50">
            <v>-1</v>
          </cell>
        </row>
        <row r="51">
          <cell r="A51">
            <v>-1</v>
          </cell>
          <cell r="B51">
            <v>4730</v>
          </cell>
          <cell r="C51">
            <v>4940</v>
          </cell>
          <cell r="D51">
            <v>4820</v>
          </cell>
          <cell r="E51">
            <v>4690</v>
          </cell>
          <cell r="F51">
            <v>5420</v>
          </cell>
          <cell r="G51">
            <v>-1</v>
          </cell>
          <cell r="H51">
            <v>-1</v>
          </cell>
          <cell r="I51">
            <v>-1</v>
          </cell>
          <cell r="J51">
            <v>-1</v>
          </cell>
          <cell r="K51">
            <v>-1</v>
          </cell>
          <cell r="L51">
            <v>3900</v>
          </cell>
          <cell r="M51">
            <v>4340</v>
          </cell>
          <cell r="N51">
            <v>-1</v>
          </cell>
        </row>
        <row r="52">
          <cell r="A52">
            <v>-1</v>
          </cell>
          <cell r="B52">
            <v>5260</v>
          </cell>
          <cell r="C52">
            <v>4990</v>
          </cell>
          <cell r="D52">
            <v>4840</v>
          </cell>
          <cell r="E52">
            <v>4710</v>
          </cell>
          <cell r="F52">
            <v>5480</v>
          </cell>
          <cell r="G52">
            <v>-1</v>
          </cell>
          <cell r="H52">
            <v>-1</v>
          </cell>
          <cell r="I52">
            <v>-1</v>
          </cell>
          <cell r="J52">
            <v>-1</v>
          </cell>
          <cell r="K52">
            <v>-1</v>
          </cell>
          <cell r="L52">
            <v>3920</v>
          </cell>
          <cell r="M52">
            <v>4480</v>
          </cell>
          <cell r="N52">
            <v>-1</v>
          </cell>
        </row>
        <row r="53">
          <cell r="A53">
            <v>-1</v>
          </cell>
          <cell r="B53">
            <v>5335</v>
          </cell>
          <cell r="C53">
            <v>5010</v>
          </cell>
          <cell r="D53">
            <v>4860</v>
          </cell>
          <cell r="E53">
            <v>4730</v>
          </cell>
          <cell r="F53">
            <v>5550</v>
          </cell>
          <cell r="G53">
            <v>-1</v>
          </cell>
          <cell r="H53">
            <v>-1</v>
          </cell>
          <cell r="I53">
            <v>-1</v>
          </cell>
          <cell r="J53">
            <v>-1</v>
          </cell>
          <cell r="K53">
            <v>-1</v>
          </cell>
          <cell r="L53">
            <v>3940</v>
          </cell>
          <cell r="M53">
            <v>4625</v>
          </cell>
          <cell r="N53">
            <v>-1</v>
          </cell>
        </row>
        <row r="54">
          <cell r="A54">
            <v>-1</v>
          </cell>
          <cell r="B54">
            <v>5500</v>
          </cell>
          <cell r="C54">
            <v>5060</v>
          </cell>
          <cell r="D54">
            <v>4880</v>
          </cell>
          <cell r="E54">
            <v>4750</v>
          </cell>
          <cell r="F54">
            <v>5780</v>
          </cell>
          <cell r="G54">
            <v>-1</v>
          </cell>
          <cell r="H54">
            <v>-1</v>
          </cell>
          <cell r="I54">
            <v>-1</v>
          </cell>
          <cell r="J54">
            <v>-1</v>
          </cell>
          <cell r="K54">
            <v>-1</v>
          </cell>
          <cell r="L54">
            <v>3960</v>
          </cell>
          <cell r="M54">
            <v>4900</v>
          </cell>
          <cell r="N54">
            <v>-1</v>
          </cell>
        </row>
        <row r="55">
          <cell r="A55">
            <v>-1</v>
          </cell>
          <cell r="B55">
            <v>7230</v>
          </cell>
          <cell r="C55">
            <v>5170</v>
          </cell>
          <cell r="D55">
            <v>4940</v>
          </cell>
          <cell r="E55">
            <v>4770</v>
          </cell>
          <cell r="F55">
            <v>6050</v>
          </cell>
          <cell r="G55">
            <v>-1</v>
          </cell>
          <cell r="H55">
            <v>-1</v>
          </cell>
          <cell r="I55">
            <v>-1</v>
          </cell>
          <cell r="J55">
            <v>-1</v>
          </cell>
          <cell r="K55">
            <v>-1</v>
          </cell>
          <cell r="L55">
            <v>3980</v>
          </cell>
          <cell r="M55">
            <v>-1</v>
          </cell>
          <cell r="N55">
            <v>-1</v>
          </cell>
        </row>
        <row r="56">
          <cell r="A56">
            <v>-1</v>
          </cell>
          <cell r="B56">
            <v>-1</v>
          </cell>
          <cell r="C56">
            <v>-1</v>
          </cell>
          <cell r="D56">
            <v>4960</v>
          </cell>
          <cell r="E56">
            <v>4790</v>
          </cell>
          <cell r="F56">
            <v>6315</v>
          </cell>
          <cell r="G56">
            <v>-1</v>
          </cell>
          <cell r="H56">
            <v>-1</v>
          </cell>
          <cell r="I56">
            <v>-1</v>
          </cell>
          <cell r="J56">
            <v>-1</v>
          </cell>
          <cell r="K56">
            <v>-1</v>
          </cell>
          <cell r="L56">
            <v>4000</v>
          </cell>
          <cell r="M56">
            <v>-1</v>
          </cell>
          <cell r="N56">
            <v>-1</v>
          </cell>
        </row>
        <row r="57">
          <cell r="A57">
            <v>-1</v>
          </cell>
          <cell r="B57">
            <v>-1</v>
          </cell>
          <cell r="C57">
            <v>-1</v>
          </cell>
          <cell r="D57">
            <v>4990</v>
          </cell>
          <cell r="E57">
            <v>4820</v>
          </cell>
          <cell r="F57">
            <v>7230</v>
          </cell>
          <cell r="G57">
            <v>-1</v>
          </cell>
          <cell r="H57">
            <v>-1</v>
          </cell>
          <cell r="I57">
            <v>-1</v>
          </cell>
          <cell r="J57">
            <v>-1</v>
          </cell>
          <cell r="K57">
            <v>-1</v>
          </cell>
          <cell r="L57">
            <v>4020</v>
          </cell>
          <cell r="M57">
            <v>-1</v>
          </cell>
          <cell r="N57">
            <v>-1</v>
          </cell>
        </row>
        <row r="58">
          <cell r="A58">
            <v>-1</v>
          </cell>
          <cell r="B58">
            <v>-1</v>
          </cell>
          <cell r="C58">
            <v>-1</v>
          </cell>
          <cell r="D58">
            <v>5015</v>
          </cell>
          <cell r="E58">
            <v>4840</v>
          </cell>
          <cell r="F58">
            <v>9075</v>
          </cell>
          <cell r="G58">
            <v>-1</v>
          </cell>
          <cell r="H58">
            <v>-1</v>
          </cell>
          <cell r="I58">
            <v>-1</v>
          </cell>
          <cell r="J58">
            <v>-1</v>
          </cell>
          <cell r="K58">
            <v>-1</v>
          </cell>
          <cell r="L58">
            <v>4050</v>
          </cell>
          <cell r="M58">
            <v>-1</v>
          </cell>
          <cell r="N58">
            <v>-1</v>
          </cell>
        </row>
        <row r="59">
          <cell r="A59">
            <v>-1</v>
          </cell>
          <cell r="B59">
            <v>-1</v>
          </cell>
          <cell r="C59">
            <v>-1</v>
          </cell>
          <cell r="D59">
            <v>5105</v>
          </cell>
          <cell r="E59">
            <v>4860</v>
          </cell>
          <cell r="F59">
            <v>-1</v>
          </cell>
          <cell r="G59">
            <v>-1</v>
          </cell>
          <cell r="H59">
            <v>-1</v>
          </cell>
          <cell r="I59">
            <v>-1</v>
          </cell>
          <cell r="J59">
            <v>-1</v>
          </cell>
          <cell r="K59">
            <v>-1</v>
          </cell>
          <cell r="L59">
            <v>4080</v>
          </cell>
          <cell r="M59">
            <v>-1</v>
          </cell>
          <cell r="N59">
            <v>-1</v>
          </cell>
        </row>
        <row r="60">
          <cell r="A60">
            <v>-1</v>
          </cell>
          <cell r="B60">
            <v>-1</v>
          </cell>
          <cell r="C60">
            <v>-1</v>
          </cell>
          <cell r="D60">
            <v>5360</v>
          </cell>
          <cell r="E60">
            <v>4880</v>
          </cell>
          <cell r="F60">
            <v>-1</v>
          </cell>
          <cell r="G60">
            <v>-1</v>
          </cell>
          <cell r="H60">
            <v>-1</v>
          </cell>
          <cell r="I60">
            <v>-1</v>
          </cell>
          <cell r="J60">
            <v>-1</v>
          </cell>
          <cell r="K60">
            <v>-1</v>
          </cell>
          <cell r="L60">
            <v>4110</v>
          </cell>
          <cell r="M60">
            <v>-1</v>
          </cell>
          <cell r="N60">
            <v>-1</v>
          </cell>
        </row>
        <row r="61">
          <cell r="A61">
            <v>-1</v>
          </cell>
          <cell r="B61">
            <v>-1</v>
          </cell>
          <cell r="C61">
            <v>-1</v>
          </cell>
          <cell r="D61">
            <v>5460</v>
          </cell>
          <cell r="E61">
            <v>4900</v>
          </cell>
          <cell r="F61">
            <v>-1</v>
          </cell>
          <cell r="G61">
            <v>-1</v>
          </cell>
          <cell r="H61">
            <v>-1</v>
          </cell>
          <cell r="I61">
            <v>-1</v>
          </cell>
          <cell r="J61">
            <v>-1</v>
          </cell>
          <cell r="K61">
            <v>-1</v>
          </cell>
          <cell r="L61">
            <v>4180</v>
          </cell>
          <cell r="M61">
            <v>-1</v>
          </cell>
          <cell r="N61">
            <v>-1</v>
          </cell>
        </row>
        <row r="62">
          <cell r="A62">
            <v>-1</v>
          </cell>
          <cell r="B62">
            <v>-1</v>
          </cell>
          <cell r="C62">
            <v>-1</v>
          </cell>
          <cell r="D62">
            <v>6030</v>
          </cell>
          <cell r="E62">
            <v>4920</v>
          </cell>
          <cell r="F62">
            <v>-1</v>
          </cell>
          <cell r="G62">
            <v>-1</v>
          </cell>
          <cell r="H62">
            <v>-1</v>
          </cell>
          <cell r="I62">
            <v>-1</v>
          </cell>
          <cell r="J62">
            <v>-1</v>
          </cell>
          <cell r="K62">
            <v>-1</v>
          </cell>
          <cell r="L62">
            <v>4200</v>
          </cell>
          <cell r="M62">
            <v>-1</v>
          </cell>
          <cell r="N62">
            <v>-1</v>
          </cell>
        </row>
        <row r="63">
          <cell r="A63">
            <v>-1</v>
          </cell>
          <cell r="B63">
            <v>-1</v>
          </cell>
          <cell r="C63">
            <v>-1</v>
          </cell>
          <cell r="D63">
            <v>7230</v>
          </cell>
          <cell r="E63">
            <v>4950</v>
          </cell>
          <cell r="F63">
            <v>-1</v>
          </cell>
          <cell r="G63">
            <v>-1</v>
          </cell>
          <cell r="H63">
            <v>-1</v>
          </cell>
          <cell r="I63">
            <v>-1</v>
          </cell>
          <cell r="J63">
            <v>-1</v>
          </cell>
          <cell r="K63">
            <v>-1</v>
          </cell>
          <cell r="L63">
            <v>4230</v>
          </cell>
          <cell r="M63">
            <v>-1</v>
          </cell>
          <cell r="N63">
            <v>-1</v>
          </cell>
        </row>
        <row r="64">
          <cell r="A64">
            <v>-1</v>
          </cell>
          <cell r="B64">
            <v>-1</v>
          </cell>
          <cell r="C64">
            <v>-1</v>
          </cell>
          <cell r="D64">
            <v>-1</v>
          </cell>
          <cell r="E64">
            <v>4970</v>
          </cell>
          <cell r="F64">
            <v>-1</v>
          </cell>
          <cell r="G64">
            <v>-1</v>
          </cell>
          <cell r="H64">
            <v>-1</v>
          </cell>
          <cell r="I64">
            <v>-1</v>
          </cell>
          <cell r="J64">
            <v>-1</v>
          </cell>
          <cell r="K64">
            <v>-1</v>
          </cell>
          <cell r="L64">
            <v>4282</v>
          </cell>
          <cell r="M64">
            <v>-1</v>
          </cell>
          <cell r="N64">
            <v>-1</v>
          </cell>
        </row>
        <row r="65">
          <cell r="A65">
            <v>-1</v>
          </cell>
          <cell r="B65">
            <v>-1</v>
          </cell>
          <cell r="C65">
            <v>-1</v>
          </cell>
          <cell r="D65">
            <v>-1</v>
          </cell>
          <cell r="E65">
            <v>4990</v>
          </cell>
          <cell r="F65">
            <v>-1</v>
          </cell>
          <cell r="G65">
            <v>-1</v>
          </cell>
          <cell r="H65">
            <v>-1</v>
          </cell>
          <cell r="I65">
            <v>-1</v>
          </cell>
          <cell r="J65">
            <v>-1</v>
          </cell>
          <cell r="K65">
            <v>-1</v>
          </cell>
          <cell r="L65">
            <v>4316</v>
          </cell>
          <cell r="M65">
            <v>-1</v>
          </cell>
          <cell r="N65">
            <v>-1</v>
          </cell>
        </row>
        <row r="66">
          <cell r="A66">
            <v>-1</v>
          </cell>
          <cell r="B66">
            <v>-1</v>
          </cell>
          <cell r="C66">
            <v>-1</v>
          </cell>
          <cell r="D66">
            <v>-1</v>
          </cell>
          <cell r="E66">
            <v>5010</v>
          </cell>
          <cell r="F66">
            <v>-1</v>
          </cell>
          <cell r="G66">
            <v>-1</v>
          </cell>
          <cell r="H66">
            <v>-1</v>
          </cell>
          <cell r="I66">
            <v>-1</v>
          </cell>
          <cell r="J66">
            <v>-1</v>
          </cell>
          <cell r="K66">
            <v>-1</v>
          </cell>
          <cell r="L66">
            <v>4370</v>
          </cell>
          <cell r="M66">
            <v>-1</v>
          </cell>
          <cell r="N66">
            <v>-1</v>
          </cell>
        </row>
        <row r="67">
          <cell r="A67">
            <v>-1</v>
          </cell>
          <cell r="B67">
            <v>-1</v>
          </cell>
          <cell r="C67">
            <v>-1</v>
          </cell>
          <cell r="D67">
            <v>-1</v>
          </cell>
          <cell r="E67">
            <v>5035</v>
          </cell>
          <cell r="F67">
            <v>-1</v>
          </cell>
          <cell r="G67">
            <v>-1</v>
          </cell>
          <cell r="H67">
            <v>-1</v>
          </cell>
          <cell r="I67">
            <v>-1</v>
          </cell>
          <cell r="J67">
            <v>-1</v>
          </cell>
          <cell r="K67">
            <v>-1</v>
          </cell>
          <cell r="L67">
            <v>4420</v>
          </cell>
          <cell r="M67">
            <v>-1</v>
          </cell>
          <cell r="N67">
            <v>-1</v>
          </cell>
        </row>
        <row r="68">
          <cell r="A68">
            <v>-1</v>
          </cell>
          <cell r="B68">
            <v>-1</v>
          </cell>
          <cell r="C68">
            <v>-1</v>
          </cell>
          <cell r="D68">
            <v>-1</v>
          </cell>
          <cell r="E68">
            <v>5070</v>
          </cell>
          <cell r="F68">
            <v>-1</v>
          </cell>
          <cell r="G68">
            <v>-1</v>
          </cell>
          <cell r="H68">
            <v>-1</v>
          </cell>
          <cell r="I68">
            <v>-1</v>
          </cell>
          <cell r="J68">
            <v>-1</v>
          </cell>
          <cell r="K68">
            <v>-1</v>
          </cell>
          <cell r="L68">
            <v>4455</v>
          </cell>
          <cell r="M68">
            <v>-1</v>
          </cell>
          <cell r="N68">
            <v>-1</v>
          </cell>
        </row>
        <row r="69">
          <cell r="A69">
            <v>-1</v>
          </cell>
          <cell r="B69">
            <v>-1</v>
          </cell>
          <cell r="C69">
            <v>-1</v>
          </cell>
          <cell r="D69">
            <v>-1</v>
          </cell>
          <cell r="E69">
            <v>5090</v>
          </cell>
          <cell r="F69">
            <v>-1</v>
          </cell>
          <cell r="G69">
            <v>-1</v>
          </cell>
          <cell r="H69">
            <v>-1</v>
          </cell>
          <cell r="I69">
            <v>-1</v>
          </cell>
          <cell r="J69">
            <v>-1</v>
          </cell>
          <cell r="K69">
            <v>-1</v>
          </cell>
          <cell r="L69">
            <v>4480</v>
          </cell>
          <cell r="M69">
            <v>-1</v>
          </cell>
          <cell r="N69">
            <v>-1</v>
          </cell>
        </row>
        <row r="70">
          <cell r="A70">
            <v>-1</v>
          </cell>
          <cell r="B70">
            <v>-1</v>
          </cell>
          <cell r="C70">
            <v>-1</v>
          </cell>
          <cell r="D70">
            <v>-1</v>
          </cell>
          <cell r="E70">
            <v>5120</v>
          </cell>
          <cell r="F70">
            <v>-1</v>
          </cell>
          <cell r="G70">
            <v>-1</v>
          </cell>
          <cell r="H70">
            <v>-1</v>
          </cell>
          <cell r="I70">
            <v>-1</v>
          </cell>
          <cell r="J70">
            <v>-1</v>
          </cell>
          <cell r="K70">
            <v>-1</v>
          </cell>
          <cell r="L70">
            <v>4520</v>
          </cell>
          <cell r="M70">
            <v>-1</v>
          </cell>
          <cell r="N70">
            <v>-1</v>
          </cell>
        </row>
        <row r="71">
          <cell r="A71">
            <v>-1</v>
          </cell>
          <cell r="B71">
            <v>-1</v>
          </cell>
          <cell r="C71">
            <v>-1</v>
          </cell>
          <cell r="D71">
            <v>-1</v>
          </cell>
          <cell r="E71">
            <v>5140</v>
          </cell>
          <cell r="F71">
            <v>-1</v>
          </cell>
          <cell r="G71">
            <v>-1</v>
          </cell>
          <cell r="H71">
            <v>-1</v>
          </cell>
          <cell r="I71">
            <v>-1</v>
          </cell>
          <cell r="J71">
            <v>-1</v>
          </cell>
          <cell r="K71">
            <v>-1</v>
          </cell>
          <cell r="L71">
            <v>4560</v>
          </cell>
          <cell r="M71">
            <v>-1</v>
          </cell>
          <cell r="N71">
            <v>-1</v>
          </cell>
        </row>
        <row r="72">
          <cell r="A72">
            <v>-1</v>
          </cell>
          <cell r="B72">
            <v>-1</v>
          </cell>
          <cell r="C72">
            <v>-1</v>
          </cell>
          <cell r="D72">
            <v>-1</v>
          </cell>
          <cell r="E72">
            <v>5170</v>
          </cell>
          <cell r="F72">
            <v>-1</v>
          </cell>
          <cell r="G72">
            <v>-1</v>
          </cell>
          <cell r="H72">
            <v>-1</v>
          </cell>
          <cell r="I72">
            <v>-1</v>
          </cell>
          <cell r="J72">
            <v>-1</v>
          </cell>
          <cell r="K72">
            <v>-1</v>
          </cell>
          <cell r="L72">
            <v>4620</v>
          </cell>
          <cell r="M72">
            <v>-1</v>
          </cell>
          <cell r="N72">
            <v>-1</v>
          </cell>
        </row>
        <row r="73">
          <cell r="A73">
            <v>-1</v>
          </cell>
          <cell r="B73">
            <v>-1</v>
          </cell>
          <cell r="C73">
            <v>-1</v>
          </cell>
          <cell r="D73">
            <v>-1</v>
          </cell>
          <cell r="E73">
            <v>5210</v>
          </cell>
          <cell r="F73">
            <v>-1</v>
          </cell>
          <cell r="G73">
            <v>-1</v>
          </cell>
          <cell r="H73">
            <v>-1</v>
          </cell>
          <cell r="I73">
            <v>-1</v>
          </cell>
          <cell r="J73">
            <v>-1</v>
          </cell>
          <cell r="K73">
            <v>-1</v>
          </cell>
          <cell r="L73">
            <v>4680</v>
          </cell>
          <cell r="M73">
            <v>-1</v>
          </cell>
          <cell r="N73">
            <v>-1</v>
          </cell>
        </row>
        <row r="74">
          <cell r="A74">
            <v>-1</v>
          </cell>
          <cell r="B74">
            <v>-1</v>
          </cell>
          <cell r="C74">
            <v>-1</v>
          </cell>
          <cell r="D74">
            <v>-1</v>
          </cell>
          <cell r="E74">
            <v>5230</v>
          </cell>
          <cell r="F74">
            <v>-1</v>
          </cell>
          <cell r="G74">
            <v>-1</v>
          </cell>
          <cell r="H74">
            <v>-1</v>
          </cell>
          <cell r="I74">
            <v>-1</v>
          </cell>
          <cell r="J74">
            <v>-1</v>
          </cell>
          <cell r="K74">
            <v>-1</v>
          </cell>
          <cell r="L74">
            <v>4790</v>
          </cell>
          <cell r="M74">
            <v>-1</v>
          </cell>
          <cell r="N74">
            <v>-1</v>
          </cell>
        </row>
        <row r="75">
          <cell r="A75">
            <v>-1</v>
          </cell>
          <cell r="B75">
            <v>-1</v>
          </cell>
          <cell r="C75">
            <v>-1</v>
          </cell>
          <cell r="D75">
            <v>-1</v>
          </cell>
          <cell r="E75">
            <v>5250</v>
          </cell>
          <cell r="F75">
            <v>-1</v>
          </cell>
          <cell r="G75">
            <v>-1</v>
          </cell>
          <cell r="H75">
            <v>-1</v>
          </cell>
          <cell r="I75">
            <v>-1</v>
          </cell>
          <cell r="J75">
            <v>-1</v>
          </cell>
          <cell r="K75">
            <v>-1</v>
          </cell>
          <cell r="L75">
            <v>5975</v>
          </cell>
          <cell r="M75">
            <v>-1</v>
          </cell>
          <cell r="N75">
            <v>-1</v>
          </cell>
        </row>
        <row r="76">
          <cell r="A76">
            <v>-1</v>
          </cell>
          <cell r="B76">
            <v>-1</v>
          </cell>
          <cell r="C76">
            <v>-1</v>
          </cell>
          <cell r="D76">
            <v>-1</v>
          </cell>
          <cell r="E76">
            <v>5280</v>
          </cell>
          <cell r="F76">
            <v>-1</v>
          </cell>
          <cell r="G76">
            <v>-1</v>
          </cell>
          <cell r="H76">
            <v>-1</v>
          </cell>
          <cell r="I76">
            <v>-1</v>
          </cell>
          <cell r="J76">
            <v>-1</v>
          </cell>
          <cell r="K76">
            <v>-1</v>
          </cell>
          <cell r="L76">
            <v>-1</v>
          </cell>
          <cell r="M76">
            <v>-1</v>
          </cell>
          <cell r="N76">
            <v>-1</v>
          </cell>
        </row>
        <row r="77">
          <cell r="A77">
            <v>-1</v>
          </cell>
          <cell r="B77">
            <v>-1</v>
          </cell>
          <cell r="C77">
            <v>-1</v>
          </cell>
          <cell r="D77">
            <v>-1</v>
          </cell>
          <cell r="E77">
            <v>7230</v>
          </cell>
          <cell r="F77">
            <v>-1</v>
          </cell>
          <cell r="G77">
            <v>-1</v>
          </cell>
          <cell r="H77">
            <v>-1</v>
          </cell>
          <cell r="I77">
            <v>-1</v>
          </cell>
          <cell r="J77">
            <v>-1</v>
          </cell>
          <cell r="K77">
            <v>-1</v>
          </cell>
          <cell r="L77">
            <v>-1</v>
          </cell>
          <cell r="M77">
            <v>-1</v>
          </cell>
          <cell r="N77">
            <v>-1</v>
          </cell>
        </row>
        <row r="78">
          <cell r="A78">
            <v>-1</v>
          </cell>
          <cell r="B78">
            <v>-1</v>
          </cell>
          <cell r="C78">
            <v>-1</v>
          </cell>
          <cell r="D78">
            <v>-1</v>
          </cell>
          <cell r="E78">
            <v>-1</v>
          </cell>
          <cell r="F78">
            <v>-1</v>
          </cell>
          <cell r="G78">
            <v>-1</v>
          </cell>
          <cell r="H78">
            <v>-1</v>
          </cell>
          <cell r="I78">
            <v>-1</v>
          </cell>
          <cell r="J78">
            <v>-1</v>
          </cell>
          <cell r="K78">
            <v>-1</v>
          </cell>
          <cell r="L78">
            <v>-1</v>
          </cell>
          <cell r="M78">
            <v>-1</v>
          </cell>
          <cell r="N78">
            <v>-1</v>
          </cell>
        </row>
        <row r="79">
          <cell r="A79">
            <v>-1</v>
          </cell>
          <cell r="B79">
            <v>-1</v>
          </cell>
          <cell r="C79">
            <v>-1</v>
          </cell>
          <cell r="D79">
            <v>-1</v>
          </cell>
          <cell r="E79">
            <v>-1</v>
          </cell>
          <cell r="F79">
            <v>-1</v>
          </cell>
          <cell r="G79">
            <v>-1</v>
          </cell>
          <cell r="H79">
            <v>-1</v>
          </cell>
          <cell r="I79">
            <v>-1</v>
          </cell>
          <cell r="J79">
            <v>-1</v>
          </cell>
          <cell r="K79">
            <v>-1</v>
          </cell>
          <cell r="L79">
            <v>-1</v>
          </cell>
          <cell r="M79">
            <v>-1</v>
          </cell>
          <cell r="N79">
            <v>-1</v>
          </cell>
        </row>
        <row r="80">
          <cell r="A80">
            <v>-1</v>
          </cell>
          <cell r="B80">
            <v>-1</v>
          </cell>
          <cell r="C80">
            <v>-1</v>
          </cell>
          <cell r="D80">
            <v>-1</v>
          </cell>
          <cell r="E80">
            <v>-1</v>
          </cell>
          <cell r="F80">
            <v>-1</v>
          </cell>
          <cell r="G80">
            <v>-1</v>
          </cell>
          <cell r="H80">
            <v>-1</v>
          </cell>
          <cell r="I80">
            <v>-1</v>
          </cell>
          <cell r="J80">
            <v>-1</v>
          </cell>
          <cell r="K80">
            <v>-1</v>
          </cell>
          <cell r="L80">
            <v>-1</v>
          </cell>
          <cell r="M80">
            <v>-1</v>
          </cell>
          <cell r="N80">
            <v>-1</v>
          </cell>
        </row>
        <row r="81">
          <cell r="A81">
            <v>-1</v>
          </cell>
          <cell r="B81">
            <v>-1</v>
          </cell>
          <cell r="C81">
            <v>-1</v>
          </cell>
          <cell r="D81">
            <v>-1</v>
          </cell>
          <cell r="E81">
            <v>-1</v>
          </cell>
          <cell r="F81">
            <v>-1</v>
          </cell>
          <cell r="G81">
            <v>-1</v>
          </cell>
          <cell r="H81">
            <v>-1</v>
          </cell>
          <cell r="I81">
            <v>-1</v>
          </cell>
          <cell r="J81">
            <v>-1</v>
          </cell>
          <cell r="K81">
            <v>-1</v>
          </cell>
          <cell r="L81">
            <v>-1</v>
          </cell>
          <cell r="M81">
            <v>-1</v>
          </cell>
          <cell r="N81">
            <v>-1</v>
          </cell>
        </row>
        <row r="82">
          <cell r="A82">
            <v>-1</v>
          </cell>
          <cell r="B82">
            <v>-1</v>
          </cell>
          <cell r="C82">
            <v>-1</v>
          </cell>
          <cell r="D82">
            <v>-1</v>
          </cell>
          <cell r="E82">
            <v>-1</v>
          </cell>
          <cell r="F82">
            <v>-1</v>
          </cell>
          <cell r="G82">
            <v>-1</v>
          </cell>
          <cell r="H82">
            <v>-1</v>
          </cell>
          <cell r="I82">
            <v>-1</v>
          </cell>
          <cell r="J82">
            <v>-1</v>
          </cell>
          <cell r="K82">
            <v>-1</v>
          </cell>
          <cell r="L82">
            <v>-1</v>
          </cell>
          <cell r="M82">
            <v>-1</v>
          </cell>
          <cell r="N82">
            <v>-1</v>
          </cell>
        </row>
        <row r="83">
          <cell r="A83">
            <v>-1</v>
          </cell>
          <cell r="B83">
            <v>-1</v>
          </cell>
          <cell r="C83">
            <v>-1</v>
          </cell>
          <cell r="D83">
            <v>-1</v>
          </cell>
          <cell r="E83">
            <v>-1</v>
          </cell>
          <cell r="F83">
            <v>-1</v>
          </cell>
          <cell r="G83">
            <v>-1</v>
          </cell>
          <cell r="H83">
            <v>-1</v>
          </cell>
          <cell r="I83">
            <v>-1</v>
          </cell>
          <cell r="J83">
            <v>-1</v>
          </cell>
          <cell r="K83">
            <v>-1</v>
          </cell>
          <cell r="L83">
            <v>-1</v>
          </cell>
          <cell r="M83">
            <v>-1</v>
          </cell>
          <cell r="N83">
            <v>-1</v>
          </cell>
        </row>
        <row r="84">
          <cell r="A84">
            <v>-1</v>
          </cell>
          <cell r="B84">
            <v>-1</v>
          </cell>
          <cell r="C84">
            <v>-1</v>
          </cell>
          <cell r="D84">
            <v>-1</v>
          </cell>
          <cell r="E84">
            <v>-1</v>
          </cell>
          <cell r="F84">
            <v>-1</v>
          </cell>
          <cell r="G84">
            <v>-1</v>
          </cell>
          <cell r="H84">
            <v>-1</v>
          </cell>
          <cell r="I84">
            <v>-1</v>
          </cell>
          <cell r="J84">
            <v>-1</v>
          </cell>
          <cell r="K84">
            <v>-1</v>
          </cell>
          <cell r="L84">
            <v>-1</v>
          </cell>
          <cell r="M84">
            <v>-1</v>
          </cell>
          <cell r="N84">
            <v>-1</v>
          </cell>
        </row>
        <row r="85">
          <cell r="A85">
            <v>-1</v>
          </cell>
          <cell r="B85">
            <v>-1</v>
          </cell>
          <cell r="C85">
            <v>-1</v>
          </cell>
          <cell r="D85">
            <v>-1</v>
          </cell>
          <cell r="E85">
            <v>-1</v>
          </cell>
          <cell r="F85">
            <v>-1</v>
          </cell>
          <cell r="G85">
            <v>-1</v>
          </cell>
          <cell r="H85">
            <v>-1</v>
          </cell>
          <cell r="I85">
            <v>-1</v>
          </cell>
          <cell r="J85">
            <v>-1</v>
          </cell>
          <cell r="K85">
            <v>-1</v>
          </cell>
          <cell r="L85">
            <v>-1</v>
          </cell>
          <cell r="M85">
            <v>-1</v>
          </cell>
          <cell r="N85">
            <v>-1</v>
          </cell>
        </row>
        <row r="86">
          <cell r="A86">
            <v>-1</v>
          </cell>
          <cell r="B86">
            <v>-1</v>
          </cell>
          <cell r="C86">
            <v>-1</v>
          </cell>
          <cell r="D86">
            <v>-1</v>
          </cell>
          <cell r="E86">
            <v>-1</v>
          </cell>
          <cell r="F86">
            <v>-1</v>
          </cell>
          <cell r="G86">
            <v>-1</v>
          </cell>
          <cell r="H86">
            <v>-1</v>
          </cell>
          <cell r="I86">
            <v>-1</v>
          </cell>
          <cell r="J86">
            <v>-1</v>
          </cell>
          <cell r="K86">
            <v>-1</v>
          </cell>
          <cell r="L86">
            <v>-1</v>
          </cell>
          <cell r="M86">
            <v>-1</v>
          </cell>
          <cell r="N86">
            <v>-1</v>
          </cell>
        </row>
        <row r="87">
          <cell r="A87">
            <v>-1</v>
          </cell>
          <cell r="B87">
            <v>-1</v>
          </cell>
          <cell r="C87">
            <v>-1</v>
          </cell>
          <cell r="D87">
            <v>-1</v>
          </cell>
          <cell r="E87">
            <v>-1</v>
          </cell>
          <cell r="F87">
            <v>-1</v>
          </cell>
          <cell r="G87">
            <v>-1</v>
          </cell>
          <cell r="H87">
            <v>-1</v>
          </cell>
          <cell r="I87">
            <v>-1</v>
          </cell>
          <cell r="J87">
            <v>-1</v>
          </cell>
          <cell r="K87">
            <v>-1</v>
          </cell>
          <cell r="L87">
            <v>-1</v>
          </cell>
          <cell r="M87">
            <v>-1</v>
          </cell>
          <cell r="N87">
            <v>-1</v>
          </cell>
        </row>
        <row r="88">
          <cell r="A88">
            <v>-1</v>
          </cell>
          <cell r="B88">
            <v>-1</v>
          </cell>
          <cell r="C88">
            <v>-1</v>
          </cell>
          <cell r="D88">
            <v>-1</v>
          </cell>
          <cell r="E88">
            <v>-1</v>
          </cell>
          <cell r="F88">
            <v>-1</v>
          </cell>
          <cell r="G88">
            <v>-1</v>
          </cell>
          <cell r="H88">
            <v>-1</v>
          </cell>
          <cell r="I88">
            <v>-1</v>
          </cell>
          <cell r="J88">
            <v>-1</v>
          </cell>
          <cell r="K88">
            <v>-1</v>
          </cell>
          <cell r="L88">
            <v>-1</v>
          </cell>
          <cell r="M88">
            <v>-1</v>
          </cell>
          <cell r="N88">
            <v>-1</v>
          </cell>
        </row>
        <row r="89">
          <cell r="A89">
            <v>-1</v>
          </cell>
          <cell r="B89">
            <v>-1</v>
          </cell>
          <cell r="C89">
            <v>-1</v>
          </cell>
          <cell r="D89">
            <v>-1</v>
          </cell>
          <cell r="E89">
            <v>-1</v>
          </cell>
          <cell r="F89">
            <v>-1</v>
          </cell>
          <cell r="G89">
            <v>-1</v>
          </cell>
          <cell r="H89">
            <v>-1</v>
          </cell>
          <cell r="I89">
            <v>-1</v>
          </cell>
          <cell r="J89">
            <v>-1</v>
          </cell>
          <cell r="K89">
            <v>-1</v>
          </cell>
          <cell r="L89">
            <v>-1</v>
          </cell>
          <cell r="M89">
            <v>-1</v>
          </cell>
          <cell r="N89">
            <v>-1</v>
          </cell>
        </row>
        <row r="90">
          <cell r="A90">
            <v>-1</v>
          </cell>
          <cell r="B90">
            <v>-1</v>
          </cell>
          <cell r="C90">
            <v>-1</v>
          </cell>
          <cell r="D90">
            <v>-1</v>
          </cell>
          <cell r="E90">
            <v>-1</v>
          </cell>
          <cell r="F90">
            <v>-1</v>
          </cell>
          <cell r="G90">
            <v>-1</v>
          </cell>
          <cell r="H90">
            <v>-1</v>
          </cell>
          <cell r="I90">
            <v>-1</v>
          </cell>
          <cell r="J90">
            <v>-1</v>
          </cell>
          <cell r="K90">
            <v>-1</v>
          </cell>
          <cell r="L90">
            <v>-1</v>
          </cell>
          <cell r="M90">
            <v>-1</v>
          </cell>
          <cell r="N90">
            <v>-1</v>
          </cell>
        </row>
        <row r="91">
          <cell r="A91">
            <v>-1</v>
          </cell>
          <cell r="B91">
            <v>-1</v>
          </cell>
          <cell r="C91">
            <v>-1</v>
          </cell>
          <cell r="D91">
            <v>-1</v>
          </cell>
          <cell r="E91">
            <v>-1</v>
          </cell>
          <cell r="F91">
            <v>-1</v>
          </cell>
          <cell r="G91">
            <v>-1</v>
          </cell>
          <cell r="H91">
            <v>-1</v>
          </cell>
          <cell r="I91">
            <v>-1</v>
          </cell>
          <cell r="J91">
            <v>-1</v>
          </cell>
          <cell r="K91">
            <v>-1</v>
          </cell>
          <cell r="L91">
            <v>-1</v>
          </cell>
          <cell r="M91">
            <v>-1</v>
          </cell>
          <cell r="N91">
            <v>-1</v>
          </cell>
        </row>
        <row r="92">
          <cell r="A92">
            <v>-1</v>
          </cell>
          <cell r="B92">
            <v>-1</v>
          </cell>
          <cell r="C92">
            <v>-1</v>
          </cell>
          <cell r="D92">
            <v>-1</v>
          </cell>
          <cell r="E92">
            <v>-1</v>
          </cell>
          <cell r="F92">
            <v>-1</v>
          </cell>
          <cell r="G92">
            <v>-1</v>
          </cell>
          <cell r="H92">
            <v>-1</v>
          </cell>
          <cell r="I92">
            <v>-1</v>
          </cell>
          <cell r="J92">
            <v>-1</v>
          </cell>
          <cell r="K92">
            <v>-1</v>
          </cell>
          <cell r="L92">
            <v>-1</v>
          </cell>
          <cell r="M92">
            <v>-1</v>
          </cell>
          <cell r="N92">
            <v>-1</v>
          </cell>
        </row>
        <row r="93">
          <cell r="A93">
            <v>-1</v>
          </cell>
          <cell r="B93">
            <v>-1</v>
          </cell>
          <cell r="C93">
            <v>-1</v>
          </cell>
          <cell r="D93">
            <v>-1</v>
          </cell>
          <cell r="E93">
            <v>-1</v>
          </cell>
          <cell r="F93">
            <v>-1</v>
          </cell>
          <cell r="G93">
            <v>-1</v>
          </cell>
          <cell r="H93">
            <v>-1</v>
          </cell>
          <cell r="I93">
            <v>-1</v>
          </cell>
          <cell r="J93">
            <v>-1</v>
          </cell>
          <cell r="K93">
            <v>-1</v>
          </cell>
          <cell r="L93">
            <v>-1</v>
          </cell>
          <cell r="M93">
            <v>-1</v>
          </cell>
          <cell r="N93">
            <v>-1</v>
          </cell>
        </row>
        <row r="94">
          <cell r="A94">
            <v>-1</v>
          </cell>
          <cell r="B94">
            <v>-1</v>
          </cell>
          <cell r="C94">
            <v>-1</v>
          </cell>
          <cell r="D94">
            <v>-1</v>
          </cell>
          <cell r="E94">
            <v>-1</v>
          </cell>
          <cell r="F94">
            <v>-1</v>
          </cell>
          <cell r="G94">
            <v>-1</v>
          </cell>
          <cell r="H94">
            <v>-1</v>
          </cell>
          <cell r="I94">
            <v>-1</v>
          </cell>
          <cell r="J94">
            <v>-1</v>
          </cell>
          <cell r="K94">
            <v>-1</v>
          </cell>
          <cell r="L94">
            <v>-1</v>
          </cell>
          <cell r="M94">
            <v>-1</v>
          </cell>
          <cell r="N94">
            <v>-1</v>
          </cell>
        </row>
        <row r="95">
          <cell r="A95">
            <v>-1</v>
          </cell>
          <cell r="B95">
            <v>-1</v>
          </cell>
          <cell r="C95">
            <v>-1</v>
          </cell>
          <cell r="D95">
            <v>-1</v>
          </cell>
          <cell r="E95">
            <v>-1</v>
          </cell>
          <cell r="F95">
            <v>-1</v>
          </cell>
          <cell r="G95">
            <v>-1</v>
          </cell>
          <cell r="H95">
            <v>-1</v>
          </cell>
          <cell r="I95">
            <v>-1</v>
          </cell>
          <cell r="J95">
            <v>-1</v>
          </cell>
          <cell r="K95">
            <v>-1</v>
          </cell>
          <cell r="L95">
            <v>-1</v>
          </cell>
          <cell r="M95">
            <v>-1</v>
          </cell>
          <cell r="N95">
            <v>-1</v>
          </cell>
        </row>
        <row r="96">
          <cell r="A96">
            <v>-1</v>
          </cell>
          <cell r="B96">
            <v>-1</v>
          </cell>
          <cell r="C96">
            <v>-1</v>
          </cell>
          <cell r="D96">
            <v>-1</v>
          </cell>
          <cell r="E96">
            <v>-1</v>
          </cell>
          <cell r="F96">
            <v>-1</v>
          </cell>
          <cell r="G96">
            <v>-1</v>
          </cell>
          <cell r="H96">
            <v>-1</v>
          </cell>
          <cell r="I96">
            <v>-1</v>
          </cell>
          <cell r="J96">
            <v>-1</v>
          </cell>
          <cell r="K96">
            <v>-1</v>
          </cell>
          <cell r="L96">
            <v>-1</v>
          </cell>
          <cell r="M96">
            <v>-1</v>
          </cell>
          <cell r="N96">
            <v>-1</v>
          </cell>
        </row>
        <row r="97">
          <cell r="A97">
            <v>-1</v>
          </cell>
          <cell r="B97">
            <v>-1</v>
          </cell>
          <cell r="C97">
            <v>-1</v>
          </cell>
          <cell r="D97">
            <v>-1</v>
          </cell>
          <cell r="E97">
            <v>-1</v>
          </cell>
          <cell r="F97">
            <v>-1</v>
          </cell>
          <cell r="G97">
            <v>-1</v>
          </cell>
          <cell r="H97">
            <v>-1</v>
          </cell>
          <cell r="I97">
            <v>-1</v>
          </cell>
          <cell r="J97">
            <v>-1</v>
          </cell>
          <cell r="K97">
            <v>-1</v>
          </cell>
          <cell r="L97">
            <v>-1</v>
          </cell>
          <cell r="M97">
            <v>-1</v>
          </cell>
          <cell r="N97">
            <v>-1</v>
          </cell>
        </row>
        <row r="98">
          <cell r="A98">
            <v>-1</v>
          </cell>
          <cell r="B98">
            <v>-1</v>
          </cell>
          <cell r="C98">
            <v>-1</v>
          </cell>
          <cell r="D98">
            <v>-1</v>
          </cell>
          <cell r="E98">
            <v>-1</v>
          </cell>
          <cell r="F98">
            <v>-1</v>
          </cell>
          <cell r="G98">
            <v>-1</v>
          </cell>
          <cell r="H98">
            <v>-1</v>
          </cell>
          <cell r="I98">
            <v>-1</v>
          </cell>
          <cell r="J98">
            <v>-1</v>
          </cell>
          <cell r="K98">
            <v>-1</v>
          </cell>
          <cell r="L98">
            <v>-1</v>
          </cell>
          <cell r="M98">
            <v>-1</v>
          </cell>
          <cell r="N98">
            <v>-1</v>
          </cell>
        </row>
        <row r="99">
          <cell r="A99">
            <v>-1</v>
          </cell>
          <cell r="B99">
            <v>-1</v>
          </cell>
          <cell r="C99">
            <v>-1</v>
          </cell>
          <cell r="D99">
            <v>-1</v>
          </cell>
          <cell r="E99">
            <v>-1</v>
          </cell>
          <cell r="F99">
            <v>-1</v>
          </cell>
          <cell r="G99">
            <v>-1</v>
          </cell>
          <cell r="H99">
            <v>-1</v>
          </cell>
          <cell r="I99">
            <v>-1</v>
          </cell>
          <cell r="J99">
            <v>-1</v>
          </cell>
          <cell r="K99">
            <v>-1</v>
          </cell>
          <cell r="L99">
            <v>-1</v>
          </cell>
          <cell r="M99">
            <v>-1</v>
          </cell>
          <cell r="N99">
            <v>-1</v>
          </cell>
        </row>
        <row r="100">
          <cell r="A100">
            <v>-1</v>
          </cell>
          <cell r="B100">
            <v>-1</v>
          </cell>
          <cell r="C100">
            <v>-1</v>
          </cell>
          <cell r="D100">
            <v>-1</v>
          </cell>
          <cell r="E100">
            <v>-1</v>
          </cell>
          <cell r="F100">
            <v>-1</v>
          </cell>
          <cell r="G100">
            <v>-1</v>
          </cell>
          <cell r="H100">
            <v>-1</v>
          </cell>
          <cell r="I100">
            <v>-1</v>
          </cell>
          <cell r="J100">
            <v>-1</v>
          </cell>
          <cell r="K100">
            <v>-1</v>
          </cell>
          <cell r="L100">
            <v>-1</v>
          </cell>
          <cell r="M100">
            <v>-1</v>
          </cell>
          <cell r="N100">
            <v>-1</v>
          </cell>
        </row>
        <row r="101">
          <cell r="A101">
            <v>-1</v>
          </cell>
          <cell r="B101">
            <v>-1</v>
          </cell>
          <cell r="C101">
            <v>-1</v>
          </cell>
          <cell r="D101">
            <v>-1</v>
          </cell>
          <cell r="E101">
            <v>-1</v>
          </cell>
          <cell r="F101">
            <v>-1</v>
          </cell>
          <cell r="G101">
            <v>-1</v>
          </cell>
          <cell r="H101">
            <v>-1</v>
          </cell>
          <cell r="I101">
            <v>-1</v>
          </cell>
          <cell r="J101">
            <v>-1</v>
          </cell>
          <cell r="K101">
            <v>-1</v>
          </cell>
          <cell r="L101">
            <v>-1</v>
          </cell>
          <cell r="M101">
            <v>-1</v>
          </cell>
          <cell r="N101">
            <v>-1</v>
          </cell>
        </row>
        <row r="102">
          <cell r="A102">
            <v>-1</v>
          </cell>
          <cell r="B102">
            <v>-1</v>
          </cell>
          <cell r="C102">
            <v>-1</v>
          </cell>
          <cell r="D102">
            <v>-1</v>
          </cell>
          <cell r="E102">
            <v>-1</v>
          </cell>
          <cell r="F102">
            <v>-1</v>
          </cell>
          <cell r="G102">
            <v>-1</v>
          </cell>
          <cell r="H102">
            <v>-1</v>
          </cell>
          <cell r="I102">
            <v>-1</v>
          </cell>
          <cell r="J102">
            <v>-1</v>
          </cell>
          <cell r="K102">
            <v>-1</v>
          </cell>
          <cell r="L102">
            <v>-1</v>
          </cell>
          <cell r="M102">
            <v>-1</v>
          </cell>
          <cell r="N102">
            <v>-1</v>
          </cell>
        </row>
        <row r="103">
          <cell r="A103">
            <v>-1</v>
          </cell>
          <cell r="B103">
            <v>-1</v>
          </cell>
          <cell r="C103">
            <v>-1</v>
          </cell>
          <cell r="D103">
            <v>-1</v>
          </cell>
          <cell r="E103">
            <v>-1</v>
          </cell>
          <cell r="F103">
            <v>-1</v>
          </cell>
          <cell r="G103">
            <v>-1</v>
          </cell>
          <cell r="H103">
            <v>-1</v>
          </cell>
          <cell r="I103">
            <v>-1</v>
          </cell>
          <cell r="J103">
            <v>-1</v>
          </cell>
          <cell r="K103">
            <v>-1</v>
          </cell>
          <cell r="L103">
            <v>-1</v>
          </cell>
          <cell r="M103">
            <v>-1</v>
          </cell>
          <cell r="N103">
            <v>-1</v>
          </cell>
        </row>
        <row r="104">
          <cell r="A104">
            <v>-1</v>
          </cell>
          <cell r="B104">
            <v>-1</v>
          </cell>
          <cell r="C104">
            <v>-1</v>
          </cell>
          <cell r="D104">
            <v>-1</v>
          </cell>
          <cell r="E104">
            <v>-1</v>
          </cell>
          <cell r="F104">
            <v>-1</v>
          </cell>
          <cell r="G104">
            <v>-1</v>
          </cell>
          <cell r="H104">
            <v>-1</v>
          </cell>
          <cell r="I104">
            <v>-1</v>
          </cell>
          <cell r="J104">
            <v>-1</v>
          </cell>
          <cell r="K104">
            <v>-1</v>
          </cell>
          <cell r="L104">
            <v>-1</v>
          </cell>
          <cell r="M104">
            <v>-1</v>
          </cell>
          <cell r="N104">
            <v>-1</v>
          </cell>
        </row>
        <row r="105">
          <cell r="A105">
            <v>-1</v>
          </cell>
          <cell r="B105">
            <v>-1</v>
          </cell>
          <cell r="C105">
            <v>-1</v>
          </cell>
          <cell r="D105">
            <v>-1</v>
          </cell>
          <cell r="E105">
            <v>-1</v>
          </cell>
          <cell r="F105">
            <v>-1</v>
          </cell>
          <cell r="G105">
            <v>-1</v>
          </cell>
          <cell r="H105">
            <v>-1</v>
          </cell>
          <cell r="I105">
            <v>-1</v>
          </cell>
          <cell r="J105">
            <v>-1</v>
          </cell>
          <cell r="K105">
            <v>-1</v>
          </cell>
          <cell r="L105">
            <v>-1</v>
          </cell>
          <cell r="M105">
            <v>-1</v>
          </cell>
          <cell r="N105">
            <v>-1</v>
          </cell>
        </row>
        <row r="106">
          <cell r="A106">
            <v>-1</v>
          </cell>
          <cell r="B106">
            <v>-1</v>
          </cell>
          <cell r="C106">
            <v>-1</v>
          </cell>
          <cell r="D106">
            <v>-1</v>
          </cell>
          <cell r="E106">
            <v>-1</v>
          </cell>
          <cell r="F106">
            <v>-1</v>
          </cell>
          <cell r="G106">
            <v>-1</v>
          </cell>
          <cell r="H106">
            <v>-1</v>
          </cell>
          <cell r="I106">
            <v>-1</v>
          </cell>
          <cell r="J106">
            <v>-1</v>
          </cell>
          <cell r="K106">
            <v>-1</v>
          </cell>
          <cell r="L106">
            <v>-1</v>
          </cell>
          <cell r="M106">
            <v>-1</v>
          </cell>
          <cell r="N106">
            <v>-1</v>
          </cell>
        </row>
        <row r="107">
          <cell r="A107">
            <v>-1</v>
          </cell>
          <cell r="B107">
            <v>-1</v>
          </cell>
          <cell r="C107">
            <v>-1</v>
          </cell>
          <cell r="D107">
            <v>-1</v>
          </cell>
          <cell r="E107">
            <v>-1</v>
          </cell>
          <cell r="F107">
            <v>-1</v>
          </cell>
          <cell r="G107">
            <v>-1</v>
          </cell>
          <cell r="H107">
            <v>-1</v>
          </cell>
          <cell r="I107">
            <v>-1</v>
          </cell>
          <cell r="J107">
            <v>-1</v>
          </cell>
          <cell r="K107">
            <v>-1</v>
          </cell>
          <cell r="L107">
            <v>-1</v>
          </cell>
          <cell r="M107">
            <v>-1</v>
          </cell>
          <cell r="N107">
            <v>-1</v>
          </cell>
        </row>
        <row r="108">
          <cell r="A108">
            <v>-1</v>
          </cell>
          <cell r="B108">
            <v>-1</v>
          </cell>
          <cell r="C108">
            <v>-1</v>
          </cell>
          <cell r="D108">
            <v>-1</v>
          </cell>
          <cell r="E108">
            <v>-1</v>
          </cell>
          <cell r="F108">
            <v>-1</v>
          </cell>
          <cell r="G108">
            <v>-1</v>
          </cell>
          <cell r="H108">
            <v>-1</v>
          </cell>
          <cell r="I108">
            <v>-1</v>
          </cell>
          <cell r="J108">
            <v>-1</v>
          </cell>
          <cell r="K108">
            <v>-1</v>
          </cell>
          <cell r="L108">
            <v>-1</v>
          </cell>
          <cell r="M108">
            <v>-1</v>
          </cell>
          <cell r="N108">
            <v>-1</v>
          </cell>
        </row>
        <row r="109">
          <cell r="A109">
            <v>-1</v>
          </cell>
          <cell r="B109">
            <v>-1</v>
          </cell>
          <cell r="C109">
            <v>-1</v>
          </cell>
          <cell r="D109">
            <v>-1</v>
          </cell>
          <cell r="E109">
            <v>-1</v>
          </cell>
          <cell r="F109">
            <v>-1</v>
          </cell>
          <cell r="G109">
            <v>-1</v>
          </cell>
          <cell r="H109">
            <v>-1</v>
          </cell>
          <cell r="I109">
            <v>-1</v>
          </cell>
          <cell r="J109">
            <v>-1</v>
          </cell>
          <cell r="K109">
            <v>-1</v>
          </cell>
          <cell r="L109">
            <v>-1</v>
          </cell>
          <cell r="M109">
            <v>-1</v>
          </cell>
          <cell r="N109">
            <v>-1</v>
          </cell>
        </row>
        <row r="110">
          <cell r="A110">
            <v>-1</v>
          </cell>
          <cell r="B110">
            <v>-1</v>
          </cell>
          <cell r="C110">
            <v>-1</v>
          </cell>
          <cell r="D110">
            <v>-1</v>
          </cell>
          <cell r="E110">
            <v>-1</v>
          </cell>
          <cell r="F110">
            <v>-1</v>
          </cell>
          <cell r="G110">
            <v>-1</v>
          </cell>
          <cell r="H110">
            <v>-1</v>
          </cell>
          <cell r="I110">
            <v>-1</v>
          </cell>
          <cell r="J110">
            <v>-1</v>
          </cell>
          <cell r="K110">
            <v>-1</v>
          </cell>
          <cell r="L110">
            <v>-1</v>
          </cell>
          <cell r="M110">
            <v>-1</v>
          </cell>
          <cell r="N110">
            <v>-1</v>
          </cell>
        </row>
        <row r="111">
          <cell r="A111">
            <v>-1</v>
          </cell>
          <cell r="B111">
            <v>-1</v>
          </cell>
          <cell r="C111">
            <v>-1</v>
          </cell>
          <cell r="D111">
            <v>-1</v>
          </cell>
          <cell r="E111">
            <v>-1</v>
          </cell>
          <cell r="F111">
            <v>-1</v>
          </cell>
          <cell r="G111">
            <v>-1</v>
          </cell>
          <cell r="H111">
            <v>-1</v>
          </cell>
          <cell r="I111">
            <v>-1</v>
          </cell>
          <cell r="J111">
            <v>-1</v>
          </cell>
          <cell r="K111">
            <v>-1</v>
          </cell>
          <cell r="L111">
            <v>-1</v>
          </cell>
          <cell r="M111">
            <v>-1</v>
          </cell>
          <cell r="N111">
            <v>-1</v>
          </cell>
        </row>
        <row r="112">
          <cell r="A112">
            <v>-1</v>
          </cell>
          <cell r="B112">
            <v>-1</v>
          </cell>
          <cell r="C112">
            <v>-1</v>
          </cell>
          <cell r="D112">
            <v>-1</v>
          </cell>
          <cell r="E112">
            <v>-1</v>
          </cell>
          <cell r="F112">
            <v>-1</v>
          </cell>
          <cell r="G112">
            <v>-1</v>
          </cell>
          <cell r="H112">
            <v>-1</v>
          </cell>
          <cell r="I112">
            <v>-1</v>
          </cell>
          <cell r="J112">
            <v>-1</v>
          </cell>
          <cell r="K112">
            <v>-1</v>
          </cell>
          <cell r="L112">
            <v>-1</v>
          </cell>
          <cell r="M112">
            <v>-1</v>
          </cell>
          <cell r="N112">
            <v>-1</v>
          </cell>
        </row>
        <row r="113">
          <cell r="A113">
            <v>-1</v>
          </cell>
          <cell r="B113">
            <v>-1</v>
          </cell>
          <cell r="C113">
            <v>-1</v>
          </cell>
          <cell r="D113">
            <v>-1</v>
          </cell>
          <cell r="E113">
            <v>-1</v>
          </cell>
          <cell r="F113">
            <v>-1</v>
          </cell>
          <cell r="G113">
            <v>-1</v>
          </cell>
          <cell r="H113">
            <v>-1</v>
          </cell>
          <cell r="I113">
            <v>-1</v>
          </cell>
          <cell r="J113">
            <v>-1</v>
          </cell>
          <cell r="K113">
            <v>-1</v>
          </cell>
          <cell r="L113">
            <v>-1</v>
          </cell>
          <cell r="M113">
            <v>-1</v>
          </cell>
          <cell r="N113">
            <v>-1</v>
          </cell>
        </row>
        <row r="114">
          <cell r="A114">
            <v>-1</v>
          </cell>
          <cell r="B114">
            <v>-1</v>
          </cell>
          <cell r="C114">
            <v>-1</v>
          </cell>
          <cell r="D114">
            <v>-1</v>
          </cell>
          <cell r="E114">
            <v>-1</v>
          </cell>
          <cell r="F114">
            <v>-1</v>
          </cell>
          <cell r="G114">
            <v>-1</v>
          </cell>
          <cell r="H114">
            <v>-1</v>
          </cell>
          <cell r="I114">
            <v>-1</v>
          </cell>
          <cell r="J114">
            <v>-1</v>
          </cell>
          <cell r="K114">
            <v>-1</v>
          </cell>
          <cell r="L114">
            <v>-1</v>
          </cell>
          <cell r="M114">
            <v>-1</v>
          </cell>
          <cell r="N114">
            <v>-1</v>
          </cell>
        </row>
        <row r="115">
          <cell r="A115">
            <v>-1</v>
          </cell>
          <cell r="B115">
            <v>-1</v>
          </cell>
          <cell r="C115">
            <v>-1</v>
          </cell>
          <cell r="D115">
            <v>-1</v>
          </cell>
          <cell r="E115">
            <v>-1</v>
          </cell>
          <cell r="F115">
            <v>-1</v>
          </cell>
          <cell r="G115">
            <v>-1</v>
          </cell>
          <cell r="H115">
            <v>-1</v>
          </cell>
          <cell r="I115">
            <v>-1</v>
          </cell>
          <cell r="J115">
            <v>-1</v>
          </cell>
          <cell r="K115">
            <v>-1</v>
          </cell>
          <cell r="L115">
            <v>-1</v>
          </cell>
          <cell r="M115">
            <v>-1</v>
          </cell>
          <cell r="N115">
            <v>-1</v>
          </cell>
        </row>
        <row r="116">
          <cell r="A116">
            <v>-1</v>
          </cell>
          <cell r="B116">
            <v>-1</v>
          </cell>
          <cell r="C116">
            <v>-1</v>
          </cell>
          <cell r="D116">
            <v>-1</v>
          </cell>
          <cell r="E116">
            <v>-1</v>
          </cell>
          <cell r="F116">
            <v>-1</v>
          </cell>
          <cell r="G116">
            <v>-1</v>
          </cell>
          <cell r="H116">
            <v>-1</v>
          </cell>
          <cell r="I116">
            <v>-1</v>
          </cell>
          <cell r="J116">
            <v>-1</v>
          </cell>
          <cell r="K116">
            <v>-1</v>
          </cell>
          <cell r="L116">
            <v>-1</v>
          </cell>
          <cell r="M116">
            <v>-1</v>
          </cell>
          <cell r="N116">
            <v>-1</v>
          </cell>
        </row>
        <row r="117">
          <cell r="A117">
            <v>-1</v>
          </cell>
          <cell r="B117">
            <v>-1</v>
          </cell>
          <cell r="C117">
            <v>-1</v>
          </cell>
          <cell r="D117">
            <v>-1</v>
          </cell>
          <cell r="E117">
            <v>-1</v>
          </cell>
          <cell r="F117">
            <v>-1</v>
          </cell>
          <cell r="G117">
            <v>-1</v>
          </cell>
          <cell r="H117">
            <v>-1</v>
          </cell>
          <cell r="I117">
            <v>-1</v>
          </cell>
          <cell r="J117">
            <v>-1</v>
          </cell>
          <cell r="K117">
            <v>-1</v>
          </cell>
          <cell r="L117">
            <v>-1</v>
          </cell>
          <cell r="M117">
            <v>-1</v>
          </cell>
          <cell r="N117">
            <v>-1</v>
          </cell>
        </row>
        <row r="118">
          <cell r="A118">
            <v>-1</v>
          </cell>
          <cell r="B118">
            <v>-1</v>
          </cell>
          <cell r="C118">
            <v>-1</v>
          </cell>
          <cell r="D118">
            <v>-1</v>
          </cell>
          <cell r="E118">
            <v>-1</v>
          </cell>
          <cell r="F118">
            <v>-1</v>
          </cell>
          <cell r="G118">
            <v>-1</v>
          </cell>
          <cell r="H118">
            <v>-1</v>
          </cell>
          <cell r="I118">
            <v>-1</v>
          </cell>
          <cell r="J118">
            <v>-1</v>
          </cell>
          <cell r="K118">
            <v>-1</v>
          </cell>
          <cell r="L118">
            <v>-1</v>
          </cell>
          <cell r="M118">
            <v>-1</v>
          </cell>
          <cell r="N118">
            <v>-1</v>
          </cell>
        </row>
        <row r="119">
          <cell r="A119">
            <v>-1</v>
          </cell>
          <cell r="B119">
            <v>-1</v>
          </cell>
          <cell r="C119">
            <v>-1</v>
          </cell>
          <cell r="D119">
            <v>-1</v>
          </cell>
          <cell r="E119">
            <v>-1</v>
          </cell>
          <cell r="F119">
            <v>-1</v>
          </cell>
          <cell r="G119">
            <v>-1</v>
          </cell>
          <cell r="H119">
            <v>-1</v>
          </cell>
          <cell r="I119">
            <v>-1</v>
          </cell>
          <cell r="J119">
            <v>-1</v>
          </cell>
          <cell r="K119">
            <v>-1</v>
          </cell>
          <cell r="L119">
            <v>-1</v>
          </cell>
          <cell r="M119">
            <v>-1</v>
          </cell>
          <cell r="N119">
            <v>-1</v>
          </cell>
        </row>
        <row r="120">
          <cell r="A120">
            <v>-1</v>
          </cell>
          <cell r="B120">
            <v>-1</v>
          </cell>
          <cell r="C120">
            <v>-1</v>
          </cell>
          <cell r="D120">
            <v>-1</v>
          </cell>
          <cell r="E120">
            <v>-1</v>
          </cell>
          <cell r="F120">
            <v>-1</v>
          </cell>
          <cell r="G120">
            <v>-1</v>
          </cell>
          <cell r="H120">
            <v>-1</v>
          </cell>
          <cell r="I120">
            <v>-1</v>
          </cell>
          <cell r="J120">
            <v>-1</v>
          </cell>
          <cell r="K120">
            <v>-1</v>
          </cell>
          <cell r="L120">
            <v>-1</v>
          </cell>
          <cell r="M120">
            <v>-1</v>
          </cell>
          <cell r="N120">
            <v>-1</v>
          </cell>
        </row>
        <row r="121">
          <cell r="A121">
            <v>-1</v>
          </cell>
          <cell r="B121">
            <v>-1</v>
          </cell>
          <cell r="C121">
            <v>-1</v>
          </cell>
          <cell r="D121">
            <v>-1</v>
          </cell>
          <cell r="E121">
            <v>-1</v>
          </cell>
          <cell r="F121">
            <v>-1</v>
          </cell>
          <cell r="G121">
            <v>-1</v>
          </cell>
          <cell r="H121">
            <v>-1</v>
          </cell>
          <cell r="I121">
            <v>-1</v>
          </cell>
          <cell r="J121">
            <v>-1</v>
          </cell>
          <cell r="K121">
            <v>-1</v>
          </cell>
          <cell r="L121">
            <v>-1</v>
          </cell>
          <cell r="M121">
            <v>-1</v>
          </cell>
          <cell r="N121">
            <v>-1</v>
          </cell>
        </row>
        <row r="122">
          <cell r="A122">
            <v>-1</v>
          </cell>
          <cell r="B122">
            <v>-1</v>
          </cell>
          <cell r="C122">
            <v>-1</v>
          </cell>
          <cell r="D122">
            <v>-1</v>
          </cell>
          <cell r="E122">
            <v>-1</v>
          </cell>
          <cell r="F122">
            <v>-1</v>
          </cell>
          <cell r="G122">
            <v>-1</v>
          </cell>
          <cell r="H122">
            <v>-1</v>
          </cell>
          <cell r="I122">
            <v>-1</v>
          </cell>
          <cell r="J122">
            <v>-1</v>
          </cell>
          <cell r="K122">
            <v>-1</v>
          </cell>
          <cell r="L122">
            <v>-1</v>
          </cell>
          <cell r="M122">
            <v>-1</v>
          </cell>
          <cell r="N122">
            <v>-1</v>
          </cell>
        </row>
        <row r="123">
          <cell r="A123">
            <v>-1</v>
          </cell>
          <cell r="B123">
            <v>-1</v>
          </cell>
          <cell r="C123">
            <v>-1</v>
          </cell>
          <cell r="D123">
            <v>-1</v>
          </cell>
          <cell r="E123">
            <v>-1</v>
          </cell>
          <cell r="F123">
            <v>-1</v>
          </cell>
          <cell r="G123">
            <v>-1</v>
          </cell>
          <cell r="H123">
            <v>-1</v>
          </cell>
          <cell r="I123">
            <v>-1</v>
          </cell>
          <cell r="J123">
            <v>-1</v>
          </cell>
          <cell r="K123">
            <v>-1</v>
          </cell>
          <cell r="L123">
            <v>-1</v>
          </cell>
          <cell r="M123">
            <v>-1</v>
          </cell>
          <cell r="N123">
            <v>-1</v>
          </cell>
        </row>
        <row r="124">
          <cell r="A124">
            <v>-1</v>
          </cell>
          <cell r="B124">
            <v>-1</v>
          </cell>
          <cell r="C124">
            <v>-1</v>
          </cell>
          <cell r="D124">
            <v>-1</v>
          </cell>
          <cell r="E124">
            <v>-1</v>
          </cell>
          <cell r="F124">
            <v>-1</v>
          </cell>
          <cell r="G124">
            <v>-1</v>
          </cell>
          <cell r="H124">
            <v>-1</v>
          </cell>
          <cell r="I124">
            <v>-1</v>
          </cell>
          <cell r="J124">
            <v>-1</v>
          </cell>
          <cell r="K124">
            <v>-1</v>
          </cell>
          <cell r="L124">
            <v>-1</v>
          </cell>
          <cell r="M124">
            <v>-1</v>
          </cell>
          <cell r="N124">
            <v>-1</v>
          </cell>
        </row>
        <row r="125">
          <cell r="A125">
            <v>-1</v>
          </cell>
          <cell r="B125">
            <v>-1</v>
          </cell>
          <cell r="C125">
            <v>-1</v>
          </cell>
          <cell r="D125">
            <v>-1</v>
          </cell>
          <cell r="E125">
            <v>-1</v>
          </cell>
          <cell r="F125">
            <v>-1</v>
          </cell>
          <cell r="G125">
            <v>-1</v>
          </cell>
          <cell r="H125">
            <v>-1</v>
          </cell>
          <cell r="I125">
            <v>-1</v>
          </cell>
          <cell r="J125">
            <v>-1</v>
          </cell>
          <cell r="K125">
            <v>-1</v>
          </cell>
          <cell r="L125">
            <v>-1</v>
          </cell>
          <cell r="M125">
            <v>-1</v>
          </cell>
          <cell r="N125">
            <v>-1</v>
          </cell>
        </row>
        <row r="126">
          <cell r="A126">
            <v>-1</v>
          </cell>
          <cell r="B126">
            <v>-1</v>
          </cell>
          <cell r="C126">
            <v>-1</v>
          </cell>
          <cell r="D126">
            <v>-1</v>
          </cell>
          <cell r="E126">
            <v>-1</v>
          </cell>
          <cell r="F126">
            <v>-1</v>
          </cell>
          <cell r="G126">
            <v>-1</v>
          </cell>
          <cell r="H126">
            <v>-1</v>
          </cell>
          <cell r="I126">
            <v>-1</v>
          </cell>
          <cell r="J126">
            <v>-1</v>
          </cell>
          <cell r="K126">
            <v>-1</v>
          </cell>
          <cell r="L126">
            <v>-1</v>
          </cell>
          <cell r="M126">
            <v>-1</v>
          </cell>
          <cell r="N126">
            <v>-1</v>
          </cell>
        </row>
        <row r="127">
          <cell r="A127">
            <v>-1</v>
          </cell>
          <cell r="B127">
            <v>-1</v>
          </cell>
          <cell r="C127">
            <v>-1</v>
          </cell>
          <cell r="D127">
            <v>-1</v>
          </cell>
          <cell r="E127">
            <v>-1</v>
          </cell>
          <cell r="F127">
            <v>-1</v>
          </cell>
          <cell r="G127">
            <v>-1</v>
          </cell>
          <cell r="H127">
            <v>-1</v>
          </cell>
          <cell r="I127">
            <v>-1</v>
          </cell>
          <cell r="J127">
            <v>-1</v>
          </cell>
          <cell r="K127">
            <v>-1</v>
          </cell>
          <cell r="L127">
            <v>-1</v>
          </cell>
          <cell r="M127">
            <v>-1</v>
          </cell>
          <cell r="N127">
            <v>-1</v>
          </cell>
        </row>
        <row r="128">
          <cell r="A128">
            <v>-1</v>
          </cell>
          <cell r="B128">
            <v>-1</v>
          </cell>
          <cell r="C128">
            <v>-1</v>
          </cell>
          <cell r="D128">
            <v>-1</v>
          </cell>
          <cell r="E128">
            <v>-1</v>
          </cell>
          <cell r="F128">
            <v>-1</v>
          </cell>
          <cell r="G128">
            <v>-1</v>
          </cell>
          <cell r="H128">
            <v>-1</v>
          </cell>
          <cell r="I128">
            <v>-1</v>
          </cell>
          <cell r="J128">
            <v>-1</v>
          </cell>
          <cell r="K128">
            <v>-1</v>
          </cell>
          <cell r="L128">
            <v>-1</v>
          </cell>
          <cell r="M128">
            <v>-1</v>
          </cell>
          <cell r="N128">
            <v>-1</v>
          </cell>
        </row>
        <row r="129">
          <cell r="A129">
            <v>-1</v>
          </cell>
          <cell r="B129">
            <v>-1</v>
          </cell>
          <cell r="C129">
            <v>-1</v>
          </cell>
          <cell r="D129">
            <v>-1</v>
          </cell>
          <cell r="E129">
            <v>-1</v>
          </cell>
          <cell r="F129">
            <v>-1</v>
          </cell>
          <cell r="G129">
            <v>-1</v>
          </cell>
          <cell r="H129">
            <v>-1</v>
          </cell>
          <cell r="I129">
            <v>-1</v>
          </cell>
          <cell r="J129">
            <v>-1</v>
          </cell>
          <cell r="K129">
            <v>-1</v>
          </cell>
          <cell r="L129">
            <v>-1</v>
          </cell>
          <cell r="M129">
            <v>-1</v>
          </cell>
          <cell r="N129">
            <v>-1</v>
          </cell>
        </row>
        <row r="130">
          <cell r="A130">
            <v>-1</v>
          </cell>
          <cell r="B130">
            <v>-1</v>
          </cell>
          <cell r="C130">
            <v>-1</v>
          </cell>
          <cell r="D130">
            <v>-1</v>
          </cell>
          <cell r="E130">
            <v>-1</v>
          </cell>
          <cell r="F130">
            <v>-1</v>
          </cell>
          <cell r="G130">
            <v>-1</v>
          </cell>
          <cell r="H130">
            <v>-1</v>
          </cell>
          <cell r="I130">
            <v>-1</v>
          </cell>
          <cell r="J130">
            <v>-1</v>
          </cell>
          <cell r="K130">
            <v>-1</v>
          </cell>
          <cell r="L130">
            <v>-1</v>
          </cell>
          <cell r="M130">
            <v>-1</v>
          </cell>
          <cell r="N130">
            <v>-1</v>
          </cell>
        </row>
        <row r="131">
          <cell r="A131">
            <v>-1</v>
          </cell>
          <cell r="B131">
            <v>-1</v>
          </cell>
          <cell r="C131">
            <v>-1</v>
          </cell>
          <cell r="D131">
            <v>-1</v>
          </cell>
          <cell r="E131">
            <v>-1</v>
          </cell>
          <cell r="F131">
            <v>-1</v>
          </cell>
          <cell r="G131">
            <v>-1</v>
          </cell>
          <cell r="H131">
            <v>-1</v>
          </cell>
          <cell r="I131">
            <v>-1</v>
          </cell>
          <cell r="J131">
            <v>-1</v>
          </cell>
          <cell r="K131">
            <v>-1</v>
          </cell>
          <cell r="L131">
            <v>-1</v>
          </cell>
          <cell r="M131">
            <v>-1</v>
          </cell>
          <cell r="N131">
            <v>-1</v>
          </cell>
        </row>
        <row r="132">
          <cell r="A132">
            <v>-1</v>
          </cell>
          <cell r="B132">
            <v>-1</v>
          </cell>
          <cell r="C132">
            <v>-1</v>
          </cell>
          <cell r="D132">
            <v>-1</v>
          </cell>
          <cell r="E132">
            <v>-1</v>
          </cell>
          <cell r="F132">
            <v>-1</v>
          </cell>
          <cell r="G132">
            <v>-1</v>
          </cell>
          <cell r="H132">
            <v>-1</v>
          </cell>
          <cell r="I132">
            <v>-1</v>
          </cell>
          <cell r="J132">
            <v>-1</v>
          </cell>
          <cell r="K132">
            <v>-1</v>
          </cell>
          <cell r="L132">
            <v>-1</v>
          </cell>
          <cell r="M132">
            <v>-1</v>
          </cell>
          <cell r="N132">
            <v>-1</v>
          </cell>
        </row>
        <row r="133">
          <cell r="A133">
            <v>-1</v>
          </cell>
          <cell r="B133">
            <v>-1</v>
          </cell>
          <cell r="C133">
            <v>-1</v>
          </cell>
          <cell r="D133">
            <v>-1</v>
          </cell>
          <cell r="E133">
            <v>-1</v>
          </cell>
          <cell r="F133">
            <v>-1</v>
          </cell>
          <cell r="G133">
            <v>-1</v>
          </cell>
          <cell r="H133">
            <v>-1</v>
          </cell>
          <cell r="I133">
            <v>-1</v>
          </cell>
          <cell r="J133">
            <v>-1</v>
          </cell>
          <cell r="K133">
            <v>-1</v>
          </cell>
          <cell r="L133">
            <v>-1</v>
          </cell>
          <cell r="M133">
            <v>-1</v>
          </cell>
          <cell r="N133">
            <v>-1</v>
          </cell>
        </row>
        <row r="134">
          <cell r="A134">
            <v>-1</v>
          </cell>
          <cell r="B134">
            <v>-1</v>
          </cell>
          <cell r="C134">
            <v>-1</v>
          </cell>
          <cell r="D134">
            <v>-1</v>
          </cell>
          <cell r="E134">
            <v>-1</v>
          </cell>
          <cell r="F134">
            <v>-1</v>
          </cell>
          <cell r="G134">
            <v>-1</v>
          </cell>
          <cell r="H134">
            <v>-1</v>
          </cell>
          <cell r="I134">
            <v>-1</v>
          </cell>
          <cell r="J134">
            <v>-1</v>
          </cell>
          <cell r="K134">
            <v>-1</v>
          </cell>
          <cell r="L134">
            <v>-1</v>
          </cell>
          <cell r="M134">
            <v>-1</v>
          </cell>
          <cell r="N134">
            <v>-1</v>
          </cell>
        </row>
        <row r="135">
          <cell r="A135">
            <v>-1</v>
          </cell>
          <cell r="B135">
            <v>-1</v>
          </cell>
          <cell r="C135">
            <v>-1</v>
          </cell>
          <cell r="D135">
            <v>-1</v>
          </cell>
          <cell r="E135">
            <v>-1</v>
          </cell>
          <cell r="F135">
            <v>-1</v>
          </cell>
          <cell r="G135">
            <v>-1</v>
          </cell>
          <cell r="H135">
            <v>-1</v>
          </cell>
          <cell r="I135">
            <v>-1</v>
          </cell>
          <cell r="J135">
            <v>-1</v>
          </cell>
          <cell r="K135">
            <v>-1</v>
          </cell>
          <cell r="L135">
            <v>-1</v>
          </cell>
          <cell r="M135">
            <v>-1</v>
          </cell>
          <cell r="N135">
            <v>-1</v>
          </cell>
        </row>
        <row r="136">
          <cell r="A136">
            <v>-1</v>
          </cell>
          <cell r="B136">
            <v>-1</v>
          </cell>
          <cell r="C136">
            <v>-1</v>
          </cell>
          <cell r="D136">
            <v>-1</v>
          </cell>
          <cell r="E136">
            <v>-1</v>
          </cell>
          <cell r="F136">
            <v>-1</v>
          </cell>
          <cell r="G136">
            <v>-1</v>
          </cell>
          <cell r="H136">
            <v>-1</v>
          </cell>
          <cell r="I136">
            <v>-1</v>
          </cell>
          <cell r="J136">
            <v>-1</v>
          </cell>
          <cell r="K136">
            <v>-1</v>
          </cell>
          <cell r="L136">
            <v>-1</v>
          </cell>
          <cell r="M136">
            <v>-1</v>
          </cell>
          <cell r="N136">
            <v>-1</v>
          </cell>
        </row>
        <row r="137">
          <cell r="A137">
            <v>-1</v>
          </cell>
          <cell r="B137">
            <v>-1</v>
          </cell>
          <cell r="C137">
            <v>-1</v>
          </cell>
          <cell r="D137">
            <v>-1</v>
          </cell>
          <cell r="E137">
            <v>-1</v>
          </cell>
          <cell r="F137">
            <v>-1</v>
          </cell>
          <cell r="G137">
            <v>-1</v>
          </cell>
          <cell r="H137">
            <v>-1</v>
          </cell>
          <cell r="I137">
            <v>-1</v>
          </cell>
          <cell r="J137">
            <v>-1</v>
          </cell>
          <cell r="K137">
            <v>-1</v>
          </cell>
          <cell r="L137">
            <v>-1</v>
          </cell>
          <cell r="M137">
            <v>-1</v>
          </cell>
          <cell r="N137">
            <v>-1</v>
          </cell>
        </row>
        <row r="138">
          <cell r="A138">
            <v>-1</v>
          </cell>
          <cell r="B138">
            <v>-1</v>
          </cell>
          <cell r="C138">
            <v>-1</v>
          </cell>
          <cell r="D138">
            <v>-1</v>
          </cell>
          <cell r="E138">
            <v>-1</v>
          </cell>
          <cell r="F138">
            <v>-1</v>
          </cell>
          <cell r="G138">
            <v>-1</v>
          </cell>
          <cell r="H138">
            <v>-1</v>
          </cell>
          <cell r="I138">
            <v>-1</v>
          </cell>
          <cell r="J138">
            <v>-1</v>
          </cell>
          <cell r="K138">
            <v>-1</v>
          </cell>
          <cell r="L138">
            <v>-1</v>
          </cell>
          <cell r="M138">
            <v>-1</v>
          </cell>
          <cell r="N138">
            <v>-1</v>
          </cell>
        </row>
        <row r="139">
          <cell r="A139">
            <v>-1</v>
          </cell>
          <cell r="B139">
            <v>-1</v>
          </cell>
          <cell r="C139">
            <v>-1</v>
          </cell>
          <cell r="D139">
            <v>-1</v>
          </cell>
          <cell r="E139">
            <v>-1</v>
          </cell>
          <cell r="F139">
            <v>-1</v>
          </cell>
          <cell r="G139">
            <v>-1</v>
          </cell>
          <cell r="H139">
            <v>-1</v>
          </cell>
          <cell r="I139">
            <v>-1</v>
          </cell>
          <cell r="J139">
            <v>-1</v>
          </cell>
          <cell r="K139">
            <v>-1</v>
          </cell>
          <cell r="L139">
            <v>-1</v>
          </cell>
          <cell r="M139">
            <v>-1</v>
          </cell>
          <cell r="N139">
            <v>-1</v>
          </cell>
        </row>
        <row r="140">
          <cell r="A140">
            <v>-1</v>
          </cell>
          <cell r="B140">
            <v>-1</v>
          </cell>
          <cell r="C140">
            <v>-1</v>
          </cell>
          <cell r="D140">
            <v>-1</v>
          </cell>
          <cell r="E140">
            <v>-1</v>
          </cell>
          <cell r="F140">
            <v>-1</v>
          </cell>
          <cell r="G140">
            <v>-1</v>
          </cell>
          <cell r="H140">
            <v>-1</v>
          </cell>
          <cell r="I140">
            <v>-1</v>
          </cell>
          <cell r="J140">
            <v>-1</v>
          </cell>
          <cell r="K140">
            <v>-1</v>
          </cell>
          <cell r="L140">
            <v>-1</v>
          </cell>
          <cell r="M140">
            <v>-1</v>
          </cell>
          <cell r="N140">
            <v>-1</v>
          </cell>
        </row>
        <row r="141">
          <cell r="A141">
            <v>-1</v>
          </cell>
          <cell r="B141">
            <v>-1</v>
          </cell>
          <cell r="C141">
            <v>-1</v>
          </cell>
          <cell r="D141">
            <v>-1</v>
          </cell>
          <cell r="E141">
            <v>-1</v>
          </cell>
          <cell r="F141">
            <v>-1</v>
          </cell>
          <cell r="G141">
            <v>-1</v>
          </cell>
          <cell r="H141">
            <v>-1</v>
          </cell>
          <cell r="I141">
            <v>-1</v>
          </cell>
          <cell r="J141">
            <v>-1</v>
          </cell>
          <cell r="K141">
            <v>-1</v>
          </cell>
          <cell r="L141">
            <v>-1</v>
          </cell>
          <cell r="M141">
            <v>-1</v>
          </cell>
          <cell r="N141">
            <v>-1</v>
          </cell>
        </row>
        <row r="142">
          <cell r="A142">
            <v>-1</v>
          </cell>
          <cell r="B142">
            <v>-1</v>
          </cell>
          <cell r="C142">
            <v>-1</v>
          </cell>
          <cell r="D142">
            <v>-1</v>
          </cell>
          <cell r="E142">
            <v>-1</v>
          </cell>
          <cell r="F142">
            <v>-1</v>
          </cell>
          <cell r="G142">
            <v>-1</v>
          </cell>
          <cell r="H142">
            <v>-1</v>
          </cell>
          <cell r="I142">
            <v>-1</v>
          </cell>
          <cell r="J142">
            <v>-1</v>
          </cell>
          <cell r="K142">
            <v>-1</v>
          </cell>
          <cell r="L142">
            <v>-1</v>
          </cell>
          <cell r="M142">
            <v>-1</v>
          </cell>
          <cell r="N142">
            <v>-1</v>
          </cell>
        </row>
        <row r="143">
          <cell r="A143">
            <v>-1</v>
          </cell>
          <cell r="B143">
            <v>-1</v>
          </cell>
          <cell r="C143">
            <v>-1</v>
          </cell>
          <cell r="D143">
            <v>-1</v>
          </cell>
          <cell r="E143">
            <v>-1</v>
          </cell>
          <cell r="F143">
            <v>-1</v>
          </cell>
          <cell r="G143">
            <v>-1</v>
          </cell>
          <cell r="H143">
            <v>-1</v>
          </cell>
          <cell r="I143">
            <v>-1</v>
          </cell>
          <cell r="J143">
            <v>-1</v>
          </cell>
          <cell r="K143">
            <v>-1</v>
          </cell>
          <cell r="L143">
            <v>-1</v>
          </cell>
          <cell r="M143">
            <v>-1</v>
          </cell>
          <cell r="N143">
            <v>-1</v>
          </cell>
        </row>
        <row r="144">
          <cell r="A144">
            <v>-1</v>
          </cell>
          <cell r="B144">
            <v>-1</v>
          </cell>
          <cell r="C144">
            <v>-1</v>
          </cell>
          <cell r="D144">
            <v>-1</v>
          </cell>
          <cell r="E144">
            <v>-1</v>
          </cell>
          <cell r="F144">
            <v>-1</v>
          </cell>
          <cell r="G144">
            <v>-1</v>
          </cell>
          <cell r="H144">
            <v>-1</v>
          </cell>
          <cell r="I144">
            <v>-1</v>
          </cell>
          <cell r="J144">
            <v>-1</v>
          </cell>
          <cell r="K144">
            <v>-1</v>
          </cell>
          <cell r="L144">
            <v>-1</v>
          </cell>
          <cell r="M144">
            <v>-1</v>
          </cell>
          <cell r="N144">
            <v>-1</v>
          </cell>
        </row>
        <row r="145">
          <cell r="A145">
            <v>-1</v>
          </cell>
          <cell r="B145">
            <v>-1</v>
          </cell>
          <cell r="C145">
            <v>-1</v>
          </cell>
          <cell r="D145">
            <v>-1</v>
          </cell>
          <cell r="E145">
            <v>-1</v>
          </cell>
          <cell r="F145">
            <v>-1</v>
          </cell>
          <cell r="G145">
            <v>-1</v>
          </cell>
          <cell r="H145">
            <v>-1</v>
          </cell>
          <cell r="I145">
            <v>-1</v>
          </cell>
          <cell r="J145">
            <v>-1</v>
          </cell>
          <cell r="K145">
            <v>-1</v>
          </cell>
          <cell r="L145">
            <v>-1</v>
          </cell>
          <cell r="M145">
            <v>-1</v>
          </cell>
          <cell r="N145">
            <v>-1</v>
          </cell>
        </row>
        <row r="146">
          <cell r="A146">
            <v>-1</v>
          </cell>
          <cell r="B146">
            <v>-1</v>
          </cell>
          <cell r="C146">
            <v>-1</v>
          </cell>
          <cell r="D146">
            <v>-1</v>
          </cell>
          <cell r="E146">
            <v>-1</v>
          </cell>
          <cell r="F146">
            <v>-1</v>
          </cell>
          <cell r="G146">
            <v>-1</v>
          </cell>
          <cell r="H146">
            <v>-1</v>
          </cell>
          <cell r="I146">
            <v>-1</v>
          </cell>
          <cell r="J146">
            <v>-1</v>
          </cell>
          <cell r="K146">
            <v>-1</v>
          </cell>
          <cell r="L146">
            <v>-1</v>
          </cell>
          <cell r="M146">
            <v>-1</v>
          </cell>
          <cell r="N146">
            <v>-1</v>
          </cell>
        </row>
        <row r="147">
          <cell r="A147">
            <v>-1</v>
          </cell>
          <cell r="B147">
            <v>-1</v>
          </cell>
          <cell r="C147">
            <v>-1</v>
          </cell>
          <cell r="D147">
            <v>-1</v>
          </cell>
          <cell r="E147">
            <v>-1</v>
          </cell>
          <cell r="F147">
            <v>-1</v>
          </cell>
          <cell r="G147">
            <v>-1</v>
          </cell>
          <cell r="H147">
            <v>-1</v>
          </cell>
          <cell r="I147">
            <v>-1</v>
          </cell>
          <cell r="J147">
            <v>-1</v>
          </cell>
          <cell r="K147">
            <v>-1</v>
          </cell>
          <cell r="L147">
            <v>-1</v>
          </cell>
          <cell r="M147">
            <v>-1</v>
          </cell>
          <cell r="N147">
            <v>-1</v>
          </cell>
        </row>
        <row r="148">
          <cell r="A148">
            <v>-1</v>
          </cell>
          <cell r="B148">
            <v>-1</v>
          </cell>
          <cell r="C148">
            <v>-1</v>
          </cell>
          <cell r="D148">
            <v>-1</v>
          </cell>
          <cell r="E148">
            <v>-1</v>
          </cell>
          <cell r="F148">
            <v>-1</v>
          </cell>
          <cell r="G148">
            <v>-1</v>
          </cell>
          <cell r="H148">
            <v>-1</v>
          </cell>
          <cell r="I148">
            <v>-1</v>
          </cell>
          <cell r="J148">
            <v>-1</v>
          </cell>
          <cell r="K148">
            <v>-1</v>
          </cell>
          <cell r="L148">
            <v>-1</v>
          </cell>
          <cell r="M148">
            <v>-1</v>
          </cell>
          <cell r="N148">
            <v>-1</v>
          </cell>
        </row>
        <row r="149">
          <cell r="A149">
            <v>-1</v>
          </cell>
          <cell r="B149">
            <v>-1</v>
          </cell>
          <cell r="C149">
            <v>-1</v>
          </cell>
          <cell r="D149">
            <v>-1</v>
          </cell>
          <cell r="E149">
            <v>-1</v>
          </cell>
          <cell r="F149">
            <v>-1</v>
          </cell>
          <cell r="G149">
            <v>-1</v>
          </cell>
          <cell r="H149">
            <v>-1</v>
          </cell>
          <cell r="I149">
            <v>-1</v>
          </cell>
          <cell r="J149">
            <v>-1</v>
          </cell>
          <cell r="K149">
            <v>-1</v>
          </cell>
          <cell r="L149">
            <v>-1</v>
          </cell>
          <cell r="M149">
            <v>-1</v>
          </cell>
          <cell r="N149">
            <v>-1</v>
          </cell>
        </row>
        <row r="150">
          <cell r="A150">
            <v>-1</v>
          </cell>
          <cell r="B150">
            <v>-1</v>
          </cell>
          <cell r="C150">
            <v>-1</v>
          </cell>
          <cell r="D150">
            <v>-1</v>
          </cell>
          <cell r="E150">
            <v>-1</v>
          </cell>
          <cell r="F150">
            <v>-1</v>
          </cell>
          <cell r="G150">
            <v>-1</v>
          </cell>
          <cell r="H150">
            <v>-1</v>
          </cell>
          <cell r="I150">
            <v>-1</v>
          </cell>
          <cell r="J150">
            <v>-1</v>
          </cell>
          <cell r="K150">
            <v>-1</v>
          </cell>
          <cell r="L150">
            <v>-1</v>
          </cell>
          <cell r="M150">
            <v>-1</v>
          </cell>
          <cell r="N150">
            <v>-1</v>
          </cell>
        </row>
        <row r="151">
          <cell r="A151">
            <v>-1</v>
          </cell>
          <cell r="B151">
            <v>-1</v>
          </cell>
          <cell r="C151">
            <v>-1</v>
          </cell>
          <cell r="D151">
            <v>-1</v>
          </cell>
          <cell r="E151">
            <v>-1</v>
          </cell>
          <cell r="F151">
            <v>-1</v>
          </cell>
          <cell r="G151">
            <v>-1</v>
          </cell>
          <cell r="H151">
            <v>-1</v>
          </cell>
          <cell r="I151">
            <v>-1</v>
          </cell>
          <cell r="J151">
            <v>-1</v>
          </cell>
          <cell r="K151">
            <v>-1</v>
          </cell>
          <cell r="L151">
            <v>-1</v>
          </cell>
          <cell r="M151">
            <v>-1</v>
          </cell>
          <cell r="N151">
            <v>-1</v>
          </cell>
        </row>
        <row r="152">
          <cell r="A152">
            <v>-1</v>
          </cell>
          <cell r="B152">
            <v>-1</v>
          </cell>
          <cell r="C152">
            <v>-1</v>
          </cell>
          <cell r="D152">
            <v>-1</v>
          </cell>
          <cell r="E152">
            <v>-1</v>
          </cell>
          <cell r="F152">
            <v>-1</v>
          </cell>
          <cell r="G152">
            <v>-1</v>
          </cell>
          <cell r="H152">
            <v>-1</v>
          </cell>
          <cell r="I152">
            <v>-1</v>
          </cell>
          <cell r="J152">
            <v>-1</v>
          </cell>
          <cell r="K152">
            <v>-1</v>
          </cell>
          <cell r="L152">
            <v>-1</v>
          </cell>
          <cell r="M152">
            <v>-1</v>
          </cell>
          <cell r="N152">
            <v>-1</v>
          </cell>
        </row>
        <row r="153">
          <cell r="A153">
            <v>-1</v>
          </cell>
          <cell r="B153">
            <v>-1</v>
          </cell>
          <cell r="C153">
            <v>-1</v>
          </cell>
          <cell r="D153">
            <v>-1</v>
          </cell>
          <cell r="E153">
            <v>-1</v>
          </cell>
          <cell r="F153">
            <v>-1</v>
          </cell>
          <cell r="G153">
            <v>-1</v>
          </cell>
          <cell r="H153">
            <v>-1</v>
          </cell>
          <cell r="I153">
            <v>-1</v>
          </cell>
          <cell r="J153">
            <v>-1</v>
          </cell>
          <cell r="K153">
            <v>-1</v>
          </cell>
          <cell r="L153">
            <v>-1</v>
          </cell>
          <cell r="M153">
            <v>-1</v>
          </cell>
          <cell r="N153">
            <v>-1</v>
          </cell>
        </row>
        <row r="154">
          <cell r="A154">
            <v>-1</v>
          </cell>
          <cell r="B154">
            <v>-1</v>
          </cell>
          <cell r="C154">
            <v>-1</v>
          </cell>
          <cell r="D154">
            <v>-1</v>
          </cell>
          <cell r="E154">
            <v>-1</v>
          </cell>
          <cell r="F154">
            <v>-1</v>
          </cell>
          <cell r="G154">
            <v>-1</v>
          </cell>
          <cell r="H154">
            <v>-1</v>
          </cell>
          <cell r="I154">
            <v>-1</v>
          </cell>
          <cell r="J154">
            <v>-1</v>
          </cell>
          <cell r="K154">
            <v>-1</v>
          </cell>
          <cell r="L154">
            <v>-1</v>
          </cell>
          <cell r="M154">
            <v>-1</v>
          </cell>
          <cell r="N154">
            <v>-1</v>
          </cell>
        </row>
        <row r="155">
          <cell r="A155">
            <v>-1</v>
          </cell>
          <cell r="B155">
            <v>-1</v>
          </cell>
          <cell r="C155">
            <v>-1</v>
          </cell>
          <cell r="D155">
            <v>-1</v>
          </cell>
          <cell r="E155">
            <v>-1</v>
          </cell>
          <cell r="F155">
            <v>-1</v>
          </cell>
          <cell r="G155">
            <v>-1</v>
          </cell>
          <cell r="H155">
            <v>-1</v>
          </cell>
          <cell r="I155">
            <v>-1</v>
          </cell>
          <cell r="J155">
            <v>-1</v>
          </cell>
          <cell r="K155">
            <v>-1</v>
          </cell>
          <cell r="L155">
            <v>-1</v>
          </cell>
          <cell r="M155">
            <v>-1</v>
          </cell>
          <cell r="N155">
            <v>-1</v>
          </cell>
        </row>
        <row r="156">
          <cell r="A156">
            <v>-1</v>
          </cell>
          <cell r="B156">
            <v>-1</v>
          </cell>
          <cell r="C156">
            <v>-1</v>
          </cell>
          <cell r="D156">
            <v>-1</v>
          </cell>
          <cell r="E156">
            <v>-1</v>
          </cell>
          <cell r="F156">
            <v>-1</v>
          </cell>
          <cell r="G156">
            <v>-1</v>
          </cell>
          <cell r="H156">
            <v>-1</v>
          </cell>
          <cell r="I156">
            <v>-1</v>
          </cell>
          <cell r="J156">
            <v>-1</v>
          </cell>
          <cell r="K156">
            <v>-1</v>
          </cell>
          <cell r="L156">
            <v>-1</v>
          </cell>
          <cell r="M156">
            <v>-1</v>
          </cell>
          <cell r="N156">
            <v>-1</v>
          </cell>
        </row>
        <row r="157">
          <cell r="A157">
            <v>-1</v>
          </cell>
          <cell r="B157">
            <v>-1</v>
          </cell>
          <cell r="C157">
            <v>-1</v>
          </cell>
          <cell r="D157">
            <v>-1</v>
          </cell>
          <cell r="E157">
            <v>-1</v>
          </cell>
          <cell r="F157">
            <v>-1</v>
          </cell>
          <cell r="G157">
            <v>-1</v>
          </cell>
          <cell r="H157">
            <v>-1</v>
          </cell>
          <cell r="I157">
            <v>-1</v>
          </cell>
          <cell r="J157">
            <v>-1</v>
          </cell>
          <cell r="K157">
            <v>-1</v>
          </cell>
          <cell r="L157">
            <v>-1</v>
          </cell>
          <cell r="M157">
            <v>-1</v>
          </cell>
          <cell r="N157">
            <v>-1</v>
          </cell>
        </row>
        <row r="158">
          <cell r="A158">
            <v>-1</v>
          </cell>
          <cell r="B158">
            <v>-1</v>
          </cell>
          <cell r="C158">
            <v>-1</v>
          </cell>
          <cell r="D158">
            <v>-1</v>
          </cell>
          <cell r="E158">
            <v>-1</v>
          </cell>
          <cell r="F158">
            <v>-1</v>
          </cell>
          <cell r="G158">
            <v>-1</v>
          </cell>
          <cell r="H158">
            <v>-1</v>
          </cell>
          <cell r="I158">
            <v>-1</v>
          </cell>
          <cell r="J158">
            <v>-1</v>
          </cell>
          <cell r="K158">
            <v>-1</v>
          </cell>
          <cell r="L158">
            <v>-1</v>
          </cell>
          <cell r="M158">
            <v>-1</v>
          </cell>
          <cell r="N158">
            <v>-1</v>
          </cell>
        </row>
        <row r="159">
          <cell r="A159">
            <v>-1</v>
          </cell>
          <cell r="B159">
            <v>-1</v>
          </cell>
          <cell r="C159">
            <v>-1</v>
          </cell>
          <cell r="D159">
            <v>-1</v>
          </cell>
          <cell r="E159">
            <v>-1</v>
          </cell>
          <cell r="F159">
            <v>-1</v>
          </cell>
          <cell r="G159">
            <v>-1</v>
          </cell>
          <cell r="H159">
            <v>-1</v>
          </cell>
          <cell r="I159">
            <v>-1</v>
          </cell>
          <cell r="J159">
            <v>-1</v>
          </cell>
          <cell r="K159">
            <v>-1</v>
          </cell>
          <cell r="L159">
            <v>-1</v>
          </cell>
          <cell r="M159">
            <v>-1</v>
          </cell>
          <cell r="N159">
            <v>-1</v>
          </cell>
        </row>
        <row r="160">
          <cell r="A160">
            <v>-1</v>
          </cell>
          <cell r="B160">
            <v>-1</v>
          </cell>
          <cell r="C160">
            <v>-1</v>
          </cell>
          <cell r="D160">
            <v>-1</v>
          </cell>
          <cell r="E160">
            <v>-1</v>
          </cell>
          <cell r="F160">
            <v>-1</v>
          </cell>
          <cell r="G160">
            <v>-1</v>
          </cell>
          <cell r="H160">
            <v>-1</v>
          </cell>
          <cell r="I160">
            <v>-1</v>
          </cell>
          <cell r="J160">
            <v>-1</v>
          </cell>
          <cell r="K160">
            <v>-1</v>
          </cell>
          <cell r="L160">
            <v>-1</v>
          </cell>
          <cell r="M160">
            <v>-1</v>
          </cell>
          <cell r="N160">
            <v>-1</v>
          </cell>
        </row>
        <row r="161">
          <cell r="A161">
            <v>-1</v>
          </cell>
          <cell r="B161">
            <v>-1</v>
          </cell>
          <cell r="C161">
            <v>-1</v>
          </cell>
          <cell r="D161">
            <v>-1</v>
          </cell>
          <cell r="E161">
            <v>-1</v>
          </cell>
          <cell r="F161">
            <v>-1</v>
          </cell>
          <cell r="G161">
            <v>-1</v>
          </cell>
          <cell r="H161">
            <v>-1</v>
          </cell>
          <cell r="I161">
            <v>-1</v>
          </cell>
          <cell r="J161">
            <v>-1</v>
          </cell>
          <cell r="K161">
            <v>-1</v>
          </cell>
          <cell r="L161">
            <v>-1</v>
          </cell>
          <cell r="M161">
            <v>-1</v>
          </cell>
          <cell r="N161">
            <v>-1</v>
          </cell>
        </row>
        <row r="162">
          <cell r="A162">
            <v>-1</v>
          </cell>
          <cell r="B162">
            <v>-1</v>
          </cell>
          <cell r="C162">
            <v>-1</v>
          </cell>
          <cell r="D162">
            <v>-1</v>
          </cell>
          <cell r="E162">
            <v>-1</v>
          </cell>
          <cell r="F162">
            <v>-1</v>
          </cell>
          <cell r="G162">
            <v>-1</v>
          </cell>
          <cell r="H162">
            <v>-1</v>
          </cell>
          <cell r="I162">
            <v>-1</v>
          </cell>
          <cell r="J162">
            <v>-1</v>
          </cell>
          <cell r="K162">
            <v>-1</v>
          </cell>
          <cell r="L162">
            <v>-1</v>
          </cell>
          <cell r="M162">
            <v>-1</v>
          </cell>
          <cell r="N162">
            <v>-1</v>
          </cell>
        </row>
        <row r="163">
          <cell r="A163">
            <v>-1</v>
          </cell>
          <cell r="B163">
            <v>-1</v>
          </cell>
          <cell r="C163">
            <v>-1</v>
          </cell>
          <cell r="D163">
            <v>-1</v>
          </cell>
          <cell r="E163">
            <v>-1</v>
          </cell>
          <cell r="F163">
            <v>-1</v>
          </cell>
          <cell r="G163">
            <v>-1</v>
          </cell>
          <cell r="H163">
            <v>-1</v>
          </cell>
          <cell r="I163">
            <v>-1</v>
          </cell>
          <cell r="J163">
            <v>-1</v>
          </cell>
          <cell r="K163">
            <v>-1</v>
          </cell>
          <cell r="L163">
            <v>-1</v>
          </cell>
          <cell r="M163">
            <v>-1</v>
          </cell>
          <cell r="N163">
            <v>-1</v>
          </cell>
        </row>
        <row r="164">
          <cell r="A164">
            <v>-1</v>
          </cell>
          <cell r="B164">
            <v>-1</v>
          </cell>
          <cell r="C164">
            <v>-1</v>
          </cell>
          <cell r="D164">
            <v>-1</v>
          </cell>
          <cell r="E164">
            <v>-1</v>
          </cell>
          <cell r="F164">
            <v>-1</v>
          </cell>
          <cell r="G164">
            <v>-1</v>
          </cell>
          <cell r="H164">
            <v>-1</v>
          </cell>
          <cell r="I164">
            <v>-1</v>
          </cell>
          <cell r="J164">
            <v>-1</v>
          </cell>
          <cell r="K164">
            <v>-1</v>
          </cell>
          <cell r="L164">
            <v>-1</v>
          </cell>
          <cell r="M164">
            <v>-1</v>
          </cell>
          <cell r="N164">
            <v>-1</v>
          </cell>
        </row>
        <row r="165">
          <cell r="A165">
            <v>-1</v>
          </cell>
          <cell r="B165">
            <v>-1</v>
          </cell>
          <cell r="C165">
            <v>-1</v>
          </cell>
          <cell r="D165">
            <v>-1</v>
          </cell>
          <cell r="E165">
            <v>-1</v>
          </cell>
          <cell r="F165">
            <v>-1</v>
          </cell>
          <cell r="G165">
            <v>-1</v>
          </cell>
          <cell r="H165">
            <v>-1</v>
          </cell>
          <cell r="I165">
            <v>-1</v>
          </cell>
          <cell r="J165">
            <v>-1</v>
          </cell>
          <cell r="K165">
            <v>-1</v>
          </cell>
          <cell r="L165">
            <v>-1</v>
          </cell>
          <cell r="M165">
            <v>-1</v>
          </cell>
          <cell r="N165">
            <v>-1</v>
          </cell>
        </row>
        <row r="166">
          <cell r="A166">
            <v>-1</v>
          </cell>
          <cell r="B166">
            <v>-1</v>
          </cell>
          <cell r="C166">
            <v>-1</v>
          </cell>
          <cell r="D166">
            <v>-1</v>
          </cell>
          <cell r="E166">
            <v>-1</v>
          </cell>
          <cell r="F166">
            <v>-1</v>
          </cell>
          <cell r="G166">
            <v>-1</v>
          </cell>
          <cell r="H166">
            <v>-1</v>
          </cell>
          <cell r="I166">
            <v>-1</v>
          </cell>
          <cell r="J166">
            <v>-1</v>
          </cell>
          <cell r="K166">
            <v>-1</v>
          </cell>
          <cell r="L166">
            <v>-1</v>
          </cell>
          <cell r="M166">
            <v>-1</v>
          </cell>
          <cell r="N166">
            <v>-1</v>
          </cell>
        </row>
        <row r="167">
          <cell r="A167">
            <v>-1</v>
          </cell>
          <cell r="B167">
            <v>-1</v>
          </cell>
          <cell r="C167">
            <v>-1</v>
          </cell>
          <cell r="D167">
            <v>-1</v>
          </cell>
          <cell r="E167">
            <v>-1</v>
          </cell>
          <cell r="F167">
            <v>-1</v>
          </cell>
          <cell r="G167">
            <v>-1</v>
          </cell>
          <cell r="H167">
            <v>-1</v>
          </cell>
          <cell r="I167">
            <v>-1</v>
          </cell>
          <cell r="J167">
            <v>-1</v>
          </cell>
          <cell r="K167">
            <v>-1</v>
          </cell>
          <cell r="L167">
            <v>-1</v>
          </cell>
          <cell r="M167">
            <v>-1</v>
          </cell>
          <cell r="N167">
            <v>-1</v>
          </cell>
        </row>
        <row r="168">
          <cell r="A168">
            <v>-1</v>
          </cell>
          <cell r="B168">
            <v>-1</v>
          </cell>
          <cell r="C168">
            <v>-1</v>
          </cell>
          <cell r="D168">
            <v>-1</v>
          </cell>
          <cell r="E168">
            <v>-1</v>
          </cell>
          <cell r="F168">
            <v>-1</v>
          </cell>
          <cell r="G168">
            <v>-1</v>
          </cell>
          <cell r="H168">
            <v>-1</v>
          </cell>
          <cell r="I168">
            <v>-1</v>
          </cell>
          <cell r="J168">
            <v>-1</v>
          </cell>
          <cell r="K168">
            <v>-1</v>
          </cell>
          <cell r="L168">
            <v>-1</v>
          </cell>
          <cell r="M168">
            <v>-1</v>
          </cell>
          <cell r="N168">
            <v>-1</v>
          </cell>
        </row>
        <row r="169">
          <cell r="A169">
            <v>-1</v>
          </cell>
          <cell r="B169">
            <v>-1</v>
          </cell>
          <cell r="C169">
            <v>-1</v>
          </cell>
          <cell r="D169">
            <v>-1</v>
          </cell>
          <cell r="E169">
            <v>-1</v>
          </cell>
          <cell r="F169">
            <v>-1</v>
          </cell>
          <cell r="G169">
            <v>-1</v>
          </cell>
          <cell r="H169">
            <v>-1</v>
          </cell>
          <cell r="I169">
            <v>-1</v>
          </cell>
          <cell r="J169">
            <v>-1</v>
          </cell>
          <cell r="K169">
            <v>-1</v>
          </cell>
          <cell r="L169">
            <v>-1</v>
          </cell>
          <cell r="M169">
            <v>-1</v>
          </cell>
          <cell r="N169">
            <v>-1</v>
          </cell>
        </row>
        <row r="170">
          <cell r="A170">
            <v>-1</v>
          </cell>
          <cell r="B170">
            <v>-1</v>
          </cell>
          <cell r="C170">
            <v>-1</v>
          </cell>
          <cell r="D170">
            <v>-1</v>
          </cell>
          <cell r="E170">
            <v>-1</v>
          </cell>
          <cell r="F170">
            <v>-1</v>
          </cell>
          <cell r="G170">
            <v>-1</v>
          </cell>
          <cell r="H170">
            <v>-1</v>
          </cell>
          <cell r="I170">
            <v>-1</v>
          </cell>
          <cell r="J170">
            <v>-1</v>
          </cell>
          <cell r="K170">
            <v>-1</v>
          </cell>
          <cell r="L170">
            <v>-1</v>
          </cell>
          <cell r="M170">
            <v>-1</v>
          </cell>
          <cell r="N170">
            <v>-1</v>
          </cell>
        </row>
        <row r="171">
          <cell r="A171">
            <v>-1</v>
          </cell>
          <cell r="B171">
            <v>-1</v>
          </cell>
          <cell r="C171">
            <v>-1</v>
          </cell>
          <cell r="D171">
            <v>-1</v>
          </cell>
          <cell r="E171">
            <v>-1</v>
          </cell>
          <cell r="F171">
            <v>-1</v>
          </cell>
          <cell r="G171">
            <v>-1</v>
          </cell>
          <cell r="H171">
            <v>-1</v>
          </cell>
          <cell r="I171">
            <v>-1</v>
          </cell>
          <cell r="J171">
            <v>-1</v>
          </cell>
          <cell r="K171">
            <v>-1</v>
          </cell>
          <cell r="L171">
            <v>-1</v>
          </cell>
          <cell r="M171">
            <v>-1</v>
          </cell>
          <cell r="N171">
            <v>-1</v>
          </cell>
        </row>
        <row r="172">
          <cell r="A172">
            <v>-1</v>
          </cell>
          <cell r="B172">
            <v>-1</v>
          </cell>
          <cell r="C172">
            <v>-1</v>
          </cell>
          <cell r="D172">
            <v>-1</v>
          </cell>
          <cell r="E172">
            <v>-1</v>
          </cell>
          <cell r="F172">
            <v>-1</v>
          </cell>
          <cell r="G172">
            <v>-1</v>
          </cell>
          <cell r="H172">
            <v>-1</v>
          </cell>
          <cell r="I172">
            <v>-1</v>
          </cell>
          <cell r="J172">
            <v>-1</v>
          </cell>
          <cell r="K172">
            <v>-1</v>
          </cell>
          <cell r="L172">
            <v>-1</v>
          </cell>
          <cell r="M172">
            <v>-1</v>
          </cell>
          <cell r="N172">
            <v>-1</v>
          </cell>
        </row>
        <row r="173">
          <cell r="A173">
            <v>-1</v>
          </cell>
          <cell r="B173">
            <v>-1</v>
          </cell>
          <cell r="C173">
            <v>-1</v>
          </cell>
          <cell r="D173">
            <v>-1</v>
          </cell>
          <cell r="E173">
            <v>-1</v>
          </cell>
          <cell r="F173">
            <v>-1</v>
          </cell>
          <cell r="G173">
            <v>-1</v>
          </cell>
          <cell r="H173">
            <v>-1</v>
          </cell>
          <cell r="I173">
            <v>-1</v>
          </cell>
          <cell r="J173">
            <v>-1</v>
          </cell>
          <cell r="K173">
            <v>-1</v>
          </cell>
          <cell r="L173">
            <v>-1</v>
          </cell>
          <cell r="M173">
            <v>-1</v>
          </cell>
          <cell r="N173">
            <v>-1</v>
          </cell>
        </row>
        <row r="174">
          <cell r="A174">
            <v>-1</v>
          </cell>
          <cell r="B174">
            <v>-1</v>
          </cell>
          <cell r="C174">
            <v>-1</v>
          </cell>
          <cell r="D174">
            <v>-1</v>
          </cell>
          <cell r="E174">
            <v>-1</v>
          </cell>
          <cell r="F174">
            <v>-1</v>
          </cell>
          <cell r="G174">
            <v>-1</v>
          </cell>
          <cell r="H174">
            <v>-1</v>
          </cell>
          <cell r="I174">
            <v>-1</v>
          </cell>
          <cell r="J174">
            <v>-1</v>
          </cell>
          <cell r="K174">
            <v>-1</v>
          </cell>
          <cell r="L174">
            <v>-1</v>
          </cell>
          <cell r="M174">
            <v>-1</v>
          </cell>
          <cell r="N174">
            <v>-1</v>
          </cell>
        </row>
        <row r="175">
          <cell r="A175">
            <v>-1</v>
          </cell>
          <cell r="B175">
            <v>-1</v>
          </cell>
          <cell r="C175">
            <v>-1</v>
          </cell>
          <cell r="D175">
            <v>-1</v>
          </cell>
          <cell r="E175">
            <v>-1</v>
          </cell>
          <cell r="F175">
            <v>-1</v>
          </cell>
          <cell r="G175">
            <v>-1</v>
          </cell>
          <cell r="H175">
            <v>-1</v>
          </cell>
          <cell r="I175">
            <v>-1</v>
          </cell>
          <cell r="J175">
            <v>-1</v>
          </cell>
          <cell r="K175">
            <v>-1</v>
          </cell>
          <cell r="L175">
            <v>-1</v>
          </cell>
          <cell r="M175">
            <v>-1</v>
          </cell>
          <cell r="N175">
            <v>-1</v>
          </cell>
        </row>
        <row r="176">
          <cell r="A176">
            <v>-1</v>
          </cell>
          <cell r="B176">
            <v>-1</v>
          </cell>
          <cell r="C176">
            <v>-1</v>
          </cell>
          <cell r="D176">
            <v>-1</v>
          </cell>
          <cell r="E176">
            <v>-1</v>
          </cell>
          <cell r="F176">
            <v>-1</v>
          </cell>
          <cell r="G176">
            <v>-1</v>
          </cell>
          <cell r="H176">
            <v>-1</v>
          </cell>
          <cell r="I176">
            <v>-1</v>
          </cell>
          <cell r="J176">
            <v>-1</v>
          </cell>
          <cell r="K176">
            <v>-1</v>
          </cell>
          <cell r="L176">
            <v>-1</v>
          </cell>
          <cell r="M176">
            <v>-1</v>
          </cell>
          <cell r="N176">
            <v>-1</v>
          </cell>
        </row>
        <row r="177">
          <cell r="A177">
            <v>-1</v>
          </cell>
          <cell r="B177">
            <v>-1</v>
          </cell>
          <cell r="C177">
            <v>-1</v>
          </cell>
          <cell r="D177">
            <v>-1</v>
          </cell>
          <cell r="E177">
            <v>-1</v>
          </cell>
          <cell r="F177">
            <v>-1</v>
          </cell>
          <cell r="G177">
            <v>-1</v>
          </cell>
          <cell r="H177">
            <v>-1</v>
          </cell>
          <cell r="I177">
            <v>-1</v>
          </cell>
          <cell r="J177">
            <v>-1</v>
          </cell>
          <cell r="K177">
            <v>-1</v>
          </cell>
          <cell r="L177">
            <v>-1</v>
          </cell>
          <cell r="M177">
            <v>-1</v>
          </cell>
          <cell r="N177">
            <v>-1</v>
          </cell>
        </row>
        <row r="178">
          <cell r="A178">
            <v>-1</v>
          </cell>
          <cell r="B178">
            <v>-1</v>
          </cell>
          <cell r="C178">
            <v>-1</v>
          </cell>
          <cell r="D178">
            <v>-1</v>
          </cell>
          <cell r="E178">
            <v>-1</v>
          </cell>
          <cell r="F178">
            <v>-1</v>
          </cell>
          <cell r="G178">
            <v>-1</v>
          </cell>
          <cell r="H178">
            <v>-1</v>
          </cell>
          <cell r="I178">
            <v>-1</v>
          </cell>
          <cell r="J178">
            <v>-1</v>
          </cell>
          <cell r="K178">
            <v>-1</v>
          </cell>
          <cell r="L178">
            <v>-1</v>
          </cell>
          <cell r="M178">
            <v>-1</v>
          </cell>
          <cell r="N178">
            <v>-1</v>
          </cell>
        </row>
        <row r="179">
          <cell r="A179">
            <v>-1</v>
          </cell>
          <cell r="B179">
            <v>-1</v>
          </cell>
          <cell r="C179">
            <v>-1</v>
          </cell>
          <cell r="D179">
            <v>-1</v>
          </cell>
          <cell r="E179">
            <v>-1</v>
          </cell>
          <cell r="F179">
            <v>-1</v>
          </cell>
          <cell r="G179">
            <v>-1</v>
          </cell>
          <cell r="H179">
            <v>-1</v>
          </cell>
          <cell r="I179">
            <v>-1</v>
          </cell>
          <cell r="J179">
            <v>-1</v>
          </cell>
          <cell r="K179">
            <v>-1</v>
          </cell>
          <cell r="L179">
            <v>-1</v>
          </cell>
          <cell r="M179">
            <v>-1</v>
          </cell>
          <cell r="N179">
            <v>-1</v>
          </cell>
        </row>
        <row r="180">
          <cell r="A180">
            <v>-1</v>
          </cell>
          <cell r="B180">
            <v>-1</v>
          </cell>
          <cell r="C180">
            <v>-1</v>
          </cell>
          <cell r="D180">
            <v>-1</v>
          </cell>
          <cell r="E180">
            <v>-1</v>
          </cell>
          <cell r="F180">
            <v>-1</v>
          </cell>
          <cell r="G180">
            <v>-1</v>
          </cell>
          <cell r="H180">
            <v>-1</v>
          </cell>
          <cell r="I180">
            <v>-1</v>
          </cell>
          <cell r="J180">
            <v>-1</v>
          </cell>
          <cell r="K180">
            <v>-1</v>
          </cell>
          <cell r="L180">
            <v>-1</v>
          </cell>
          <cell r="M180">
            <v>-1</v>
          </cell>
          <cell r="N180">
            <v>-1</v>
          </cell>
        </row>
        <row r="181">
          <cell r="A181">
            <v>-1</v>
          </cell>
          <cell r="B181">
            <v>-1</v>
          </cell>
          <cell r="C181">
            <v>-1</v>
          </cell>
          <cell r="D181">
            <v>-1</v>
          </cell>
          <cell r="E181">
            <v>-1</v>
          </cell>
          <cell r="F181">
            <v>-1</v>
          </cell>
          <cell r="G181">
            <v>-1</v>
          </cell>
          <cell r="H181">
            <v>-1</v>
          </cell>
          <cell r="I181">
            <v>-1</v>
          </cell>
          <cell r="J181">
            <v>-1</v>
          </cell>
          <cell r="K181">
            <v>-1</v>
          </cell>
          <cell r="L181">
            <v>-1</v>
          </cell>
          <cell r="M181">
            <v>-1</v>
          </cell>
          <cell r="N181">
            <v>-1</v>
          </cell>
        </row>
        <row r="182">
          <cell r="A182">
            <v>-1</v>
          </cell>
          <cell r="B182">
            <v>-1</v>
          </cell>
          <cell r="C182">
            <v>-1</v>
          </cell>
          <cell r="D182">
            <v>-1</v>
          </cell>
          <cell r="E182">
            <v>-1</v>
          </cell>
          <cell r="F182">
            <v>-1</v>
          </cell>
          <cell r="G182">
            <v>-1</v>
          </cell>
          <cell r="H182">
            <v>-1</v>
          </cell>
          <cell r="I182">
            <v>-1</v>
          </cell>
          <cell r="J182">
            <v>-1</v>
          </cell>
          <cell r="K182">
            <v>-1</v>
          </cell>
          <cell r="L182">
            <v>-1</v>
          </cell>
          <cell r="M182">
            <v>-1</v>
          </cell>
          <cell r="N182">
            <v>-1</v>
          </cell>
        </row>
        <row r="183">
          <cell r="A183">
            <v>-1</v>
          </cell>
          <cell r="B183">
            <v>-1</v>
          </cell>
          <cell r="C183">
            <v>-1</v>
          </cell>
          <cell r="D183">
            <v>-1</v>
          </cell>
          <cell r="E183">
            <v>-1</v>
          </cell>
          <cell r="F183">
            <v>-1</v>
          </cell>
          <cell r="G183">
            <v>-1</v>
          </cell>
          <cell r="H183">
            <v>-1</v>
          </cell>
          <cell r="I183">
            <v>-1</v>
          </cell>
          <cell r="J183">
            <v>-1</v>
          </cell>
          <cell r="K183">
            <v>-1</v>
          </cell>
          <cell r="L183">
            <v>-1</v>
          </cell>
          <cell r="M183">
            <v>-1</v>
          </cell>
          <cell r="N183">
            <v>-1</v>
          </cell>
        </row>
        <row r="184">
          <cell r="A184">
            <v>-1</v>
          </cell>
          <cell r="B184">
            <v>-1</v>
          </cell>
          <cell r="C184">
            <v>-1</v>
          </cell>
          <cell r="D184">
            <v>-1</v>
          </cell>
          <cell r="E184">
            <v>-1</v>
          </cell>
          <cell r="F184">
            <v>-1</v>
          </cell>
          <cell r="G184">
            <v>-1</v>
          </cell>
          <cell r="H184">
            <v>-1</v>
          </cell>
          <cell r="I184">
            <v>-1</v>
          </cell>
          <cell r="J184">
            <v>-1</v>
          </cell>
          <cell r="K184">
            <v>-1</v>
          </cell>
          <cell r="L184">
            <v>-1</v>
          </cell>
          <cell r="M184">
            <v>-1</v>
          </cell>
          <cell r="N184">
            <v>-1</v>
          </cell>
        </row>
        <row r="185">
          <cell r="A185">
            <v>-1</v>
          </cell>
          <cell r="B185">
            <v>-1</v>
          </cell>
          <cell r="C185">
            <v>-1</v>
          </cell>
          <cell r="D185">
            <v>-1</v>
          </cell>
          <cell r="E185">
            <v>-1</v>
          </cell>
          <cell r="F185">
            <v>-1</v>
          </cell>
          <cell r="G185">
            <v>-1</v>
          </cell>
          <cell r="H185">
            <v>-1</v>
          </cell>
          <cell r="I185">
            <v>-1</v>
          </cell>
          <cell r="J185">
            <v>-1</v>
          </cell>
          <cell r="K185">
            <v>-1</v>
          </cell>
          <cell r="L185">
            <v>-1</v>
          </cell>
          <cell r="M185">
            <v>-1</v>
          </cell>
          <cell r="N185">
            <v>-1</v>
          </cell>
        </row>
        <row r="186">
          <cell r="A186">
            <v>-1</v>
          </cell>
          <cell r="B186">
            <v>-1</v>
          </cell>
          <cell r="C186">
            <v>-1</v>
          </cell>
          <cell r="D186">
            <v>-1</v>
          </cell>
          <cell r="E186">
            <v>-1</v>
          </cell>
          <cell r="F186">
            <v>-1</v>
          </cell>
          <cell r="G186">
            <v>-1</v>
          </cell>
          <cell r="H186">
            <v>-1</v>
          </cell>
          <cell r="I186">
            <v>-1</v>
          </cell>
          <cell r="J186">
            <v>-1</v>
          </cell>
          <cell r="K186">
            <v>-1</v>
          </cell>
          <cell r="L186">
            <v>-1</v>
          </cell>
          <cell r="M186">
            <v>-1</v>
          </cell>
          <cell r="N186">
            <v>-1</v>
          </cell>
        </row>
        <row r="187">
          <cell r="A187">
            <v>-1</v>
          </cell>
          <cell r="B187">
            <v>-1</v>
          </cell>
          <cell r="C187">
            <v>-1</v>
          </cell>
          <cell r="D187">
            <v>-1</v>
          </cell>
          <cell r="E187">
            <v>-1</v>
          </cell>
          <cell r="F187">
            <v>-1</v>
          </cell>
          <cell r="G187">
            <v>-1</v>
          </cell>
          <cell r="H187">
            <v>-1</v>
          </cell>
          <cell r="I187">
            <v>-1</v>
          </cell>
          <cell r="J187">
            <v>-1</v>
          </cell>
          <cell r="K187">
            <v>-1</v>
          </cell>
          <cell r="L187">
            <v>-1</v>
          </cell>
          <cell r="M187">
            <v>-1</v>
          </cell>
          <cell r="N187">
            <v>-1</v>
          </cell>
        </row>
        <row r="188">
          <cell r="A188">
            <v>-1</v>
          </cell>
          <cell r="B188">
            <v>-1</v>
          </cell>
          <cell r="C188">
            <v>-1</v>
          </cell>
          <cell r="D188">
            <v>-1</v>
          </cell>
          <cell r="E188">
            <v>-1</v>
          </cell>
          <cell r="F188">
            <v>-1</v>
          </cell>
          <cell r="G188">
            <v>-1</v>
          </cell>
          <cell r="H188">
            <v>-1</v>
          </cell>
          <cell r="I188">
            <v>-1</v>
          </cell>
          <cell r="J188">
            <v>-1</v>
          </cell>
          <cell r="K188">
            <v>-1</v>
          </cell>
          <cell r="L188">
            <v>-1</v>
          </cell>
          <cell r="M188">
            <v>-1</v>
          </cell>
          <cell r="N188">
            <v>-1</v>
          </cell>
        </row>
        <row r="189">
          <cell r="A189">
            <v>-1</v>
          </cell>
          <cell r="B189">
            <v>-1</v>
          </cell>
          <cell r="C189">
            <v>-1</v>
          </cell>
          <cell r="D189">
            <v>-1</v>
          </cell>
          <cell r="E189">
            <v>-1</v>
          </cell>
          <cell r="F189">
            <v>-1</v>
          </cell>
          <cell r="G189">
            <v>-1</v>
          </cell>
          <cell r="H189">
            <v>-1</v>
          </cell>
          <cell r="I189">
            <v>-1</v>
          </cell>
          <cell r="J189">
            <v>-1</v>
          </cell>
          <cell r="K189">
            <v>-1</v>
          </cell>
          <cell r="L189">
            <v>-1</v>
          </cell>
          <cell r="M189">
            <v>-1</v>
          </cell>
          <cell r="N189">
            <v>-1</v>
          </cell>
        </row>
        <row r="190">
          <cell r="A190">
            <v>-1</v>
          </cell>
          <cell r="B190">
            <v>-1</v>
          </cell>
          <cell r="C190">
            <v>-1</v>
          </cell>
          <cell r="D190">
            <v>-1</v>
          </cell>
          <cell r="E190">
            <v>-1</v>
          </cell>
          <cell r="F190">
            <v>-1</v>
          </cell>
          <cell r="G190">
            <v>-1</v>
          </cell>
          <cell r="H190">
            <v>-1</v>
          </cell>
          <cell r="I190">
            <v>-1</v>
          </cell>
          <cell r="J190">
            <v>-1</v>
          </cell>
          <cell r="K190">
            <v>-1</v>
          </cell>
          <cell r="L190">
            <v>-1</v>
          </cell>
          <cell r="M190">
            <v>-1</v>
          </cell>
          <cell r="N190">
            <v>-1</v>
          </cell>
        </row>
        <row r="191">
          <cell r="A191">
            <v>-1</v>
          </cell>
          <cell r="B191">
            <v>-1</v>
          </cell>
          <cell r="C191">
            <v>-1</v>
          </cell>
          <cell r="D191">
            <v>-1</v>
          </cell>
          <cell r="E191">
            <v>-1</v>
          </cell>
          <cell r="F191">
            <v>-1</v>
          </cell>
          <cell r="G191">
            <v>-1</v>
          </cell>
          <cell r="H191">
            <v>-1</v>
          </cell>
          <cell r="I191">
            <v>-1</v>
          </cell>
          <cell r="J191">
            <v>-1</v>
          </cell>
          <cell r="K191">
            <v>-1</v>
          </cell>
          <cell r="L191">
            <v>-1</v>
          </cell>
          <cell r="M191">
            <v>-1</v>
          </cell>
          <cell r="N191">
            <v>-1</v>
          </cell>
        </row>
        <row r="192">
          <cell r="A192">
            <v>-1</v>
          </cell>
          <cell r="B192">
            <v>-1</v>
          </cell>
          <cell r="C192">
            <v>-1</v>
          </cell>
          <cell r="D192">
            <v>-1</v>
          </cell>
          <cell r="E192">
            <v>-1</v>
          </cell>
          <cell r="F192">
            <v>-1</v>
          </cell>
          <cell r="G192">
            <v>-1</v>
          </cell>
          <cell r="H192">
            <v>-1</v>
          </cell>
          <cell r="I192">
            <v>-1</v>
          </cell>
          <cell r="J192">
            <v>-1</v>
          </cell>
          <cell r="K192">
            <v>-1</v>
          </cell>
          <cell r="L192">
            <v>-1</v>
          </cell>
          <cell r="M192">
            <v>-1</v>
          </cell>
          <cell r="N192">
            <v>-1</v>
          </cell>
        </row>
        <row r="193">
          <cell r="A193">
            <v>-1</v>
          </cell>
          <cell r="B193">
            <v>-1</v>
          </cell>
          <cell r="C193">
            <v>-1</v>
          </cell>
          <cell r="D193">
            <v>-1</v>
          </cell>
          <cell r="E193">
            <v>-1</v>
          </cell>
          <cell r="F193">
            <v>-1</v>
          </cell>
          <cell r="G193">
            <v>-1</v>
          </cell>
          <cell r="H193">
            <v>-1</v>
          </cell>
          <cell r="I193">
            <v>-1</v>
          </cell>
          <cell r="J193">
            <v>-1</v>
          </cell>
          <cell r="K193">
            <v>-1</v>
          </cell>
          <cell r="L193">
            <v>-1</v>
          </cell>
          <cell r="M193">
            <v>-1</v>
          </cell>
          <cell r="N193">
            <v>-1</v>
          </cell>
        </row>
        <row r="194">
          <cell r="A194">
            <v>-1</v>
          </cell>
          <cell r="B194">
            <v>-1</v>
          </cell>
          <cell r="C194">
            <v>-1</v>
          </cell>
          <cell r="D194">
            <v>-1</v>
          </cell>
          <cell r="E194">
            <v>-1</v>
          </cell>
          <cell r="F194">
            <v>-1</v>
          </cell>
          <cell r="G194">
            <v>-1</v>
          </cell>
          <cell r="H194">
            <v>-1</v>
          </cell>
          <cell r="I194">
            <v>-1</v>
          </cell>
          <cell r="J194">
            <v>-1</v>
          </cell>
          <cell r="K194">
            <v>-1</v>
          </cell>
          <cell r="L194">
            <v>-1</v>
          </cell>
          <cell r="M194">
            <v>-1</v>
          </cell>
          <cell r="N194">
            <v>-1</v>
          </cell>
        </row>
        <row r="195">
          <cell r="A195">
            <v>-1</v>
          </cell>
          <cell r="B195">
            <v>-1</v>
          </cell>
          <cell r="C195">
            <v>-1</v>
          </cell>
          <cell r="D195">
            <v>-1</v>
          </cell>
          <cell r="E195">
            <v>-1</v>
          </cell>
          <cell r="F195">
            <v>-1</v>
          </cell>
          <cell r="G195">
            <v>-1</v>
          </cell>
          <cell r="H195">
            <v>-1</v>
          </cell>
          <cell r="I195">
            <v>-1</v>
          </cell>
          <cell r="J195">
            <v>-1</v>
          </cell>
          <cell r="K195">
            <v>-1</v>
          </cell>
          <cell r="L195">
            <v>-1</v>
          </cell>
          <cell r="M195">
            <v>-1</v>
          </cell>
          <cell r="N195">
            <v>-1</v>
          </cell>
        </row>
        <row r="196">
          <cell r="A196">
            <v>-1</v>
          </cell>
          <cell r="B196">
            <v>-1</v>
          </cell>
          <cell r="C196">
            <v>-1</v>
          </cell>
          <cell r="D196">
            <v>-1</v>
          </cell>
          <cell r="E196">
            <v>-1</v>
          </cell>
          <cell r="F196">
            <v>-1</v>
          </cell>
          <cell r="G196">
            <v>-1</v>
          </cell>
          <cell r="H196">
            <v>-1</v>
          </cell>
          <cell r="I196">
            <v>-1</v>
          </cell>
          <cell r="J196">
            <v>-1</v>
          </cell>
          <cell r="K196">
            <v>-1</v>
          </cell>
          <cell r="L196">
            <v>-1</v>
          </cell>
          <cell r="M196">
            <v>-1</v>
          </cell>
          <cell r="N196">
            <v>-1</v>
          </cell>
        </row>
        <row r="197">
          <cell r="A197">
            <v>-1</v>
          </cell>
          <cell r="B197">
            <v>-1</v>
          </cell>
          <cell r="C197">
            <v>-1</v>
          </cell>
          <cell r="D197">
            <v>-1</v>
          </cell>
          <cell r="E197">
            <v>-1</v>
          </cell>
          <cell r="F197">
            <v>-1</v>
          </cell>
          <cell r="G197">
            <v>-1</v>
          </cell>
          <cell r="H197">
            <v>-1</v>
          </cell>
          <cell r="I197">
            <v>-1</v>
          </cell>
          <cell r="J197">
            <v>-1</v>
          </cell>
          <cell r="K197">
            <v>-1</v>
          </cell>
          <cell r="L197">
            <v>-1</v>
          </cell>
          <cell r="M197">
            <v>-1</v>
          </cell>
          <cell r="N197">
            <v>-1</v>
          </cell>
        </row>
        <row r="198">
          <cell r="A198">
            <v>-1</v>
          </cell>
          <cell r="B198">
            <v>-1</v>
          </cell>
          <cell r="C198">
            <v>-1</v>
          </cell>
          <cell r="D198">
            <v>-1</v>
          </cell>
          <cell r="E198">
            <v>-1</v>
          </cell>
          <cell r="F198">
            <v>-1</v>
          </cell>
          <cell r="G198">
            <v>-1</v>
          </cell>
          <cell r="H198">
            <v>-1</v>
          </cell>
          <cell r="I198">
            <v>-1</v>
          </cell>
          <cell r="J198">
            <v>-1</v>
          </cell>
          <cell r="K198">
            <v>-1</v>
          </cell>
          <cell r="L198">
            <v>-1</v>
          </cell>
          <cell r="M198">
            <v>-1</v>
          </cell>
          <cell r="N198">
            <v>-1</v>
          </cell>
        </row>
        <row r="199">
          <cell r="A199">
            <v>-1</v>
          </cell>
          <cell r="B199">
            <v>-1</v>
          </cell>
          <cell r="C199">
            <v>-1</v>
          </cell>
          <cell r="D199">
            <v>-1</v>
          </cell>
          <cell r="E199">
            <v>-1</v>
          </cell>
          <cell r="F199">
            <v>-1</v>
          </cell>
          <cell r="G199">
            <v>-1</v>
          </cell>
          <cell r="H199">
            <v>-1</v>
          </cell>
          <cell r="I199">
            <v>-1</v>
          </cell>
          <cell r="J199">
            <v>-1</v>
          </cell>
          <cell r="K199">
            <v>-1</v>
          </cell>
          <cell r="L199">
            <v>-1</v>
          </cell>
          <cell r="M199">
            <v>-1</v>
          </cell>
          <cell r="N199">
            <v>-1</v>
          </cell>
        </row>
        <row r="200">
          <cell r="A200">
            <v>-1</v>
          </cell>
          <cell r="B200">
            <v>-1</v>
          </cell>
          <cell r="C200">
            <v>-1</v>
          </cell>
          <cell r="D200">
            <v>-1</v>
          </cell>
          <cell r="E200">
            <v>-1</v>
          </cell>
          <cell r="F200">
            <v>-1</v>
          </cell>
          <cell r="G200">
            <v>-1</v>
          </cell>
          <cell r="H200">
            <v>-1</v>
          </cell>
          <cell r="I200">
            <v>-1</v>
          </cell>
          <cell r="J200">
            <v>-1</v>
          </cell>
          <cell r="K200">
            <v>-1</v>
          </cell>
          <cell r="L200">
            <v>-1</v>
          </cell>
          <cell r="M200">
            <v>-1</v>
          </cell>
          <cell r="N200">
            <v>-1</v>
          </cell>
        </row>
        <row r="201">
          <cell r="A201">
            <v>-1</v>
          </cell>
          <cell r="B201">
            <v>-1</v>
          </cell>
          <cell r="C201">
            <v>-1</v>
          </cell>
          <cell r="D201">
            <v>-1</v>
          </cell>
          <cell r="E201">
            <v>-1</v>
          </cell>
          <cell r="F201">
            <v>-1</v>
          </cell>
          <cell r="G201">
            <v>-1</v>
          </cell>
          <cell r="H201">
            <v>-1</v>
          </cell>
          <cell r="I201">
            <v>-1</v>
          </cell>
          <cell r="J201">
            <v>-1</v>
          </cell>
          <cell r="K201">
            <v>-1</v>
          </cell>
          <cell r="L201">
            <v>-1</v>
          </cell>
          <cell r="M201">
            <v>-1</v>
          </cell>
          <cell r="N201">
            <v>-1</v>
          </cell>
        </row>
        <row r="202">
          <cell r="A202">
            <v>-1</v>
          </cell>
          <cell r="B202">
            <v>-1</v>
          </cell>
          <cell r="C202">
            <v>-1</v>
          </cell>
          <cell r="D202">
            <v>-1</v>
          </cell>
          <cell r="E202">
            <v>-1</v>
          </cell>
          <cell r="F202">
            <v>-1</v>
          </cell>
          <cell r="G202">
            <v>-1</v>
          </cell>
          <cell r="H202">
            <v>-1</v>
          </cell>
          <cell r="I202">
            <v>-1</v>
          </cell>
          <cell r="J202">
            <v>-1</v>
          </cell>
          <cell r="K202">
            <v>-1</v>
          </cell>
          <cell r="L202">
            <v>-1</v>
          </cell>
          <cell r="M202">
            <v>-1</v>
          </cell>
          <cell r="N202">
            <v>-1</v>
          </cell>
        </row>
        <row r="203">
          <cell r="A203">
            <v>-1</v>
          </cell>
          <cell r="B203">
            <v>-1</v>
          </cell>
          <cell r="C203">
            <v>-1</v>
          </cell>
          <cell r="D203">
            <v>-1</v>
          </cell>
          <cell r="E203">
            <v>-1</v>
          </cell>
          <cell r="F203">
            <v>-1</v>
          </cell>
          <cell r="G203">
            <v>-1</v>
          </cell>
          <cell r="H203">
            <v>-1</v>
          </cell>
          <cell r="I203">
            <v>-1</v>
          </cell>
          <cell r="J203">
            <v>-1</v>
          </cell>
          <cell r="K203">
            <v>-1</v>
          </cell>
          <cell r="L203">
            <v>-1</v>
          </cell>
          <cell r="M203">
            <v>-1</v>
          </cell>
          <cell r="N203">
            <v>-1</v>
          </cell>
        </row>
        <row r="204">
          <cell r="A204">
            <v>-1</v>
          </cell>
          <cell r="B204">
            <v>-1</v>
          </cell>
          <cell r="C204">
            <v>-1</v>
          </cell>
          <cell r="D204">
            <v>-1</v>
          </cell>
          <cell r="E204">
            <v>-1</v>
          </cell>
          <cell r="F204">
            <v>-1</v>
          </cell>
          <cell r="G204">
            <v>-1</v>
          </cell>
          <cell r="H204">
            <v>-1</v>
          </cell>
          <cell r="I204">
            <v>-1</v>
          </cell>
          <cell r="J204">
            <v>-1</v>
          </cell>
          <cell r="K204">
            <v>-1</v>
          </cell>
          <cell r="L204">
            <v>-1</v>
          </cell>
          <cell r="M204">
            <v>-1</v>
          </cell>
          <cell r="N204">
            <v>-1</v>
          </cell>
        </row>
        <row r="205">
          <cell r="A205">
            <v>-1</v>
          </cell>
          <cell r="B205">
            <v>-1</v>
          </cell>
          <cell r="C205">
            <v>-1</v>
          </cell>
          <cell r="D205">
            <v>-1</v>
          </cell>
          <cell r="E205">
            <v>-1</v>
          </cell>
          <cell r="F205">
            <v>-1</v>
          </cell>
          <cell r="G205">
            <v>-1</v>
          </cell>
          <cell r="H205">
            <v>-1</v>
          </cell>
          <cell r="I205">
            <v>-1</v>
          </cell>
          <cell r="J205">
            <v>-1</v>
          </cell>
          <cell r="K205">
            <v>-1</v>
          </cell>
          <cell r="L205">
            <v>-1</v>
          </cell>
          <cell r="M205">
            <v>-1</v>
          </cell>
          <cell r="N205">
            <v>-1</v>
          </cell>
        </row>
        <row r="206">
          <cell r="A206">
            <v>-1</v>
          </cell>
          <cell r="B206">
            <v>-1</v>
          </cell>
          <cell r="C206">
            <v>-1</v>
          </cell>
          <cell r="D206">
            <v>-1</v>
          </cell>
          <cell r="E206">
            <v>-1</v>
          </cell>
          <cell r="F206">
            <v>-1</v>
          </cell>
          <cell r="G206">
            <v>-1</v>
          </cell>
          <cell r="H206">
            <v>-1</v>
          </cell>
          <cell r="I206">
            <v>-1</v>
          </cell>
          <cell r="J206">
            <v>-1</v>
          </cell>
          <cell r="K206">
            <v>-1</v>
          </cell>
          <cell r="L206">
            <v>-1</v>
          </cell>
          <cell r="M206">
            <v>-1</v>
          </cell>
          <cell r="N206">
            <v>-1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health.belgium.be/nl/gezondheid/organisatie-van-de-gezondheidszorg/ziekenhuizen/registratiesystemen/mzg/richtlijnen-mzg"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C35"/>
  <sheetViews>
    <sheetView workbookViewId="0">
      <selection activeCell="A6" sqref="A6"/>
    </sheetView>
  </sheetViews>
  <sheetFormatPr baseColWidth="10" defaultRowHeight="14.4" x14ac:dyDescent="0.3"/>
  <cols>
    <col min="1" max="1" width="9.88671875" customWidth="1"/>
    <col min="2" max="2" width="79.33203125" style="104" customWidth="1"/>
  </cols>
  <sheetData>
    <row r="1" spans="1:3" x14ac:dyDescent="0.3">
      <c r="A1" s="112" t="s">
        <v>346</v>
      </c>
      <c r="B1" s="113"/>
      <c r="C1" s="114"/>
    </row>
    <row r="2" spans="1:3" x14ac:dyDescent="0.3">
      <c r="A2" s="112" t="s">
        <v>555</v>
      </c>
      <c r="B2" s="113"/>
      <c r="C2" s="114"/>
    </row>
    <row r="3" spans="1:3" x14ac:dyDescent="0.3">
      <c r="A3" s="112" t="s">
        <v>368</v>
      </c>
      <c r="B3" s="113"/>
      <c r="C3" s="114"/>
    </row>
    <row r="5" spans="1:3" ht="21" customHeight="1" x14ac:dyDescent="0.3">
      <c r="B5" s="105" t="s">
        <v>353</v>
      </c>
    </row>
    <row r="6" spans="1:3" ht="16.05" customHeight="1" x14ac:dyDescent="0.3">
      <c r="A6" s="108" t="s">
        <v>352</v>
      </c>
      <c r="B6" s="106" t="s">
        <v>347</v>
      </c>
    </row>
    <row r="7" spans="1:3" s="110" customFormat="1" ht="16.05" customHeight="1" x14ac:dyDescent="0.3">
      <c r="A7" s="109" t="s">
        <v>352</v>
      </c>
      <c r="B7" s="111" t="s">
        <v>343</v>
      </c>
    </row>
    <row r="8" spans="1:3" s="110" customFormat="1" ht="16.05" customHeight="1" x14ac:dyDescent="0.3">
      <c r="A8" s="109" t="s">
        <v>352</v>
      </c>
      <c r="B8" s="111" t="s">
        <v>384</v>
      </c>
      <c r="C8" s="117"/>
    </row>
    <row r="9" spans="1:3" s="110" customFormat="1" ht="16.05" customHeight="1" x14ac:dyDescent="0.3">
      <c r="A9" s="109" t="s">
        <v>352</v>
      </c>
      <c r="B9" s="111" t="s">
        <v>344</v>
      </c>
    </row>
    <row r="10" spans="1:3" s="110" customFormat="1" ht="16.05" customHeight="1" x14ac:dyDescent="0.3">
      <c r="A10" s="109" t="s">
        <v>352</v>
      </c>
      <c r="B10" s="111" t="s">
        <v>342</v>
      </c>
    </row>
    <row r="11" spans="1:3" s="110" customFormat="1" ht="16.05" customHeight="1" x14ac:dyDescent="0.3">
      <c r="A11" s="109" t="s">
        <v>352</v>
      </c>
      <c r="B11" s="111" t="s">
        <v>348</v>
      </c>
    </row>
    <row r="12" spans="1:3" s="110" customFormat="1" ht="16.05" customHeight="1" x14ac:dyDescent="0.3">
      <c r="A12" s="109" t="s">
        <v>352</v>
      </c>
      <c r="B12" s="111" t="s">
        <v>349</v>
      </c>
    </row>
    <row r="13" spans="1:3" s="110" customFormat="1" ht="16.05" customHeight="1" x14ac:dyDescent="0.3">
      <c r="A13" s="109" t="s">
        <v>352</v>
      </c>
      <c r="B13" s="111" t="s">
        <v>350</v>
      </c>
    </row>
    <row r="14" spans="1:3" s="110" customFormat="1" ht="16.05" customHeight="1" x14ac:dyDescent="0.3">
      <c r="A14" s="109" t="s">
        <v>352</v>
      </c>
      <c r="B14" s="111" t="s">
        <v>351</v>
      </c>
    </row>
    <row r="15" spans="1:3" ht="16.05" customHeight="1" x14ac:dyDescent="0.3">
      <c r="A15" s="109" t="s">
        <v>352</v>
      </c>
      <c r="B15" s="100"/>
    </row>
    <row r="16" spans="1:3" s="110" customFormat="1" ht="16.05" customHeight="1" x14ac:dyDescent="0.3">
      <c r="A16" s="108" t="s">
        <v>354</v>
      </c>
      <c r="B16" s="111" t="s">
        <v>354</v>
      </c>
    </row>
    <row r="17" spans="1:2" ht="16.05" customHeight="1" x14ac:dyDescent="0.3">
      <c r="A17" s="109" t="s">
        <v>354</v>
      </c>
      <c r="B17" s="100"/>
    </row>
    <row r="18" spans="1:2" ht="16.05" customHeight="1" x14ac:dyDescent="0.3">
      <c r="A18" s="107" t="s">
        <v>355</v>
      </c>
      <c r="B18" s="101" t="s">
        <v>0</v>
      </c>
    </row>
    <row r="19" spans="1:2" ht="16.05" customHeight="1" x14ac:dyDescent="0.3">
      <c r="A19" s="85" t="s">
        <v>355</v>
      </c>
      <c r="B19" s="101" t="s">
        <v>357</v>
      </c>
    </row>
    <row r="20" spans="1:2" ht="16.05" customHeight="1" x14ac:dyDescent="0.3">
      <c r="A20" s="85" t="s">
        <v>355</v>
      </c>
      <c r="B20" s="101" t="s">
        <v>358</v>
      </c>
    </row>
    <row r="21" spans="1:2" ht="16.05" customHeight="1" x14ac:dyDescent="0.3">
      <c r="A21" s="85" t="s">
        <v>355</v>
      </c>
      <c r="B21" s="101" t="s">
        <v>369</v>
      </c>
    </row>
    <row r="22" spans="1:2" ht="16.05" customHeight="1" x14ac:dyDescent="0.3">
      <c r="A22" s="85" t="s">
        <v>355</v>
      </c>
      <c r="B22" s="101" t="s">
        <v>359</v>
      </c>
    </row>
    <row r="23" spans="1:2" ht="16.05" customHeight="1" x14ac:dyDescent="0.3">
      <c r="A23" s="85" t="s">
        <v>355</v>
      </c>
      <c r="B23" s="101" t="s">
        <v>360</v>
      </c>
    </row>
    <row r="24" spans="1:2" ht="16.05" customHeight="1" x14ac:dyDescent="0.3">
      <c r="A24" s="85" t="s">
        <v>355</v>
      </c>
      <c r="B24" s="102" t="s">
        <v>361</v>
      </c>
    </row>
    <row r="25" spans="1:2" ht="16.05" customHeight="1" x14ac:dyDescent="0.3">
      <c r="A25" s="85" t="s">
        <v>355</v>
      </c>
      <c r="B25" s="102" t="s">
        <v>362</v>
      </c>
    </row>
    <row r="26" spans="1:2" ht="16.05" customHeight="1" x14ac:dyDescent="0.3">
      <c r="A26" s="85" t="s">
        <v>355</v>
      </c>
      <c r="B26" s="102" t="s">
        <v>363</v>
      </c>
    </row>
    <row r="27" spans="1:2" ht="16.05" customHeight="1" x14ac:dyDescent="0.3">
      <c r="A27" s="85" t="s">
        <v>355</v>
      </c>
      <c r="B27" s="128" t="s">
        <v>364</v>
      </c>
    </row>
    <row r="28" spans="1:2" ht="16.05" customHeight="1" x14ac:dyDescent="0.3">
      <c r="A28" s="85" t="s">
        <v>355</v>
      </c>
      <c r="B28" s="101" t="s">
        <v>365</v>
      </c>
    </row>
    <row r="29" spans="1:2" ht="16.05" customHeight="1" x14ac:dyDescent="0.3">
      <c r="A29" s="85" t="s">
        <v>355</v>
      </c>
      <c r="B29" s="129"/>
    </row>
    <row r="30" spans="1:2" ht="16.05" customHeight="1" x14ac:dyDescent="0.3">
      <c r="A30" s="107" t="s">
        <v>356</v>
      </c>
      <c r="B30" s="102" t="s">
        <v>366</v>
      </c>
    </row>
    <row r="31" spans="1:2" ht="16.05" customHeight="1" x14ac:dyDescent="0.3">
      <c r="A31" s="85" t="s">
        <v>356</v>
      </c>
      <c r="B31" s="102" t="s">
        <v>0</v>
      </c>
    </row>
    <row r="32" spans="1:2" ht="16.05" customHeight="1" x14ac:dyDescent="0.3">
      <c r="A32" s="85" t="s">
        <v>356</v>
      </c>
      <c r="B32" s="102" t="s">
        <v>75</v>
      </c>
    </row>
    <row r="33" spans="1:2" ht="16.05" customHeight="1" x14ac:dyDescent="0.3">
      <c r="A33" s="85" t="s">
        <v>356</v>
      </c>
      <c r="B33" s="102" t="s">
        <v>367</v>
      </c>
    </row>
    <row r="34" spans="1:2" x14ac:dyDescent="0.3">
      <c r="B34" s="103"/>
    </row>
    <row r="35" spans="1:2" x14ac:dyDescent="0.3">
      <c r="B35" s="103"/>
    </row>
  </sheetData>
  <sheetProtection sheet="1" objects="1" scenarios="1"/>
  <hyperlinks>
    <hyperlink ref="B7" location="Inleiding!B3" display="Algemene informatie"/>
    <hyperlink ref="B11" location="Inleiding!B92" display="Koppeling tussen moeder en baby"/>
    <hyperlink ref="B10" location="Inleiding!B72" display="Selectie van de moeders"/>
    <hyperlink ref="B14" location="Inleiding!B140" display="Weergave in de tabellen en grafieken"/>
    <hyperlink ref="B16" location="Overzicht!A3" display="Overzicht!A3"/>
    <hyperlink ref="B8" location="Inleiding!B19" display="Navigatie doorheen dit Excel document"/>
    <hyperlink ref="B12" location="Inleiding!B104" display="Kwaliteit van de gegevens"/>
    <hyperlink ref="B18" location="'Provincie ziekenhuis'!A3" display="Provincie van het ziekenhuis"/>
    <hyperlink ref="B22" location="'Leeftijd moeder'!A3" display="Leeftijd van de moeder: A1_YEAR_BIRTH (jaren)"/>
    <hyperlink ref="B19" location="'Nationaliteit moeder'!A3" display="Nationaliteit van de moeder: A2_CODE_INDIC_NAT"/>
    <hyperlink ref="B20" location="'Verblijfsduur moeder'!A3" display="Verblijfsduur van de moeder (aantal nachten)"/>
    <hyperlink ref="B21" location="Zwangerschapsduur!A3" display="Zwangerschapsduur: M4_NUMBER_WEEK_PREG (weken)"/>
    <hyperlink ref="B23" location="Geboortegewicht!A3" display="Geboortegewicht van de baby: M4_WEIGHT_BIRTH (gram)"/>
    <hyperlink ref="B24" location="Geslacht!A3" display="Geslacht van de baby: A2_CODE_SEX"/>
    <hyperlink ref="B26" location="Sectio!A3" display="Eerdere sectio: M4_SECTIO_Y_N"/>
    <hyperlink ref="B27" location="'Peridurale verdoving'!A3" display="Peridurale verdoving: M4_PERIDURAL_Y_N"/>
    <hyperlink ref="B28" location="Geïnduceerd!A3" display="Geïnduceerde bevalling: M4_INDUCED_Y_N"/>
    <hyperlink ref="B31" location="'GR Provincie ZH'!A3" display="Provincie van het ziekenhuis"/>
    <hyperlink ref="B32" location="'GR Nationaliteit'!A3" display="Nationaliteit van de moeder"/>
    <hyperlink ref="B33" location="'GR Geboortegewicht'!A3" display="Geboortegewicht"/>
    <hyperlink ref="B30" location="'GR enkelvoudig'!A3" display="Enkelvoudige grafieken van één enkele variabele"/>
    <hyperlink ref="B25" location="'Verblijfsduur baby'!A3" display="Verblijfsduur van de baby (aantal nachten)"/>
    <hyperlink ref="B13" location="Inleiding!B113" display="Twee types datasets: één op niveau van de moeders en één op niveau van de baby's"/>
    <hyperlink ref="B9" location="Inleiding!B53" display="Selectie van de baby'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I133"/>
  <sheetViews>
    <sheetView showGridLines="0" zoomScale="90" zoomScaleNormal="90" workbookViewId="0">
      <pane ySplit="2" topLeftCell="A3" activePane="bottomLeft" state="frozen"/>
      <selection pane="bottomLeft" activeCell="A3" sqref="A3"/>
    </sheetView>
  </sheetViews>
  <sheetFormatPr baseColWidth="10" defaultRowHeight="14.4" x14ac:dyDescent="0.3"/>
  <cols>
    <col min="1" max="1" width="4.33203125" customWidth="1"/>
    <col min="2" max="2" width="18.6640625" customWidth="1"/>
    <col min="3" max="32" width="9.77734375" customWidth="1"/>
  </cols>
  <sheetData>
    <row r="1" spans="1:14" ht="18" x14ac:dyDescent="0.35">
      <c r="A1" s="151" t="s">
        <v>18</v>
      </c>
      <c r="B1" s="151"/>
      <c r="C1" s="56" t="s">
        <v>375</v>
      </c>
      <c r="D1" s="57"/>
      <c r="E1" s="57"/>
      <c r="F1" s="57"/>
      <c r="G1" s="57"/>
      <c r="H1" s="120"/>
      <c r="J1" s="154" t="s">
        <v>392</v>
      </c>
      <c r="K1" s="154"/>
      <c r="L1" s="154"/>
      <c r="M1" s="154"/>
      <c r="N1" s="140"/>
    </row>
    <row r="2" spans="1:14" ht="14.4" customHeight="1" x14ac:dyDescent="0.3"/>
    <row r="3" spans="1:14" x14ac:dyDescent="0.3">
      <c r="C3" s="64"/>
    </row>
    <row r="4" spans="1:14" x14ac:dyDescent="0.3">
      <c r="A4" s="49" t="s">
        <v>203</v>
      </c>
      <c r="J4" s="48"/>
      <c r="L4" s="48"/>
    </row>
    <row r="5" spans="1:14" ht="15" thickBot="1" x14ac:dyDescent="0.35"/>
    <row r="6" spans="1:14" x14ac:dyDescent="0.3">
      <c r="A6" s="141" t="s">
        <v>214</v>
      </c>
      <c r="B6" s="142"/>
      <c r="C6" s="32" t="s">
        <v>62</v>
      </c>
      <c r="D6" s="33"/>
      <c r="E6" s="33" t="s">
        <v>64</v>
      </c>
      <c r="F6" s="33"/>
      <c r="G6" s="33" t="s">
        <v>63</v>
      </c>
      <c r="H6" s="33"/>
      <c r="I6" s="35" t="s">
        <v>13</v>
      </c>
      <c r="J6" s="36"/>
    </row>
    <row r="7" spans="1:14" ht="15" thickBot="1" x14ac:dyDescent="0.35">
      <c r="A7" s="143"/>
      <c r="B7" s="144"/>
      <c r="C7" s="37" t="s">
        <v>14</v>
      </c>
      <c r="D7" s="38" t="s">
        <v>15</v>
      </c>
      <c r="E7" s="39" t="s">
        <v>14</v>
      </c>
      <c r="F7" s="38" t="s">
        <v>15</v>
      </c>
      <c r="G7" s="39" t="s">
        <v>14</v>
      </c>
      <c r="H7" s="38" t="s">
        <v>15</v>
      </c>
      <c r="I7" s="41" t="s">
        <v>14</v>
      </c>
      <c r="J7" s="42" t="s">
        <v>15</v>
      </c>
    </row>
    <row r="8" spans="1:14" x14ac:dyDescent="0.3">
      <c r="A8" s="55" t="s">
        <v>219</v>
      </c>
      <c r="B8" s="62" t="s">
        <v>215</v>
      </c>
      <c r="C8" s="8">
        <v>3</v>
      </c>
      <c r="D8" s="5">
        <f>IF(C12=0,"- - -",C8/C12*100)</f>
        <v>4.9000392003136026E-3</v>
      </c>
      <c r="E8" s="4">
        <v>1</v>
      </c>
      <c r="F8" s="5">
        <f>IF(E12=0,"- - -",E8/E12*100)</f>
        <v>3.9255711706053234E-3</v>
      </c>
      <c r="G8" s="4">
        <v>3</v>
      </c>
      <c r="H8" s="5">
        <f>IF(G12=0,"- - -",G8/G12*100)</f>
        <v>9.710937752889004E-3</v>
      </c>
      <c r="I8" s="26">
        <f>C8+E8+G8</f>
        <v>7</v>
      </c>
      <c r="J8" s="27">
        <f>IF(I12=0,"- - -",I8/I12*100)</f>
        <v>5.9528365266049267E-3</v>
      </c>
      <c r="M8" s="68"/>
    </row>
    <row r="9" spans="1:14" x14ac:dyDescent="0.3">
      <c r="A9" s="52" t="s">
        <v>220</v>
      </c>
      <c r="B9" s="62" t="s">
        <v>216</v>
      </c>
      <c r="C9" s="9">
        <v>31389</v>
      </c>
      <c r="D9" s="3">
        <f>IF(C12=0,"- - -",C9/C12*100)</f>
        <v>51.269110152881225</v>
      </c>
      <c r="E9" s="2">
        <v>13072</v>
      </c>
      <c r="F9" s="3">
        <f>IF(E12=0,"- - -",E9/E12*100)</f>
        <v>51.315066342152782</v>
      </c>
      <c r="G9" s="2">
        <v>15712</v>
      </c>
      <c r="H9" s="3">
        <f>IF(G12=0,"- - -",G9/G12*100)</f>
        <v>50.85941799113067</v>
      </c>
      <c r="I9" s="26">
        <f t="shared" ref="I9:I11" si="0">C9+E9+G9</f>
        <v>60173</v>
      </c>
      <c r="J9" s="29">
        <f>IF(I12=0,"- - -",I9/I12*100)</f>
        <v>51.17143318791404</v>
      </c>
      <c r="M9" s="68"/>
    </row>
    <row r="10" spans="1:14" x14ac:dyDescent="0.3">
      <c r="A10" s="52" t="s">
        <v>221</v>
      </c>
      <c r="B10" s="62" t="s">
        <v>217</v>
      </c>
      <c r="C10" s="9">
        <v>29832</v>
      </c>
      <c r="D10" s="3">
        <f>IF(C12=0,"- - -",C10/C12*100)</f>
        <v>48.725989807918459</v>
      </c>
      <c r="E10" s="2">
        <v>12401</v>
      </c>
      <c r="F10" s="3">
        <f>IF(E12=0,"- - -",E10/E12*100)</f>
        <v>48.681008086676613</v>
      </c>
      <c r="G10" s="2">
        <v>15178</v>
      </c>
      <c r="H10" s="3">
        <f>IF(G12=0,"- - -",G10/G12*100)</f>
        <v>49.130871071116431</v>
      </c>
      <c r="I10" s="26">
        <f t="shared" si="0"/>
        <v>57411</v>
      </c>
      <c r="J10" s="29">
        <f>IF(I12=0,"- - -",I10/I12*100)</f>
        <v>48.822613975559356</v>
      </c>
      <c r="M10" s="68"/>
    </row>
    <row r="11" spans="1:14" ht="15" thickBot="1" x14ac:dyDescent="0.35">
      <c r="A11" s="52" t="s">
        <v>222</v>
      </c>
      <c r="B11" s="62" t="s">
        <v>218</v>
      </c>
      <c r="C11" s="9">
        <v>0</v>
      </c>
      <c r="D11" s="3">
        <f>IF(C12=0,"- - -",C11/C12*100)</f>
        <v>0</v>
      </c>
      <c r="E11" s="2">
        <v>0</v>
      </c>
      <c r="F11" s="3">
        <f>IF(E12=0,"- - -",E11/E12*100)</f>
        <v>0</v>
      </c>
      <c r="G11" s="2">
        <v>0</v>
      </c>
      <c r="H11" s="3">
        <f>IF(G12=0,"- - -",G11/G12*100)</f>
        <v>0</v>
      </c>
      <c r="I11" s="26">
        <f t="shared" si="0"/>
        <v>0</v>
      </c>
      <c r="J11" s="29">
        <f>IF(I12=0,"- - -",I11/I12*100)</f>
        <v>0</v>
      </c>
      <c r="M11" s="68"/>
    </row>
    <row r="12" spans="1:14" x14ac:dyDescent="0.3">
      <c r="A12" s="145" t="s">
        <v>13</v>
      </c>
      <c r="B12" s="146"/>
      <c r="C12" s="14">
        <f>SUM(C8:C11)</f>
        <v>61224</v>
      </c>
      <c r="D12" s="15">
        <f>IF(C12=0,"- - -",C12/C12*100)</f>
        <v>100</v>
      </c>
      <c r="E12" s="16">
        <f>SUM(E8:E11)</f>
        <v>25474</v>
      </c>
      <c r="F12" s="15">
        <f>IF(E12=0,"- - -",E12/E12*100)</f>
        <v>100</v>
      </c>
      <c r="G12" s="16">
        <f>SUM(G8:G11)</f>
        <v>30893</v>
      </c>
      <c r="H12" s="15">
        <f>IF(G12=0,"- - -",G12/G12*100)</f>
        <v>100</v>
      </c>
      <c r="I12" s="22">
        <f>SUM(I8:I11)</f>
        <v>117591</v>
      </c>
      <c r="J12" s="23">
        <f>IF(I12=0,"- - -",I12/I12*100)</f>
        <v>100</v>
      </c>
      <c r="M12" s="68"/>
    </row>
    <row r="13" spans="1:14" ht="15" thickBot="1" x14ac:dyDescent="0.35">
      <c r="A13" s="147" t="s">
        <v>61</v>
      </c>
      <c r="B13" s="148"/>
      <c r="C13" s="18">
        <f>IF($I12=0,"- - -",C12/$I12*100)</f>
        <v>52.065209072122862</v>
      </c>
      <c r="D13" s="19"/>
      <c r="E13" s="20">
        <f>IF($I12=0,"- - -",E12/$I12*100)</f>
        <v>21.663222525533417</v>
      </c>
      <c r="F13" s="19"/>
      <c r="G13" s="20">
        <f>IF($I12=0,"- - -",G12/$I12*100)</f>
        <v>26.271568402343714</v>
      </c>
      <c r="H13" s="19"/>
      <c r="I13" s="24">
        <f>IF($I12=0,"- - -",I12/$I12*100)</f>
        <v>100</v>
      </c>
      <c r="J13" s="25"/>
    </row>
    <row r="16" spans="1:14" x14ac:dyDescent="0.3">
      <c r="A16" s="49" t="s">
        <v>204</v>
      </c>
      <c r="J16" s="48"/>
      <c r="L16" s="48"/>
    </row>
    <row r="17" spans="1:33" ht="15" thickBot="1" x14ac:dyDescent="0.35"/>
    <row r="18" spans="1:33" ht="14.4" customHeight="1" x14ac:dyDescent="0.3">
      <c r="A18" s="141" t="s">
        <v>214</v>
      </c>
      <c r="B18" s="142"/>
      <c r="C18" s="32" t="s">
        <v>1</v>
      </c>
      <c r="D18" s="33"/>
      <c r="E18" s="33" t="s">
        <v>2</v>
      </c>
      <c r="F18" s="33"/>
      <c r="G18" s="33" t="s">
        <v>3</v>
      </c>
      <c r="H18" s="33"/>
      <c r="I18" s="33" t="s">
        <v>4</v>
      </c>
      <c r="J18" s="33"/>
      <c r="K18" s="33" t="s">
        <v>5</v>
      </c>
      <c r="L18" s="33"/>
      <c r="M18" s="33" t="s">
        <v>64</v>
      </c>
      <c r="N18" s="33"/>
      <c r="O18" s="33" t="s">
        <v>7</v>
      </c>
      <c r="P18" s="33"/>
      <c r="Q18" s="33" t="s">
        <v>8</v>
      </c>
      <c r="R18" s="33"/>
      <c r="S18" s="33" t="s">
        <v>9</v>
      </c>
      <c r="T18" s="33"/>
      <c r="U18" s="33" t="s">
        <v>10</v>
      </c>
      <c r="V18" s="33"/>
      <c r="W18" s="33" t="s">
        <v>11</v>
      </c>
      <c r="X18" s="33"/>
      <c r="Y18" s="35" t="s">
        <v>13</v>
      </c>
      <c r="Z18" s="36"/>
    </row>
    <row r="19" spans="1:33" ht="15" thickBot="1" x14ac:dyDescent="0.35">
      <c r="A19" s="143"/>
      <c r="B19" s="144"/>
      <c r="C19" s="37" t="s">
        <v>14</v>
      </c>
      <c r="D19" s="38" t="s">
        <v>15</v>
      </c>
      <c r="E19" s="39" t="s">
        <v>14</v>
      </c>
      <c r="F19" s="38" t="s">
        <v>15</v>
      </c>
      <c r="G19" s="39" t="s">
        <v>14</v>
      </c>
      <c r="H19" s="38" t="s">
        <v>15</v>
      </c>
      <c r="I19" s="37" t="s">
        <v>14</v>
      </c>
      <c r="J19" s="38" t="s">
        <v>15</v>
      </c>
      <c r="K19" s="37" t="s">
        <v>14</v>
      </c>
      <c r="L19" s="38" t="s">
        <v>15</v>
      </c>
      <c r="M19" s="37" t="s">
        <v>14</v>
      </c>
      <c r="N19" s="38" t="s">
        <v>15</v>
      </c>
      <c r="O19" s="37" t="s">
        <v>14</v>
      </c>
      <c r="P19" s="38" t="s">
        <v>15</v>
      </c>
      <c r="Q19" s="37" t="s">
        <v>14</v>
      </c>
      <c r="R19" s="38" t="s">
        <v>15</v>
      </c>
      <c r="S19" s="37" t="s">
        <v>14</v>
      </c>
      <c r="T19" s="38" t="s">
        <v>15</v>
      </c>
      <c r="U19" s="37" t="s">
        <v>14</v>
      </c>
      <c r="V19" s="38" t="s">
        <v>15</v>
      </c>
      <c r="W19" s="37" t="s">
        <v>14</v>
      </c>
      <c r="X19" s="38" t="s">
        <v>15</v>
      </c>
      <c r="Y19" s="41" t="s">
        <v>14</v>
      </c>
      <c r="Z19" s="42" t="s">
        <v>15</v>
      </c>
    </row>
    <row r="20" spans="1:33" x14ac:dyDescent="0.3">
      <c r="A20" s="55" t="s">
        <v>219</v>
      </c>
      <c r="B20" s="62" t="s">
        <v>215</v>
      </c>
      <c r="C20" s="8">
        <v>0</v>
      </c>
      <c r="D20" s="5">
        <f>IF(C24=0,"- - -",C20/C24*100)</f>
        <v>0</v>
      </c>
      <c r="E20" s="4">
        <v>0</v>
      </c>
      <c r="F20" s="5">
        <f>IF(E24=0,"- - -",E20/E24*100)</f>
        <v>0</v>
      </c>
      <c r="G20" s="4">
        <v>3</v>
      </c>
      <c r="H20" s="5">
        <f>IF(G24=0,"- - -",G20/G24*100)</f>
        <v>1.4398157035899407E-2</v>
      </c>
      <c r="I20" s="4">
        <v>0</v>
      </c>
      <c r="J20" s="5">
        <f>IF(I24=0,"- - -",I20/I24*100)</f>
        <v>0</v>
      </c>
      <c r="K20" s="4">
        <v>0</v>
      </c>
      <c r="L20" s="5">
        <f>IF(K24=0,"- - -",K20/K24*100)</f>
        <v>0</v>
      </c>
      <c r="M20" s="4">
        <v>1</v>
      </c>
      <c r="N20" s="5">
        <f>IF(M24=0,"- - -",M20/M24*100)</f>
        <v>3.9255711706053234E-3</v>
      </c>
      <c r="O20" s="4">
        <v>0</v>
      </c>
      <c r="P20" s="5">
        <f>IF(O24=0,"- - -",O20/O24*100)</f>
        <v>0</v>
      </c>
      <c r="Q20" s="4">
        <v>0</v>
      </c>
      <c r="R20" s="5">
        <f>IF(Q24=0,"- - -",Q20/Q24*100)</f>
        <v>0</v>
      </c>
      <c r="S20" s="4">
        <v>0</v>
      </c>
      <c r="T20" s="5">
        <f>IF(S24=0,"- - -",S20/S24*100)</f>
        <v>0</v>
      </c>
      <c r="U20" s="4">
        <v>3</v>
      </c>
      <c r="V20" s="5">
        <f>IF(U24=0,"- - -",U20/U24*100)</f>
        <v>6.3775510204081634E-2</v>
      </c>
      <c r="W20" s="4">
        <v>0</v>
      </c>
      <c r="X20" s="5">
        <f>IF(W24=0,"- - -",W20/W24*100)</f>
        <v>0</v>
      </c>
      <c r="Y20" s="26">
        <f>C20+E20+G20+I20+K20+M20+O20+Q20+S20+U20+W20</f>
        <v>7</v>
      </c>
      <c r="Z20" s="27">
        <f>IF(Y24=0,"- - -",Y20/Y24*100)</f>
        <v>5.9528365266049267E-3</v>
      </c>
      <c r="AC20" s="68"/>
    </row>
    <row r="21" spans="1:33" x14ac:dyDescent="0.3">
      <c r="A21" s="52" t="s">
        <v>220</v>
      </c>
      <c r="B21" s="62" t="s">
        <v>216</v>
      </c>
      <c r="C21" s="9">
        <v>5719</v>
      </c>
      <c r="D21" s="3">
        <f>IF(C24=0,"- - -",C21/C24*100)</f>
        <v>51.513240857503149</v>
      </c>
      <c r="E21" s="2">
        <v>7841</v>
      </c>
      <c r="F21" s="3">
        <f>IF(E24=0,"- - -",E21/E24*100)</f>
        <v>51.375966452627445</v>
      </c>
      <c r="G21" s="2">
        <v>10663</v>
      </c>
      <c r="H21" s="3">
        <f>IF(G24=0,"- - -",G21/G24*100)</f>
        <v>51.175849491265112</v>
      </c>
      <c r="I21" s="2">
        <v>3969</v>
      </c>
      <c r="J21" s="3">
        <f>IF(I24=0,"- - -",I21/I24*100)</f>
        <v>50.956477083065863</v>
      </c>
      <c r="K21" s="2">
        <v>3197</v>
      </c>
      <c r="L21" s="3">
        <f>IF(K24=0,"- - -",K21/K24*100)</f>
        <v>51.275060144346426</v>
      </c>
      <c r="M21" s="2">
        <v>13072</v>
      </c>
      <c r="N21" s="3">
        <f>IF(M24=0,"- - -",M21/M24*100)</f>
        <v>51.315066342152782</v>
      </c>
      <c r="O21" s="2">
        <v>6959</v>
      </c>
      <c r="P21" s="3">
        <f>IF(O24=0,"- - -",O21/O24*100)</f>
        <v>51.154072331667152</v>
      </c>
      <c r="Q21" s="2">
        <v>724</v>
      </c>
      <c r="R21" s="3">
        <f>IF(Q24=0,"- - -",Q21/Q24*100)</f>
        <v>49.218218898708358</v>
      </c>
      <c r="S21" s="2">
        <v>4263</v>
      </c>
      <c r="T21" s="3">
        <f>IF(S24=0,"- - -",S21/S24*100)</f>
        <v>50.283085633404099</v>
      </c>
      <c r="U21" s="2">
        <v>2364</v>
      </c>
      <c r="V21" s="3">
        <f>IF(U24=0,"- - -",U21/U24*100)</f>
        <v>50.255102040816325</v>
      </c>
      <c r="W21" s="2">
        <v>1402</v>
      </c>
      <c r="X21" s="3">
        <f>IF(W24=0,"- - -",W21/W24*100)</f>
        <v>53.186646433990894</v>
      </c>
      <c r="Y21" s="26">
        <f t="shared" ref="Y21:Y23" si="1">C21+E21+G21+I21+K21+M21+O21+Q21+S21+U21+W21</f>
        <v>60173</v>
      </c>
      <c r="Z21" s="29">
        <f>IF(Y24=0,"- - -",Y21/Y24*100)</f>
        <v>51.17143318791404</v>
      </c>
      <c r="AC21" s="68"/>
    </row>
    <row r="22" spans="1:33" x14ac:dyDescent="0.3">
      <c r="A22" s="52" t="s">
        <v>221</v>
      </c>
      <c r="B22" s="62" t="s">
        <v>217</v>
      </c>
      <c r="C22" s="9">
        <v>5383</v>
      </c>
      <c r="D22" s="3">
        <f>IF(C24=0,"- - -",C22/C24*100)</f>
        <v>48.486759142496851</v>
      </c>
      <c r="E22" s="2">
        <v>7421</v>
      </c>
      <c r="F22" s="3">
        <f>IF(E24=0,"- - -",E22/E24*100)</f>
        <v>48.624033547372555</v>
      </c>
      <c r="G22" s="2">
        <v>10170</v>
      </c>
      <c r="H22" s="3">
        <f>IF(G24=0,"- - -",G22/G24*100)</f>
        <v>48.809752351698982</v>
      </c>
      <c r="I22" s="2">
        <v>3820</v>
      </c>
      <c r="J22" s="3">
        <f>IF(I24=0,"- - -",I22/I24*100)</f>
        <v>49.043522916934137</v>
      </c>
      <c r="K22" s="2">
        <v>3038</v>
      </c>
      <c r="L22" s="3">
        <f>IF(K24=0,"- - -",K22/K24*100)</f>
        <v>48.724939855653574</v>
      </c>
      <c r="M22" s="2">
        <v>12401</v>
      </c>
      <c r="N22" s="3">
        <f>IF(M24=0,"- - -",M22/M24*100)</f>
        <v>48.681008086676613</v>
      </c>
      <c r="O22" s="2">
        <v>6645</v>
      </c>
      <c r="P22" s="3">
        <f>IF(O24=0,"- - -",O22/O24*100)</f>
        <v>48.845927668332848</v>
      </c>
      <c r="Q22" s="2">
        <v>747</v>
      </c>
      <c r="R22" s="3">
        <f>IF(Q24=0,"- - -",Q22/Q24*100)</f>
        <v>50.781781101291635</v>
      </c>
      <c r="S22" s="2">
        <v>4215</v>
      </c>
      <c r="T22" s="3">
        <f>IF(S24=0,"- - -",S22/S24*100)</f>
        <v>49.716914366595894</v>
      </c>
      <c r="U22" s="2">
        <v>2337</v>
      </c>
      <c r="V22" s="3">
        <f>IF(U24=0,"- - -",U22/U24*100)</f>
        <v>49.681122448979593</v>
      </c>
      <c r="W22" s="2">
        <v>1234</v>
      </c>
      <c r="X22" s="3">
        <f>IF(W24=0,"- - -",W22/W24*100)</f>
        <v>46.813353566009106</v>
      </c>
      <c r="Y22" s="26">
        <f t="shared" si="1"/>
        <v>57411</v>
      </c>
      <c r="Z22" s="29">
        <f>IF(Y24=0,"- - -",Y22/Y24*100)</f>
        <v>48.822613975559356</v>
      </c>
      <c r="AC22" s="68"/>
    </row>
    <row r="23" spans="1:33" ht="15" thickBot="1" x14ac:dyDescent="0.35">
      <c r="A23" s="52" t="s">
        <v>222</v>
      </c>
      <c r="B23" s="62" t="s">
        <v>218</v>
      </c>
      <c r="C23" s="9">
        <v>0</v>
      </c>
      <c r="D23" s="3">
        <f>IF(C24=0,"- - -",C23/C24*100)</f>
        <v>0</v>
      </c>
      <c r="E23" s="2">
        <v>0</v>
      </c>
      <c r="F23" s="3">
        <f>IF(E24=0,"- - -",E23/E24*100)</f>
        <v>0</v>
      </c>
      <c r="G23" s="2">
        <v>0</v>
      </c>
      <c r="H23" s="3">
        <f>IF(G24=0,"- - -",G23/G24*100)</f>
        <v>0</v>
      </c>
      <c r="I23" s="2">
        <v>0</v>
      </c>
      <c r="J23" s="3">
        <f>IF(I24=0,"- - -",I23/I24*100)</f>
        <v>0</v>
      </c>
      <c r="K23" s="2">
        <v>0</v>
      </c>
      <c r="L23" s="3">
        <f>IF(K24=0,"- - -",K23/K24*100)</f>
        <v>0</v>
      </c>
      <c r="M23" s="2">
        <v>0</v>
      </c>
      <c r="N23" s="3">
        <f>IF(M24=0,"- - -",M23/M24*100)</f>
        <v>0</v>
      </c>
      <c r="O23" s="2">
        <v>0</v>
      </c>
      <c r="P23" s="3">
        <f>IF(O24=0,"- - -",O23/O24*100)</f>
        <v>0</v>
      </c>
      <c r="Q23" s="2">
        <v>0</v>
      </c>
      <c r="R23" s="3">
        <f>IF(Q24=0,"- - -",Q23/Q24*100)</f>
        <v>0</v>
      </c>
      <c r="S23" s="2">
        <v>0</v>
      </c>
      <c r="T23" s="3">
        <f>IF(S24=0,"- - -",S23/S24*100)</f>
        <v>0</v>
      </c>
      <c r="U23" s="2">
        <v>0</v>
      </c>
      <c r="V23" s="3">
        <f>IF(U24=0,"- - -",U23/U24*100)</f>
        <v>0</v>
      </c>
      <c r="W23" s="2">
        <v>0</v>
      </c>
      <c r="X23" s="3">
        <f>IF(W24=0,"- - -",W23/W24*100)</f>
        <v>0</v>
      </c>
      <c r="Y23" s="26">
        <f t="shared" si="1"/>
        <v>0</v>
      </c>
      <c r="Z23" s="29">
        <f>IF(Y24=0,"- - -",Y23/Y24*100)</f>
        <v>0</v>
      </c>
      <c r="AC23" s="68"/>
    </row>
    <row r="24" spans="1:33" x14ac:dyDescent="0.3">
      <c r="A24" s="145" t="s">
        <v>13</v>
      </c>
      <c r="B24" s="146"/>
      <c r="C24" s="14">
        <f>SUM(C20:C23)</f>
        <v>11102</v>
      </c>
      <c r="D24" s="15">
        <f>IF(C24=0,"- - -",C24/C24*100)</f>
        <v>100</v>
      </c>
      <c r="E24" s="16">
        <f>SUM(E20:E23)</f>
        <v>15262</v>
      </c>
      <c r="F24" s="15">
        <f>IF(E24=0,"- - -",E24/E24*100)</f>
        <v>100</v>
      </c>
      <c r="G24" s="16">
        <f>SUM(G20:G23)</f>
        <v>20836</v>
      </c>
      <c r="H24" s="15">
        <f>IF(G24=0,"- - -",G24/G24*100)</f>
        <v>100</v>
      </c>
      <c r="I24" s="16">
        <f>SUM(I20:I23)</f>
        <v>7789</v>
      </c>
      <c r="J24" s="15">
        <f>IF(I24=0,"- - -",I24/I24*100)</f>
        <v>100</v>
      </c>
      <c r="K24" s="16">
        <f>SUM(K20:K23)</f>
        <v>6235</v>
      </c>
      <c r="L24" s="15">
        <f>IF(K24=0,"- - -",K24/K24*100)</f>
        <v>100</v>
      </c>
      <c r="M24" s="16">
        <f>SUM(M20:M23)</f>
        <v>25474</v>
      </c>
      <c r="N24" s="15">
        <f>IF(M24=0,"- - -",M24/M24*100)</f>
        <v>100</v>
      </c>
      <c r="O24" s="16">
        <f>SUM(O20:O23)</f>
        <v>13604</v>
      </c>
      <c r="P24" s="15">
        <f>IF(O24=0,"- - -",O24/O24*100)</f>
        <v>100</v>
      </c>
      <c r="Q24" s="16">
        <f>SUM(Q20:Q23)</f>
        <v>1471</v>
      </c>
      <c r="R24" s="15">
        <f>IF(Q24=0,"- - -",Q24/Q24*100)</f>
        <v>100</v>
      </c>
      <c r="S24" s="16">
        <f>SUM(S20:S23)</f>
        <v>8478</v>
      </c>
      <c r="T24" s="15">
        <f>IF(S24=0,"- - -",S24/S24*100)</f>
        <v>100</v>
      </c>
      <c r="U24" s="16">
        <f>SUM(U20:U23)</f>
        <v>4704</v>
      </c>
      <c r="V24" s="15">
        <f>IF(U24=0,"- - -",U24/U24*100)</f>
        <v>100</v>
      </c>
      <c r="W24" s="16">
        <f>SUM(W20:W23)</f>
        <v>2636</v>
      </c>
      <c r="X24" s="15">
        <f>IF(W24=0,"- - -",W24/W24*100)</f>
        <v>100</v>
      </c>
      <c r="Y24" s="22">
        <f>SUM(Y20:Y23)</f>
        <v>117591</v>
      </c>
      <c r="Z24" s="23">
        <f>IF(Y24=0,"- - -",Y24/Y24*100)</f>
        <v>100</v>
      </c>
      <c r="AC24" s="68"/>
    </row>
    <row r="25" spans="1:33" ht="15" thickBot="1" x14ac:dyDescent="0.35">
      <c r="A25" s="147" t="s">
        <v>122</v>
      </c>
      <c r="B25" s="148"/>
      <c r="C25" s="18">
        <f>IF($Y24=0,"- - -",C24/$Y24*100)</f>
        <v>9.4411987311954153</v>
      </c>
      <c r="D25" s="19"/>
      <c r="E25" s="20">
        <f>IF($Y24=0,"- - -",E24/$Y24*100)</f>
        <v>12.978884438434916</v>
      </c>
      <c r="F25" s="19"/>
      <c r="G25" s="20">
        <f>IF($Y24=0,"- - -",G24/$Y24*100)</f>
        <v>17.719043124048607</v>
      </c>
      <c r="H25" s="19"/>
      <c r="I25" s="20">
        <f>IF($Y24=0,"- - -",I24/$Y24*100)</f>
        <v>6.6238062436751104</v>
      </c>
      <c r="J25" s="19"/>
      <c r="K25" s="20">
        <f>IF($Y24=0,"- - -",K24/$Y24*100)</f>
        <v>5.3022765347688177</v>
      </c>
      <c r="L25" s="19"/>
      <c r="M25" s="20">
        <f>IF($Y24=0,"- - -",M24/$Y24*100)</f>
        <v>21.663222525533417</v>
      </c>
      <c r="N25" s="19"/>
      <c r="O25" s="20">
        <f>IF($Y24=0,"- - -",O24/$Y24*100)</f>
        <v>11.568912586847633</v>
      </c>
      <c r="P25" s="19"/>
      <c r="Q25" s="20">
        <f>IF($Y24=0,"- - -",Q24/$Y24*100)</f>
        <v>1.2509460758051212</v>
      </c>
      <c r="R25" s="19"/>
      <c r="S25" s="20">
        <f>IF($Y24=0,"- - -",S24/$Y24*100)</f>
        <v>7.2097354389366526</v>
      </c>
      <c r="T25" s="19"/>
      <c r="U25" s="20">
        <f>IF($Y24=0,"- - -",U24/$Y24*100)</f>
        <v>4.0003061458785112</v>
      </c>
      <c r="V25" s="19"/>
      <c r="W25" s="20">
        <f>IF($Y24=0,"- - -",W24/$Y24*100)</f>
        <v>2.2416681548757986</v>
      </c>
      <c r="X25" s="19"/>
      <c r="Y25" s="24">
        <f>IF($Y24=0,"- - -",Y24/$Y24*100)</f>
        <v>100</v>
      </c>
      <c r="Z25" s="25"/>
    </row>
    <row r="28" spans="1:33" x14ac:dyDescent="0.3">
      <c r="A28" s="49" t="s">
        <v>205</v>
      </c>
      <c r="J28" s="48"/>
      <c r="L28" s="48"/>
    </row>
    <row r="29" spans="1:33" ht="15" thickBot="1" x14ac:dyDescent="0.35"/>
    <row r="30" spans="1:33" ht="14.4" customHeight="1" x14ac:dyDescent="0.3">
      <c r="A30" s="141" t="s">
        <v>214</v>
      </c>
      <c r="B30" s="142"/>
      <c r="C30" s="32" t="s">
        <v>87</v>
      </c>
      <c r="D30" s="33"/>
      <c r="E30" s="33" t="s">
        <v>88</v>
      </c>
      <c r="F30" s="33"/>
      <c r="G30" s="33" t="s">
        <v>76</v>
      </c>
      <c r="H30" s="33"/>
      <c r="I30" s="33" t="s">
        <v>77</v>
      </c>
      <c r="J30" s="33"/>
      <c r="K30" s="33" t="s">
        <v>78</v>
      </c>
      <c r="L30" s="33"/>
      <c r="M30" s="33" t="s">
        <v>79</v>
      </c>
      <c r="N30" s="33"/>
      <c r="O30" s="33" t="s">
        <v>80</v>
      </c>
      <c r="P30" s="33"/>
      <c r="Q30" s="33" t="s">
        <v>81</v>
      </c>
      <c r="R30" s="33"/>
      <c r="S30" s="33" t="s">
        <v>82</v>
      </c>
      <c r="T30" s="33"/>
      <c r="U30" s="33" t="s">
        <v>83</v>
      </c>
      <c r="V30" s="33"/>
      <c r="W30" s="33" t="s">
        <v>84</v>
      </c>
      <c r="X30" s="33"/>
      <c r="Y30" s="33" t="s">
        <v>85</v>
      </c>
      <c r="Z30" s="33"/>
      <c r="AA30" s="33" t="s">
        <v>86</v>
      </c>
      <c r="AB30" s="34"/>
      <c r="AC30" s="35" t="s">
        <v>13</v>
      </c>
      <c r="AD30" s="36"/>
    </row>
    <row r="31" spans="1:33" ht="15" thickBot="1" x14ac:dyDescent="0.35">
      <c r="A31" s="143"/>
      <c r="B31" s="144"/>
      <c r="C31" s="37" t="s">
        <v>14</v>
      </c>
      <c r="D31" s="38" t="s">
        <v>15</v>
      </c>
      <c r="E31" s="39" t="s">
        <v>14</v>
      </c>
      <c r="F31" s="38" t="s">
        <v>15</v>
      </c>
      <c r="G31" s="39" t="s">
        <v>14</v>
      </c>
      <c r="H31" s="38" t="s">
        <v>15</v>
      </c>
      <c r="I31" s="37" t="s">
        <v>14</v>
      </c>
      <c r="J31" s="38" t="s">
        <v>15</v>
      </c>
      <c r="K31" s="37" t="s">
        <v>14</v>
      </c>
      <c r="L31" s="38" t="s">
        <v>15</v>
      </c>
      <c r="M31" s="37" t="s">
        <v>14</v>
      </c>
      <c r="N31" s="38" t="s">
        <v>15</v>
      </c>
      <c r="O31" s="37" t="s">
        <v>14</v>
      </c>
      <c r="P31" s="38" t="s">
        <v>15</v>
      </c>
      <c r="Q31" s="37" t="s">
        <v>14</v>
      </c>
      <c r="R31" s="38" t="s">
        <v>15</v>
      </c>
      <c r="S31" s="37" t="s">
        <v>14</v>
      </c>
      <c r="T31" s="38" t="s">
        <v>15</v>
      </c>
      <c r="U31" s="37" t="s">
        <v>14</v>
      </c>
      <c r="V31" s="38" t="s">
        <v>15</v>
      </c>
      <c r="W31" s="37" t="s">
        <v>14</v>
      </c>
      <c r="X31" s="38" t="s">
        <v>15</v>
      </c>
      <c r="Y31" s="37" t="s">
        <v>14</v>
      </c>
      <c r="Z31" s="38" t="s">
        <v>15</v>
      </c>
      <c r="AA31" s="37" t="s">
        <v>14</v>
      </c>
      <c r="AB31" s="38" t="s">
        <v>15</v>
      </c>
      <c r="AC31" s="41" t="s">
        <v>14</v>
      </c>
      <c r="AD31" s="42" t="s">
        <v>15</v>
      </c>
    </row>
    <row r="32" spans="1:33" x14ac:dyDescent="0.3">
      <c r="A32" s="55" t="s">
        <v>219</v>
      </c>
      <c r="B32" s="62" t="s">
        <v>215</v>
      </c>
      <c r="C32" s="8">
        <v>0</v>
      </c>
      <c r="D32" s="5">
        <f>IF(C36=0,"- - -",C32/C36*100)</f>
        <v>0</v>
      </c>
      <c r="E32" s="4">
        <v>6</v>
      </c>
      <c r="F32" s="5">
        <f>IF(E36=0,"- - -",E32/E36*100)</f>
        <v>6.3027196235175484E-3</v>
      </c>
      <c r="G32" s="4">
        <v>0</v>
      </c>
      <c r="H32" s="5">
        <f>IF(G36=0,"- - -",G32/G36*100)</f>
        <v>0</v>
      </c>
      <c r="I32" s="4">
        <v>0</v>
      </c>
      <c r="J32" s="5">
        <f>IF(I36=0,"- - -",I32/I36*100)</f>
        <v>0</v>
      </c>
      <c r="K32" s="4">
        <v>0</v>
      </c>
      <c r="L32" s="5">
        <f>IF(K36=0,"- - -",K32/K36*100)</f>
        <v>0</v>
      </c>
      <c r="M32" s="4">
        <v>0</v>
      </c>
      <c r="N32" s="5">
        <f>IF(M36=0,"- - -",M32/M36*100)</f>
        <v>0</v>
      </c>
      <c r="O32" s="4">
        <v>0</v>
      </c>
      <c r="P32" s="5">
        <f>IF(O36=0,"- - -",O32/O36*100)</f>
        <v>0</v>
      </c>
      <c r="Q32" s="4">
        <v>0</v>
      </c>
      <c r="R32" s="5">
        <f>IF(Q36=0,"- - -",Q32/Q36*100)</f>
        <v>0</v>
      </c>
      <c r="S32" s="4">
        <v>0</v>
      </c>
      <c r="T32" s="5">
        <f>IF(S36=0,"- - -",S32/S36*100)</f>
        <v>0</v>
      </c>
      <c r="U32" s="4">
        <v>0</v>
      </c>
      <c r="V32" s="5">
        <f>IF(U36=0,"- - -",U32/U36*100)</f>
        <v>0</v>
      </c>
      <c r="W32" s="4">
        <v>0</v>
      </c>
      <c r="X32" s="5">
        <f>IF(W36=0,"- - -",W32/W36*100)</f>
        <v>0</v>
      </c>
      <c r="Y32" s="4">
        <v>1</v>
      </c>
      <c r="Z32" s="5">
        <f>IF(Y36=0,"- - -",Y32/Y36*100)</f>
        <v>4.5808520384791572E-2</v>
      </c>
      <c r="AA32" s="4">
        <v>0</v>
      </c>
      <c r="AB32" s="5">
        <f>IF(AA36=0,"- - -",AA32/AA36*100)</f>
        <v>0</v>
      </c>
      <c r="AC32" s="26">
        <f>C32+E32+G32+I32+K32+M32+O32+Q32+S32+U32+W32+Y32+AA32</f>
        <v>7</v>
      </c>
      <c r="AD32" s="27">
        <f>IF(AC36=0,"- - -",AC32/AC36*100)</f>
        <v>5.9528365266049267E-3</v>
      </c>
      <c r="AG32" s="68"/>
    </row>
    <row r="33" spans="1:33" x14ac:dyDescent="0.3">
      <c r="A33" s="52" t="s">
        <v>220</v>
      </c>
      <c r="B33" s="62" t="s">
        <v>216</v>
      </c>
      <c r="C33" s="9">
        <v>1004</v>
      </c>
      <c r="D33" s="3">
        <f>IF(C36=0,"- - -",C33/C36*100)</f>
        <v>52.237252861602499</v>
      </c>
      <c r="E33" s="2">
        <v>48687</v>
      </c>
      <c r="F33" s="3">
        <f>IF(E36=0,"- - -",E33/E36*100)</f>
        <v>51.143418385033144</v>
      </c>
      <c r="G33" s="2">
        <v>133</v>
      </c>
      <c r="H33" s="3">
        <f>IF(G36=0,"- - -",G33/G36*100)</f>
        <v>57.327586206896555</v>
      </c>
      <c r="I33" s="2">
        <v>916</v>
      </c>
      <c r="J33" s="3">
        <f>IF(I36=0,"- - -",I33/I36*100)</f>
        <v>51.927437641723351</v>
      </c>
      <c r="K33" s="2">
        <v>60</v>
      </c>
      <c r="L33" s="3">
        <f>IF(K36=0,"- - -",K33/K36*100)</f>
        <v>42.25352112676056</v>
      </c>
      <c r="M33" s="2">
        <v>10</v>
      </c>
      <c r="N33" s="3">
        <f>IF(M36=0,"- - -",M33/M36*100)</f>
        <v>41.666666666666671</v>
      </c>
      <c r="O33" s="2">
        <v>927</v>
      </c>
      <c r="P33" s="3">
        <f>IF(O36=0,"- - -",O33/O36*100)</f>
        <v>51.701059676519797</v>
      </c>
      <c r="Q33" s="2">
        <v>2637</v>
      </c>
      <c r="R33" s="3">
        <f>IF(Q36=0,"- - -",Q33/Q36*100)</f>
        <v>50.96637031310398</v>
      </c>
      <c r="S33" s="2">
        <v>927</v>
      </c>
      <c r="T33" s="3">
        <f>IF(S36=0,"- - -",S33/S36*100)</f>
        <v>52.137232845894268</v>
      </c>
      <c r="U33" s="2">
        <v>3334</v>
      </c>
      <c r="V33" s="3">
        <f>IF(U36=0,"- - -",U33/U36*100)</f>
        <v>50.714937633100085</v>
      </c>
      <c r="W33" s="2">
        <v>397</v>
      </c>
      <c r="X33" s="3">
        <f>IF(W36=0,"- - -",W33/W36*100)</f>
        <v>50.573248407643312</v>
      </c>
      <c r="Y33" s="2">
        <v>1130</v>
      </c>
      <c r="Z33" s="3">
        <f>IF(Y36=0,"- - -",Y33/Y36*100)</f>
        <v>51.763628034814481</v>
      </c>
      <c r="AA33" s="2">
        <v>11</v>
      </c>
      <c r="AB33" s="3">
        <f>IF(AA36=0,"- - -",AA33/AA36*100)</f>
        <v>47.826086956521742</v>
      </c>
      <c r="AC33" s="26">
        <f t="shared" ref="AC33:AC35" si="2">C33+E33+G33+I33+K33+M33+O33+Q33+S33+U33+W33+Y33+AA33</f>
        <v>60173</v>
      </c>
      <c r="AD33" s="29">
        <f>IF(AC36=0,"- - -",AC33/AC36*100)</f>
        <v>51.17143318791404</v>
      </c>
      <c r="AG33" s="68"/>
    </row>
    <row r="34" spans="1:33" x14ac:dyDescent="0.3">
      <c r="A34" s="52" t="s">
        <v>221</v>
      </c>
      <c r="B34" s="62" t="s">
        <v>217</v>
      </c>
      <c r="C34" s="9">
        <v>918</v>
      </c>
      <c r="D34" s="3">
        <f>IF(C36=0,"- - -",C34/C36*100)</f>
        <v>47.762747138397508</v>
      </c>
      <c r="E34" s="2">
        <v>46504</v>
      </c>
      <c r="F34" s="3">
        <f>IF(E36=0,"- - -",E34/E36*100)</f>
        <v>48.850278895343344</v>
      </c>
      <c r="G34" s="2">
        <v>99</v>
      </c>
      <c r="H34" s="3">
        <f>IF(G36=0,"- - -",G34/G36*100)</f>
        <v>42.672413793103445</v>
      </c>
      <c r="I34" s="2">
        <v>848</v>
      </c>
      <c r="J34" s="3">
        <f>IF(I36=0,"- - -",I34/I36*100)</f>
        <v>48.072562358276642</v>
      </c>
      <c r="K34" s="2">
        <v>82</v>
      </c>
      <c r="L34" s="3">
        <f>IF(K36=0,"- - -",K34/K36*100)</f>
        <v>57.74647887323944</v>
      </c>
      <c r="M34" s="2">
        <v>14</v>
      </c>
      <c r="N34" s="3">
        <f>IF(M36=0,"- - -",M34/M36*100)</f>
        <v>58.333333333333336</v>
      </c>
      <c r="O34" s="2">
        <v>866</v>
      </c>
      <c r="P34" s="3">
        <f>IF(O36=0,"- - -",O34/O36*100)</f>
        <v>48.298940323480203</v>
      </c>
      <c r="Q34" s="2">
        <v>2537</v>
      </c>
      <c r="R34" s="3">
        <f>IF(Q36=0,"- - -",Q34/Q36*100)</f>
        <v>49.03362968689602</v>
      </c>
      <c r="S34" s="2">
        <v>851</v>
      </c>
      <c r="T34" s="3">
        <f>IF(S36=0,"- - -",S34/S36*100)</f>
        <v>47.862767154105732</v>
      </c>
      <c r="U34" s="2">
        <v>3240</v>
      </c>
      <c r="V34" s="3">
        <f>IF(U36=0,"- - -",U34/U36*100)</f>
        <v>49.285062366899908</v>
      </c>
      <c r="W34" s="2">
        <v>388</v>
      </c>
      <c r="X34" s="3">
        <f>IF(W36=0,"- - -",W34/W36*100)</f>
        <v>49.426751592356688</v>
      </c>
      <c r="Y34" s="2">
        <v>1052</v>
      </c>
      <c r="Z34" s="3">
        <f>IF(Y36=0,"- - -",Y34/Y36*100)</f>
        <v>48.190563444800731</v>
      </c>
      <c r="AA34" s="2">
        <v>12</v>
      </c>
      <c r="AB34" s="3">
        <f>IF(AA36=0,"- - -",AA34/AA36*100)</f>
        <v>52.173913043478258</v>
      </c>
      <c r="AC34" s="26">
        <f t="shared" si="2"/>
        <v>57411</v>
      </c>
      <c r="AD34" s="29">
        <f>IF(AC36=0,"- - -",AC34/AC36*100)</f>
        <v>48.822613975559356</v>
      </c>
      <c r="AG34" s="68"/>
    </row>
    <row r="35" spans="1:33" ht="15" thickBot="1" x14ac:dyDescent="0.35">
      <c r="A35" s="52" t="s">
        <v>222</v>
      </c>
      <c r="B35" s="62" t="s">
        <v>218</v>
      </c>
      <c r="C35" s="9">
        <v>0</v>
      </c>
      <c r="D35" s="3">
        <f>IF(C36=0,"- - -",C35/C36*100)</f>
        <v>0</v>
      </c>
      <c r="E35" s="2">
        <v>0</v>
      </c>
      <c r="F35" s="3">
        <f>IF(E36=0,"- - -",E35/E36*100)</f>
        <v>0</v>
      </c>
      <c r="G35" s="2">
        <v>0</v>
      </c>
      <c r="H35" s="3">
        <f>IF(G36=0,"- - -",G35/G36*100)</f>
        <v>0</v>
      </c>
      <c r="I35" s="2">
        <v>0</v>
      </c>
      <c r="J35" s="3">
        <f>IF(I36=0,"- - -",I35/I36*100)</f>
        <v>0</v>
      </c>
      <c r="K35" s="2">
        <v>0</v>
      </c>
      <c r="L35" s="3">
        <f>IF(K36=0,"- - -",K35/K36*100)</f>
        <v>0</v>
      </c>
      <c r="M35" s="2">
        <v>0</v>
      </c>
      <c r="N35" s="3">
        <f>IF(M36=0,"- - -",M35/M36*100)</f>
        <v>0</v>
      </c>
      <c r="O35" s="2">
        <v>0</v>
      </c>
      <c r="P35" s="3">
        <f>IF(O36=0,"- - -",O35/O36*100)</f>
        <v>0</v>
      </c>
      <c r="Q35" s="2">
        <v>0</v>
      </c>
      <c r="R35" s="3">
        <f>IF(Q36=0,"- - -",Q35/Q36*100)</f>
        <v>0</v>
      </c>
      <c r="S35" s="2">
        <v>0</v>
      </c>
      <c r="T35" s="3">
        <f>IF(S36=0,"- - -",S35/S36*100)</f>
        <v>0</v>
      </c>
      <c r="U35" s="2">
        <v>0</v>
      </c>
      <c r="V35" s="3">
        <f>IF(U36=0,"- - -",U35/U36*100)</f>
        <v>0</v>
      </c>
      <c r="W35" s="2">
        <v>0</v>
      </c>
      <c r="X35" s="3">
        <f>IF(W36=0,"- - -",W35/W36*100)</f>
        <v>0</v>
      </c>
      <c r="Y35" s="2">
        <v>0</v>
      </c>
      <c r="Z35" s="3">
        <f>IF(Y36=0,"- - -",Y35/Y36*100)</f>
        <v>0</v>
      </c>
      <c r="AA35" s="2">
        <v>0</v>
      </c>
      <c r="AB35" s="3">
        <f>IF(AA36=0,"- - -",AA35/AA36*100)</f>
        <v>0</v>
      </c>
      <c r="AC35" s="26">
        <f t="shared" si="2"/>
        <v>0</v>
      </c>
      <c r="AD35" s="29">
        <f>IF(AC36=0,"- - -",AC35/AC36*100)</f>
        <v>0</v>
      </c>
      <c r="AG35" s="68"/>
    </row>
    <row r="36" spans="1:33" x14ac:dyDescent="0.3">
      <c r="A36" s="145" t="s">
        <v>13</v>
      </c>
      <c r="B36" s="146"/>
      <c r="C36" s="14">
        <f>SUM(C32:C35)</f>
        <v>1922</v>
      </c>
      <c r="D36" s="15">
        <f>IF(C36=0,"- - -",C36/C36*100)</f>
        <v>100</v>
      </c>
      <c r="E36" s="16">
        <f>SUM(E32:E35)</f>
        <v>95197</v>
      </c>
      <c r="F36" s="15">
        <f>IF(E36=0,"- - -",E36/E36*100)</f>
        <v>100</v>
      </c>
      <c r="G36" s="16">
        <f>SUM(G32:G35)</f>
        <v>232</v>
      </c>
      <c r="H36" s="15">
        <f>IF(G36=0,"- - -",G36/G36*100)</f>
        <v>100</v>
      </c>
      <c r="I36" s="16">
        <f>SUM(I32:I35)</f>
        <v>1764</v>
      </c>
      <c r="J36" s="15">
        <f>IF(I36=0,"- - -",I36/I36*100)</f>
        <v>100</v>
      </c>
      <c r="K36" s="16">
        <f>SUM(K32:K35)</f>
        <v>142</v>
      </c>
      <c r="L36" s="15">
        <f>IF(K36=0,"- - -",K36/K36*100)</f>
        <v>100</v>
      </c>
      <c r="M36" s="16">
        <f>SUM(M32:M35)</f>
        <v>24</v>
      </c>
      <c r="N36" s="15">
        <f>IF(M36=0,"- - -",M36/M36*100)</f>
        <v>100</v>
      </c>
      <c r="O36" s="16">
        <f>SUM(O32:O35)</f>
        <v>1793</v>
      </c>
      <c r="P36" s="15">
        <f>IF(O36=0,"- - -",O36/O36*100)</f>
        <v>100</v>
      </c>
      <c r="Q36" s="16">
        <f>SUM(Q32:Q35)</f>
        <v>5174</v>
      </c>
      <c r="R36" s="15">
        <f>IF(Q36=0,"- - -",Q36/Q36*100)</f>
        <v>100</v>
      </c>
      <c r="S36" s="16">
        <f>SUM(S32:S35)</f>
        <v>1778</v>
      </c>
      <c r="T36" s="15">
        <f>IF(S36=0,"- - -",S36/S36*100)</f>
        <v>100</v>
      </c>
      <c r="U36" s="16">
        <f>SUM(U32:U35)</f>
        <v>6574</v>
      </c>
      <c r="V36" s="15">
        <f>IF(U36=0,"- - -",U36/U36*100)</f>
        <v>100</v>
      </c>
      <c r="W36" s="16">
        <f>SUM(W32:W35)</f>
        <v>785</v>
      </c>
      <c r="X36" s="15">
        <f>IF(W36=0,"- - -",W36/W36*100)</f>
        <v>100</v>
      </c>
      <c r="Y36" s="16">
        <f>SUM(Y32:Y35)</f>
        <v>2183</v>
      </c>
      <c r="Z36" s="15">
        <f>IF(Y36=0,"- - -",Y36/Y36*100)</f>
        <v>100</v>
      </c>
      <c r="AA36" s="16">
        <f>SUM(AA32:AA35)</f>
        <v>23</v>
      </c>
      <c r="AB36" s="15">
        <f>IF(AA36=0,"- - -",AA36/AA36*100)</f>
        <v>100</v>
      </c>
      <c r="AC36" s="22">
        <f>SUM(AC32:AC35)</f>
        <v>117591</v>
      </c>
      <c r="AD36" s="23">
        <f>IF(AC36=0,"- - -",AC36/AC36*100)</f>
        <v>100</v>
      </c>
      <c r="AG36" s="68"/>
    </row>
    <row r="37" spans="1:33" ht="15" thickBot="1" x14ac:dyDescent="0.35">
      <c r="A37" s="147" t="s">
        <v>12</v>
      </c>
      <c r="B37" s="148"/>
      <c r="C37" s="18">
        <f>IF($AC36=0,"- - -",C36/$AC36*100)</f>
        <v>1.634478829162096</v>
      </c>
      <c r="D37" s="19"/>
      <c r="E37" s="20">
        <f>IF($AC36=0,"- - -",E36/$AC36*100)</f>
        <v>80.956025546172754</v>
      </c>
      <c r="F37" s="19"/>
      <c r="G37" s="20">
        <f>IF($AC36=0,"- - -",G36/$AC36*100)</f>
        <v>0.19729401059604904</v>
      </c>
      <c r="H37" s="19"/>
      <c r="I37" s="20">
        <f>IF($AC36=0,"- - -",I36/$AC36*100)</f>
        <v>1.5001148047044417</v>
      </c>
      <c r="J37" s="19"/>
      <c r="K37" s="20">
        <f>IF($AC36=0,"- - -",K36/$AC36*100)</f>
        <v>0.12075754096827138</v>
      </c>
      <c r="L37" s="19"/>
      <c r="M37" s="20">
        <f>IF($AC36=0,"- - -",M36/$AC36*100)</f>
        <v>2.0409725234074035E-2</v>
      </c>
      <c r="N37" s="19"/>
      <c r="O37" s="20">
        <f>IF($AC36=0,"- - -",O36/$AC36*100)</f>
        <v>1.5247765560289479</v>
      </c>
      <c r="P37" s="19"/>
      <c r="Q37" s="20">
        <f>IF($AC36=0,"- - -",Q36/$AC36*100)</f>
        <v>4.3999965983791283</v>
      </c>
      <c r="R37" s="19"/>
      <c r="S37" s="20">
        <f>IF($AC36=0,"- - -",S36/$AC36*100)</f>
        <v>1.5120204777576516</v>
      </c>
      <c r="T37" s="19"/>
      <c r="U37" s="20">
        <f>IF($AC36=0,"- - -",U36/$AC36*100)</f>
        <v>5.5905639037001134</v>
      </c>
      <c r="V37" s="19"/>
      <c r="W37" s="20">
        <f>IF($AC36=0,"- - -",W36/$AC36*100)</f>
        <v>0.6675680961978383</v>
      </c>
      <c r="X37" s="19"/>
      <c r="Y37" s="152">
        <f>IF($AC36=0,"- - -",Y36/$AC36*100)</f>
        <v>1.8564345910826507</v>
      </c>
      <c r="Z37" s="153"/>
      <c r="AA37" s="152">
        <f>IF($AC36=0,"- - -",AA36/$AC36*100)</f>
        <v>1.9559320015987619E-2</v>
      </c>
      <c r="AB37" s="153"/>
      <c r="AC37" s="24">
        <f>IF($AC36=0,"- - -",AC36/$AC36*100)</f>
        <v>100</v>
      </c>
      <c r="AD37" s="25"/>
    </row>
    <row r="40" spans="1:33" x14ac:dyDescent="0.3">
      <c r="A40" s="49" t="s">
        <v>206</v>
      </c>
      <c r="J40" s="48"/>
      <c r="L40" s="48"/>
    </row>
    <row r="41" spans="1:33" ht="15" thickBot="1" x14ac:dyDescent="0.35"/>
    <row r="42" spans="1:33" ht="14.4" customHeight="1" x14ac:dyDescent="0.3">
      <c r="A42" s="141" t="s">
        <v>214</v>
      </c>
      <c r="B42" s="142"/>
      <c r="C42" s="32" t="s">
        <v>20</v>
      </c>
      <c r="D42" s="33"/>
      <c r="E42" s="33" t="s">
        <v>21</v>
      </c>
      <c r="F42" s="33"/>
      <c r="G42" s="33" t="s">
        <v>22</v>
      </c>
      <c r="H42" s="33"/>
      <c r="I42" s="33" t="s">
        <v>23</v>
      </c>
      <c r="J42" s="33"/>
      <c r="K42" s="33" t="s">
        <v>24</v>
      </c>
      <c r="L42" s="33"/>
      <c r="M42" s="33" t="s">
        <v>25</v>
      </c>
      <c r="N42" s="33"/>
      <c r="O42" s="33" t="s">
        <v>26</v>
      </c>
      <c r="P42" s="33"/>
      <c r="Q42" s="33" t="s">
        <v>27</v>
      </c>
      <c r="R42" s="33"/>
      <c r="S42" s="33" t="s">
        <v>28</v>
      </c>
      <c r="T42" s="33"/>
      <c r="U42" s="33" t="s">
        <v>29</v>
      </c>
      <c r="V42" s="33"/>
      <c r="W42" s="33" t="s">
        <v>30</v>
      </c>
      <c r="X42" s="33"/>
      <c r="Y42" s="33" t="s">
        <v>32</v>
      </c>
      <c r="Z42" s="33"/>
      <c r="AA42" s="35" t="s">
        <v>13</v>
      </c>
      <c r="AB42" s="36"/>
    </row>
    <row r="43" spans="1:33" ht="15" thickBot="1" x14ac:dyDescent="0.35">
      <c r="A43" s="143"/>
      <c r="B43" s="144"/>
      <c r="C43" s="37" t="s">
        <v>14</v>
      </c>
      <c r="D43" s="38" t="s">
        <v>15</v>
      </c>
      <c r="E43" s="39" t="s">
        <v>14</v>
      </c>
      <c r="F43" s="38" t="s">
        <v>15</v>
      </c>
      <c r="G43" s="39" t="s">
        <v>14</v>
      </c>
      <c r="H43" s="38" t="s">
        <v>15</v>
      </c>
      <c r="I43" s="37" t="s">
        <v>14</v>
      </c>
      <c r="J43" s="38" t="s">
        <v>15</v>
      </c>
      <c r="K43" s="37" t="s">
        <v>14</v>
      </c>
      <c r="L43" s="38" t="s">
        <v>15</v>
      </c>
      <c r="M43" s="37" t="s">
        <v>14</v>
      </c>
      <c r="N43" s="38" t="s">
        <v>15</v>
      </c>
      <c r="O43" s="37" t="s">
        <v>14</v>
      </c>
      <c r="P43" s="38" t="s">
        <v>15</v>
      </c>
      <c r="Q43" s="37" t="s">
        <v>14</v>
      </c>
      <c r="R43" s="38" t="s">
        <v>15</v>
      </c>
      <c r="S43" s="37" t="s">
        <v>14</v>
      </c>
      <c r="T43" s="38" t="s">
        <v>15</v>
      </c>
      <c r="U43" s="37" t="s">
        <v>14</v>
      </c>
      <c r="V43" s="38" t="s">
        <v>15</v>
      </c>
      <c r="W43" s="37" t="s">
        <v>14</v>
      </c>
      <c r="X43" s="38" t="s">
        <v>15</v>
      </c>
      <c r="Y43" s="37" t="s">
        <v>14</v>
      </c>
      <c r="Z43" s="38" t="s">
        <v>15</v>
      </c>
      <c r="AA43" s="41" t="s">
        <v>14</v>
      </c>
      <c r="AB43" s="42" t="s">
        <v>15</v>
      </c>
    </row>
    <row r="44" spans="1:33" x14ac:dyDescent="0.3">
      <c r="A44" s="55" t="s">
        <v>219</v>
      </c>
      <c r="B44" s="62" t="s">
        <v>215</v>
      </c>
      <c r="C44" s="8">
        <v>0</v>
      </c>
      <c r="D44" s="5">
        <f>IF(C48=0,"- - -",C44/C48*100)</f>
        <v>0</v>
      </c>
      <c r="E44" s="4">
        <v>2</v>
      </c>
      <c r="F44" s="5">
        <f>IF(E48=0,"- - -",E44/E48*100)</f>
        <v>8.1632653061224497E-2</v>
      </c>
      <c r="G44" s="4">
        <v>1</v>
      </c>
      <c r="H44" s="5">
        <f>IF(G48=0,"- - -",G44/G48*100)</f>
        <v>1.1999040076793857E-2</v>
      </c>
      <c r="I44" s="4">
        <v>1</v>
      </c>
      <c r="J44" s="5">
        <f>IF(I48=0,"- - -",I44/I48*100)</f>
        <v>2.8278143822639485E-3</v>
      </c>
      <c r="K44" s="4">
        <v>2</v>
      </c>
      <c r="L44" s="5">
        <f>IF(K48=0,"- - -",K44/K48*100)</f>
        <v>5.2053511009317582E-3</v>
      </c>
      <c r="M44" s="4">
        <v>0</v>
      </c>
      <c r="N44" s="5">
        <f>IF(M48=0,"- - -",M44/M48*100)</f>
        <v>0</v>
      </c>
      <c r="O44" s="4">
        <v>1</v>
      </c>
      <c r="P44" s="5">
        <f>IF(O48=0,"- - -",O44/O48*100)</f>
        <v>1.3881177123820101E-2</v>
      </c>
      <c r="Q44" s="4">
        <v>0</v>
      </c>
      <c r="R44" s="5">
        <f>IF(Q48=0,"- - -",Q44/Q48*100)</f>
        <v>0</v>
      </c>
      <c r="S44" s="4">
        <v>0</v>
      </c>
      <c r="T44" s="5">
        <f>IF(S48=0,"- - -",S44/S48*100)</f>
        <v>0</v>
      </c>
      <c r="U44" s="4">
        <v>0</v>
      </c>
      <c r="V44" s="5">
        <f>IF(U48=0,"- - -",U44/U48*100)</f>
        <v>0</v>
      </c>
      <c r="W44" s="4">
        <v>0</v>
      </c>
      <c r="X44" s="5">
        <f>IF(W48=0,"- - -",W44/W48*100)</f>
        <v>0</v>
      </c>
      <c r="Y44" s="4">
        <v>0</v>
      </c>
      <c r="Z44" s="5">
        <f>IF(Y48=0,"- - -",Y44/Y48*100)</f>
        <v>0</v>
      </c>
      <c r="AA44" s="26">
        <f>C44+E44+G44+I44+K44+M44+O44+Q44+S44+U44+W44+Y44</f>
        <v>7</v>
      </c>
      <c r="AB44" s="27">
        <f>IF(AA48=0,"- - -",AA44/AA48*100)</f>
        <v>5.9528365266049267E-3</v>
      </c>
      <c r="AE44" s="68"/>
    </row>
    <row r="45" spans="1:33" x14ac:dyDescent="0.3">
      <c r="A45" s="52" t="s">
        <v>220</v>
      </c>
      <c r="B45" s="62" t="s">
        <v>216</v>
      </c>
      <c r="C45" s="9">
        <v>312</v>
      </c>
      <c r="D45" s="3">
        <f>IF(C48=0,"- - -",C45/C48*100)</f>
        <v>53.516295025728986</v>
      </c>
      <c r="E45" s="2">
        <v>1223</v>
      </c>
      <c r="F45" s="3">
        <f>IF(E48=0,"- - -",E45/E48*100)</f>
        <v>49.918367346938773</v>
      </c>
      <c r="G45" s="2">
        <v>4212</v>
      </c>
      <c r="H45" s="3">
        <f>IF(G48=0,"- - -",G45/G48*100)</f>
        <v>50.539956803455723</v>
      </c>
      <c r="I45" s="2">
        <v>17971</v>
      </c>
      <c r="J45" s="3">
        <f>IF(I48=0,"- - -",I45/I48*100)</f>
        <v>50.818652263665406</v>
      </c>
      <c r="K45" s="2">
        <v>19511</v>
      </c>
      <c r="L45" s="3">
        <f>IF(K48=0,"- - -",K45/K48*100)</f>
        <v>50.780802665139767</v>
      </c>
      <c r="M45" s="2">
        <v>9927</v>
      </c>
      <c r="N45" s="3">
        <f>IF(M48=0,"- - -",M45/M48*100)</f>
        <v>51.716592862724667</v>
      </c>
      <c r="O45" s="2">
        <v>3835</v>
      </c>
      <c r="P45" s="3">
        <f>IF(O48=0,"- - -",O45/O48*100)</f>
        <v>53.234314269850081</v>
      </c>
      <c r="Q45" s="2">
        <v>1296</v>
      </c>
      <c r="R45" s="3">
        <f>IF(Q48=0,"- - -",Q45/Q48*100)</f>
        <v>53.311394487865073</v>
      </c>
      <c r="S45" s="2">
        <v>542</v>
      </c>
      <c r="T45" s="3">
        <f>IF(S48=0,"- - -",S45/S48*100)</f>
        <v>52.065321805955811</v>
      </c>
      <c r="U45" s="2">
        <v>274</v>
      </c>
      <c r="V45" s="3">
        <f>IF(U48=0,"- - -",U45/U48*100)</f>
        <v>51.310861423220977</v>
      </c>
      <c r="W45" s="2">
        <v>203</v>
      </c>
      <c r="X45" s="3">
        <f>IF(W48=0,"- - -",W45/W48*100)</f>
        <v>54.278074866310156</v>
      </c>
      <c r="Y45" s="2">
        <v>867</v>
      </c>
      <c r="Z45" s="3">
        <f>IF(Y48=0,"- - -",Y45/Y48*100)</f>
        <v>52.2289156626506</v>
      </c>
      <c r="AA45" s="26">
        <f t="shared" ref="AA45:AA47" si="3">C45+E45+G45+I45+K45+M45+O45+Q45+S45+U45+W45+Y45</f>
        <v>60173</v>
      </c>
      <c r="AB45" s="29">
        <f>IF(AA48=0,"- - -",AA45/AA48*100)</f>
        <v>51.17143318791404</v>
      </c>
      <c r="AE45" s="68"/>
    </row>
    <row r="46" spans="1:33" x14ac:dyDescent="0.3">
      <c r="A46" s="52" t="s">
        <v>221</v>
      </c>
      <c r="B46" s="62" t="s">
        <v>217</v>
      </c>
      <c r="C46" s="9">
        <v>271</v>
      </c>
      <c r="D46" s="3">
        <f>IF(C48=0,"- - -",C46/C48*100)</f>
        <v>46.483704974271014</v>
      </c>
      <c r="E46" s="2">
        <v>1225</v>
      </c>
      <c r="F46" s="3">
        <f>IF(E48=0,"- - -",E46/E48*100)</f>
        <v>50</v>
      </c>
      <c r="G46" s="2">
        <v>4121</v>
      </c>
      <c r="H46" s="3">
        <f>IF(G48=0,"- - -",G46/G48*100)</f>
        <v>49.448044156467482</v>
      </c>
      <c r="I46" s="2">
        <v>17391</v>
      </c>
      <c r="J46" s="3">
        <f>IF(I48=0,"- - -",I46/I48*100)</f>
        <v>49.178519921952322</v>
      </c>
      <c r="K46" s="2">
        <v>18909</v>
      </c>
      <c r="L46" s="3">
        <f>IF(K48=0,"- - -",K46/K48*100)</f>
        <v>49.2139919837593</v>
      </c>
      <c r="M46" s="2">
        <v>9268</v>
      </c>
      <c r="N46" s="3">
        <f>IF(M48=0,"- - -",M46/M48*100)</f>
        <v>48.283407137275333</v>
      </c>
      <c r="O46" s="2">
        <v>3368</v>
      </c>
      <c r="P46" s="3">
        <f>IF(O48=0,"- - -",O46/O48*100)</f>
        <v>46.751804553026091</v>
      </c>
      <c r="Q46" s="2">
        <v>1135</v>
      </c>
      <c r="R46" s="3">
        <f>IF(Q48=0,"- - -",Q46/Q48*100)</f>
        <v>46.68860551213492</v>
      </c>
      <c r="S46" s="2">
        <v>499</v>
      </c>
      <c r="T46" s="3">
        <f>IF(S48=0,"- - -",S46/S48*100)</f>
        <v>47.934678194044189</v>
      </c>
      <c r="U46" s="2">
        <v>260</v>
      </c>
      <c r="V46" s="3">
        <f>IF(U48=0,"- - -",U46/U48*100)</f>
        <v>48.68913857677903</v>
      </c>
      <c r="W46" s="2">
        <v>171</v>
      </c>
      <c r="X46" s="3">
        <f>IF(W48=0,"- - -",W46/W48*100)</f>
        <v>45.721925133689837</v>
      </c>
      <c r="Y46" s="2">
        <v>793</v>
      </c>
      <c r="Z46" s="3">
        <f>IF(Y48=0,"- - -",Y46/Y48*100)</f>
        <v>47.771084337349393</v>
      </c>
      <c r="AA46" s="26">
        <f t="shared" si="3"/>
        <v>57411</v>
      </c>
      <c r="AB46" s="29">
        <f>IF(AA48=0,"- - -",AA46/AA48*100)</f>
        <v>48.822613975559356</v>
      </c>
      <c r="AE46" s="68"/>
    </row>
    <row r="47" spans="1:33" ht="15" thickBot="1" x14ac:dyDescent="0.35">
      <c r="A47" s="52" t="s">
        <v>222</v>
      </c>
      <c r="B47" s="62" t="s">
        <v>218</v>
      </c>
      <c r="C47" s="9">
        <v>0</v>
      </c>
      <c r="D47" s="3">
        <f>IF(C48=0,"- - -",C47/C48*100)</f>
        <v>0</v>
      </c>
      <c r="E47" s="2">
        <v>0</v>
      </c>
      <c r="F47" s="3">
        <f>IF(E48=0,"- - -",E47/E48*100)</f>
        <v>0</v>
      </c>
      <c r="G47" s="2">
        <v>0</v>
      </c>
      <c r="H47" s="3">
        <f>IF(G48=0,"- - -",G47/G48*100)</f>
        <v>0</v>
      </c>
      <c r="I47" s="2">
        <v>0</v>
      </c>
      <c r="J47" s="3">
        <f>IF(I48=0,"- - -",I47/I48*100)</f>
        <v>0</v>
      </c>
      <c r="K47" s="2">
        <v>0</v>
      </c>
      <c r="L47" s="3">
        <f>IF(K48=0,"- - -",K47/K48*100)</f>
        <v>0</v>
      </c>
      <c r="M47" s="2">
        <v>0</v>
      </c>
      <c r="N47" s="3">
        <f>IF(M48=0,"- - -",M47/M48*100)</f>
        <v>0</v>
      </c>
      <c r="O47" s="2">
        <v>0</v>
      </c>
      <c r="P47" s="3">
        <f>IF(O48=0,"- - -",O47/O48*100)</f>
        <v>0</v>
      </c>
      <c r="Q47" s="2">
        <v>0</v>
      </c>
      <c r="R47" s="3">
        <f>IF(Q48=0,"- - -",Q47/Q48*100)</f>
        <v>0</v>
      </c>
      <c r="S47" s="2">
        <v>0</v>
      </c>
      <c r="T47" s="3">
        <f>IF(S48=0,"- - -",S47/S48*100)</f>
        <v>0</v>
      </c>
      <c r="U47" s="2">
        <v>0</v>
      </c>
      <c r="V47" s="3">
        <f>IF(U48=0,"- - -",U47/U48*100)</f>
        <v>0</v>
      </c>
      <c r="W47" s="2">
        <v>0</v>
      </c>
      <c r="X47" s="3">
        <f>IF(W48=0,"- - -",W47/W48*100)</f>
        <v>0</v>
      </c>
      <c r="Y47" s="2">
        <v>0</v>
      </c>
      <c r="Z47" s="3">
        <f>IF(Y48=0,"- - -",Y47/Y48*100)</f>
        <v>0</v>
      </c>
      <c r="AA47" s="26">
        <f t="shared" si="3"/>
        <v>0</v>
      </c>
      <c r="AB47" s="29">
        <f>IF(AA48=0,"- - -",AA47/AA48*100)</f>
        <v>0</v>
      </c>
      <c r="AE47" s="68"/>
    </row>
    <row r="48" spans="1:33" x14ac:dyDescent="0.3">
      <c r="A48" s="145" t="s">
        <v>13</v>
      </c>
      <c r="B48" s="146"/>
      <c r="C48" s="14">
        <f>SUM(C44:C47)</f>
        <v>583</v>
      </c>
      <c r="D48" s="15">
        <f>IF(C48=0,"- - -",C48/C48*100)</f>
        <v>100</v>
      </c>
      <c r="E48" s="16">
        <f>SUM(E44:E47)</f>
        <v>2450</v>
      </c>
      <c r="F48" s="15">
        <f>IF(E48=0,"- - -",E48/E48*100)</f>
        <v>100</v>
      </c>
      <c r="G48" s="16">
        <f>SUM(G44:G47)</f>
        <v>8334</v>
      </c>
      <c r="H48" s="15">
        <f>IF(G48=0,"- - -",G48/G48*100)</f>
        <v>100</v>
      </c>
      <c r="I48" s="16">
        <f>SUM(I44:I47)</f>
        <v>35363</v>
      </c>
      <c r="J48" s="15">
        <f>IF(I48=0,"- - -",I48/I48*100)</f>
        <v>100</v>
      </c>
      <c r="K48" s="16">
        <f>SUM(K44:K47)</f>
        <v>38422</v>
      </c>
      <c r="L48" s="15">
        <f>IF(K48=0,"- - -",K48/K48*100)</f>
        <v>100</v>
      </c>
      <c r="M48" s="16">
        <f>SUM(M44:M47)</f>
        <v>19195</v>
      </c>
      <c r="N48" s="15">
        <f>IF(M48=0,"- - -",M48/M48*100)</f>
        <v>100</v>
      </c>
      <c r="O48" s="16">
        <f>SUM(O44:O47)</f>
        <v>7204</v>
      </c>
      <c r="P48" s="15">
        <f>IF(O48=0,"- - -",O48/O48*100)</f>
        <v>100</v>
      </c>
      <c r="Q48" s="16">
        <f>SUM(Q44:Q47)</f>
        <v>2431</v>
      </c>
      <c r="R48" s="15">
        <f>IF(Q48=0,"- - -",Q48/Q48*100)</f>
        <v>100</v>
      </c>
      <c r="S48" s="16">
        <f>SUM(S44:S47)</f>
        <v>1041</v>
      </c>
      <c r="T48" s="15">
        <f>IF(S48=0,"- - -",S48/S48*100)</f>
        <v>100</v>
      </c>
      <c r="U48" s="16">
        <f>SUM(U44:U47)</f>
        <v>534</v>
      </c>
      <c r="V48" s="15">
        <f>IF(U48=0,"- - -",U48/U48*100)</f>
        <v>100</v>
      </c>
      <c r="W48" s="16">
        <f>SUM(W44:W47)</f>
        <v>374</v>
      </c>
      <c r="X48" s="15">
        <f>IF(W48=0,"- - -",W48/W48*100)</f>
        <v>100</v>
      </c>
      <c r="Y48" s="16">
        <f>SUM(Y44:Y47)</f>
        <v>1660</v>
      </c>
      <c r="Z48" s="15">
        <f>IF(Y48=0,"- - -",Y48/Y48*100)</f>
        <v>100</v>
      </c>
      <c r="AA48" s="22">
        <f>SUM(AA44:AA47)</f>
        <v>117591</v>
      </c>
      <c r="AB48" s="23">
        <f>IF(AA48=0,"- - -",AA48/AA48*100)</f>
        <v>100</v>
      </c>
      <c r="AE48" s="68"/>
    </row>
    <row r="49" spans="1:28" ht="15" thickBot="1" x14ac:dyDescent="0.35">
      <c r="A49" s="147" t="s">
        <v>31</v>
      </c>
      <c r="B49" s="148"/>
      <c r="C49" s="18">
        <f>IF($AA48=0,"- - -",C48/$AA48*100)</f>
        <v>0.49578624214438177</v>
      </c>
      <c r="D49" s="19"/>
      <c r="E49" s="20">
        <f>IF($AA48=0,"- - -",E48/$AA48*100)</f>
        <v>2.0834927843117246</v>
      </c>
      <c r="F49" s="19"/>
      <c r="G49" s="20">
        <f>IF($AA48=0,"- - -",G48/$AA48*100)</f>
        <v>7.0872770875322093</v>
      </c>
      <c r="H49" s="19"/>
      <c r="I49" s="20">
        <f>IF($AA48=0,"- - -",I48/$AA48*100)</f>
        <v>30.072879727190006</v>
      </c>
      <c r="J49" s="19"/>
      <c r="K49" s="20">
        <f>IF($AA48=0,"- - -",K48/$AA48*100)</f>
        <v>32.674269289316356</v>
      </c>
      <c r="L49" s="19"/>
      <c r="M49" s="20">
        <f>IF($AA48=0,"- - -",M48/$AA48*100)</f>
        <v>16.323528161168795</v>
      </c>
      <c r="N49" s="19"/>
      <c r="O49" s="20">
        <f>IF($AA48=0,"- - -",O48/$AA48*100)</f>
        <v>6.1263191910945567</v>
      </c>
      <c r="P49" s="19"/>
      <c r="Q49" s="20">
        <f>IF($AA48=0,"- - -",Q48/$AA48*100)</f>
        <v>2.0673350851680827</v>
      </c>
      <c r="R49" s="19"/>
      <c r="S49" s="20">
        <f>IF($AA48=0,"- - -",S48/$AA48*100)</f>
        <v>0.88527183202796123</v>
      </c>
      <c r="T49" s="19"/>
      <c r="U49" s="20">
        <f>IF($AA48=0,"- - -",U48/$AA48*100)</f>
        <v>0.45411638645814734</v>
      </c>
      <c r="V49" s="19"/>
      <c r="W49" s="20">
        <f>IF($AA48=0,"- - -",W48/$AA48*100)</f>
        <v>0.31805155156432041</v>
      </c>
      <c r="X49" s="19"/>
      <c r="Y49" s="20">
        <f>IF($AA48=0,"- - -",Y48/$AA48*100)</f>
        <v>1.4116726620234543</v>
      </c>
      <c r="Z49" s="19"/>
      <c r="AA49" s="24">
        <f>IF($AA48=0,"- - -",AA48/$AA48*100)</f>
        <v>100</v>
      </c>
      <c r="AB49" s="25"/>
    </row>
    <row r="52" spans="1:28" x14ac:dyDescent="0.3">
      <c r="A52" s="49" t="s">
        <v>207</v>
      </c>
      <c r="J52" s="48"/>
      <c r="L52" s="48"/>
    </row>
    <row r="53" spans="1:28" ht="15" thickBot="1" x14ac:dyDescent="0.35"/>
    <row r="54" spans="1:28" ht="14.4" customHeight="1" x14ac:dyDescent="0.3">
      <c r="A54" s="141" t="s">
        <v>214</v>
      </c>
      <c r="B54" s="142"/>
      <c r="C54" s="32" t="s">
        <v>89</v>
      </c>
      <c r="D54" s="33"/>
      <c r="E54" s="33" t="s">
        <v>90</v>
      </c>
      <c r="F54" s="33"/>
      <c r="G54" s="33" t="s">
        <v>91</v>
      </c>
      <c r="H54" s="33"/>
      <c r="I54" s="33" t="s">
        <v>92</v>
      </c>
      <c r="J54" s="33"/>
      <c r="K54" s="33" t="s">
        <v>93</v>
      </c>
      <c r="L54" s="33"/>
      <c r="M54" s="33" t="s">
        <v>94</v>
      </c>
      <c r="N54" s="33"/>
      <c r="O54" s="33" t="s">
        <v>95</v>
      </c>
      <c r="P54" s="33"/>
      <c r="Q54" s="33" t="s">
        <v>96</v>
      </c>
      <c r="R54" s="33"/>
      <c r="S54" s="33" t="s">
        <v>16</v>
      </c>
      <c r="T54" s="33"/>
      <c r="U54" s="35" t="s">
        <v>13</v>
      </c>
      <c r="V54" s="36"/>
    </row>
    <row r="55" spans="1:28" ht="15" thickBot="1" x14ac:dyDescent="0.35">
      <c r="A55" s="143"/>
      <c r="B55" s="144"/>
      <c r="C55" s="37" t="s">
        <v>14</v>
      </c>
      <c r="D55" s="38" t="s">
        <v>15</v>
      </c>
      <c r="E55" s="39" t="s">
        <v>14</v>
      </c>
      <c r="F55" s="38" t="s">
        <v>15</v>
      </c>
      <c r="G55" s="39" t="s">
        <v>14</v>
      </c>
      <c r="H55" s="38" t="s">
        <v>15</v>
      </c>
      <c r="I55" s="37" t="s">
        <v>14</v>
      </c>
      <c r="J55" s="38" t="s">
        <v>15</v>
      </c>
      <c r="K55" s="37" t="s">
        <v>14</v>
      </c>
      <c r="L55" s="38" t="s">
        <v>15</v>
      </c>
      <c r="M55" s="37" t="s">
        <v>14</v>
      </c>
      <c r="N55" s="38" t="s">
        <v>15</v>
      </c>
      <c r="O55" s="37" t="s">
        <v>14</v>
      </c>
      <c r="P55" s="38" t="s">
        <v>15</v>
      </c>
      <c r="Q55" s="37" t="s">
        <v>14</v>
      </c>
      <c r="R55" s="38" t="s">
        <v>15</v>
      </c>
      <c r="S55" s="37" t="s">
        <v>14</v>
      </c>
      <c r="T55" s="38" t="s">
        <v>15</v>
      </c>
      <c r="U55" s="41" t="s">
        <v>14</v>
      </c>
      <c r="V55" s="42" t="s">
        <v>15</v>
      </c>
    </row>
    <row r="56" spans="1:28" x14ac:dyDescent="0.3">
      <c r="A56" s="55" t="s">
        <v>219</v>
      </c>
      <c r="B56" s="62" t="s">
        <v>215</v>
      </c>
      <c r="C56" s="8">
        <v>1</v>
      </c>
      <c r="D56" s="5">
        <f>IF(C60=0,"- - -",C56/C60*100)</f>
        <v>5.5555555555555554</v>
      </c>
      <c r="E56" s="4">
        <v>2</v>
      </c>
      <c r="F56" s="5">
        <f>IF(E60=0,"- - -",E56/E60*100)</f>
        <v>0.40567951318458417</v>
      </c>
      <c r="G56" s="4">
        <v>0</v>
      </c>
      <c r="H56" s="5">
        <f>IF(G60=0,"- - -",G56/G60*100)</f>
        <v>0</v>
      </c>
      <c r="I56" s="4">
        <v>0</v>
      </c>
      <c r="J56" s="5">
        <f>IF(I60=0,"- - -",I56/I60*100)</f>
        <v>0</v>
      </c>
      <c r="K56" s="4">
        <v>0</v>
      </c>
      <c r="L56" s="5">
        <f>IF(K60=0,"- - -",K56/K60*100)</f>
        <v>0</v>
      </c>
      <c r="M56" s="4">
        <v>0</v>
      </c>
      <c r="N56" s="5">
        <f>IF(M60=0,"- - -",M56/M60*100)</f>
        <v>0</v>
      </c>
      <c r="O56" s="4">
        <v>0</v>
      </c>
      <c r="P56" s="5">
        <f>IF(O60=0,"- - -",O56/O60*100)</f>
        <v>0</v>
      </c>
      <c r="Q56" s="4">
        <v>0</v>
      </c>
      <c r="R56" s="5">
        <f>IF(Q60=0,"- - -",Q56/Q60*100)</f>
        <v>0</v>
      </c>
      <c r="S56" s="4">
        <v>4</v>
      </c>
      <c r="T56" s="5">
        <f>IF(S60=0,"- - -",S56/S60*100)</f>
        <v>2.3289665211062589E-2</v>
      </c>
      <c r="U56" s="26">
        <f>C56+E56+G56+I56+K56+M56+O56+Q56+S56</f>
        <v>7</v>
      </c>
      <c r="V56" s="27">
        <f>IF(U60=0,"- - -",U56/U60*100)</f>
        <v>5.9528365266049267E-3</v>
      </c>
      <c r="Y56" s="68"/>
    </row>
    <row r="57" spans="1:28" x14ac:dyDescent="0.3">
      <c r="A57" s="52" t="s">
        <v>220</v>
      </c>
      <c r="B57" s="62" t="s">
        <v>216</v>
      </c>
      <c r="C57" s="9">
        <v>4</v>
      </c>
      <c r="D57" s="3">
        <f>IF(C60=0,"- - -",C57/C60*100)</f>
        <v>22.222222222222221</v>
      </c>
      <c r="E57" s="2">
        <v>260</v>
      </c>
      <c r="F57" s="3">
        <f>IF(E60=0,"- - -",E57/E60*100)</f>
        <v>52.738336713995949</v>
      </c>
      <c r="G57" s="2">
        <v>677</v>
      </c>
      <c r="H57" s="3">
        <f>IF(G60=0,"- - -",G57/G60*100)</f>
        <v>53.139717425431712</v>
      </c>
      <c r="I57" s="2">
        <v>8422</v>
      </c>
      <c r="J57" s="3">
        <f>IF(I60=0,"- - -",I57/I60*100)</f>
        <v>52.776037097380623</v>
      </c>
      <c r="K57" s="2">
        <v>36614</v>
      </c>
      <c r="L57" s="3">
        <f>IF(K60=0,"- - -",K57/K60*100)</f>
        <v>50.847128096878123</v>
      </c>
      <c r="M57" s="2">
        <v>5338</v>
      </c>
      <c r="N57" s="3">
        <f>IF(M60=0,"- - -",M57/M60*100)</f>
        <v>50.183322365328578</v>
      </c>
      <c r="O57" s="2">
        <v>14</v>
      </c>
      <c r="P57" s="3">
        <f>IF(O60=0,"- - -",O57/O60*100)</f>
        <v>53.846153846153847</v>
      </c>
      <c r="Q57" s="2">
        <v>1</v>
      </c>
      <c r="R57" s="3">
        <f>IF(Q60=0,"- - -",Q57/Q60*100)</f>
        <v>50</v>
      </c>
      <c r="S57" s="2">
        <v>8843</v>
      </c>
      <c r="T57" s="3">
        <f>IF(S60=0,"- - -",S57/S60*100)</f>
        <v>51.487627365356623</v>
      </c>
      <c r="U57" s="26">
        <f t="shared" ref="U57:U59" si="4">C57+E57+G57+I57+K57+M57+O57+Q57+S57</f>
        <v>60173</v>
      </c>
      <c r="V57" s="29">
        <f>IF(U60=0,"- - -",U57/U60*100)</f>
        <v>51.17143318791404</v>
      </c>
      <c r="Y57" s="68"/>
    </row>
    <row r="58" spans="1:28" x14ac:dyDescent="0.3">
      <c r="A58" s="52" t="s">
        <v>221</v>
      </c>
      <c r="B58" s="62" t="s">
        <v>217</v>
      </c>
      <c r="C58" s="9">
        <v>13</v>
      </c>
      <c r="D58" s="3">
        <f>IF(C60=0,"- - -",C58/C60*100)</f>
        <v>72.222222222222214</v>
      </c>
      <c r="E58" s="2">
        <v>231</v>
      </c>
      <c r="F58" s="3">
        <f>IF(E60=0,"- - -",E58/E60*100)</f>
        <v>46.855983772819471</v>
      </c>
      <c r="G58" s="2">
        <v>597</v>
      </c>
      <c r="H58" s="3">
        <f>IF(G60=0,"- - -",G58/G60*100)</f>
        <v>46.860282574568288</v>
      </c>
      <c r="I58" s="2">
        <v>7536</v>
      </c>
      <c r="J58" s="3">
        <f>IF(I60=0,"- - -",I58/I60*100)</f>
        <v>47.223962902619377</v>
      </c>
      <c r="K58" s="2">
        <v>35394</v>
      </c>
      <c r="L58" s="3">
        <f>IF(K60=0,"- - -",K58/K60*100)</f>
        <v>49.152871903121877</v>
      </c>
      <c r="M58" s="2">
        <v>5299</v>
      </c>
      <c r="N58" s="3">
        <f>IF(M60=0,"- - -",M58/M60*100)</f>
        <v>49.816677634671429</v>
      </c>
      <c r="O58" s="2">
        <v>12</v>
      </c>
      <c r="P58" s="3">
        <f>IF(O60=0,"- - -",O58/O60*100)</f>
        <v>46.153846153846153</v>
      </c>
      <c r="Q58" s="2">
        <v>1</v>
      </c>
      <c r="R58" s="3">
        <f>IF(Q60=0,"- - -",Q58/Q60*100)</f>
        <v>50</v>
      </c>
      <c r="S58" s="2">
        <v>8328</v>
      </c>
      <c r="T58" s="3">
        <f>IF(S60=0,"- - -",S58/S60*100)</f>
        <v>48.48908296943231</v>
      </c>
      <c r="U58" s="26">
        <f t="shared" si="4"/>
        <v>57411</v>
      </c>
      <c r="V58" s="29">
        <f>IF(U60=0,"- - -",U58/U60*100)</f>
        <v>48.822613975559356</v>
      </c>
      <c r="Y58" s="68"/>
    </row>
    <row r="59" spans="1:28" ht="15" thickBot="1" x14ac:dyDescent="0.35">
      <c r="A59" s="52" t="s">
        <v>222</v>
      </c>
      <c r="B59" s="62" t="s">
        <v>218</v>
      </c>
      <c r="C59" s="9">
        <v>0</v>
      </c>
      <c r="D59" s="3">
        <f>IF(C60=0,"- - -",C59/C60*100)</f>
        <v>0</v>
      </c>
      <c r="E59" s="2">
        <v>0</v>
      </c>
      <c r="F59" s="3">
        <f>IF(E60=0,"- - -",E59/E60*100)</f>
        <v>0</v>
      </c>
      <c r="G59" s="2">
        <v>0</v>
      </c>
      <c r="H59" s="3">
        <f>IF(G60=0,"- - -",G59/G60*100)</f>
        <v>0</v>
      </c>
      <c r="I59" s="2">
        <v>0</v>
      </c>
      <c r="J59" s="3">
        <f>IF(I60=0,"- - -",I59/I60*100)</f>
        <v>0</v>
      </c>
      <c r="K59" s="2">
        <v>0</v>
      </c>
      <c r="L59" s="3">
        <f>IF(K60=0,"- - -",K59/K60*100)</f>
        <v>0</v>
      </c>
      <c r="M59" s="2">
        <v>0</v>
      </c>
      <c r="N59" s="3">
        <f>IF(M60=0,"- - -",M59/M60*100)</f>
        <v>0</v>
      </c>
      <c r="O59" s="2">
        <v>0</v>
      </c>
      <c r="P59" s="3">
        <f>IF(O60=0,"- - -",O59/O60*100)</f>
        <v>0</v>
      </c>
      <c r="Q59" s="2">
        <v>0</v>
      </c>
      <c r="R59" s="3">
        <f>IF(Q60=0,"- - -",Q59/Q60*100)</f>
        <v>0</v>
      </c>
      <c r="S59" s="2">
        <v>0</v>
      </c>
      <c r="T59" s="3">
        <f>IF(S60=0,"- - -",S59/S60*100)</f>
        <v>0</v>
      </c>
      <c r="U59" s="26">
        <f t="shared" si="4"/>
        <v>0</v>
      </c>
      <c r="V59" s="29">
        <f>IF(U60=0,"- - -",U59/U60*100)</f>
        <v>0</v>
      </c>
      <c r="Y59" s="68"/>
    </row>
    <row r="60" spans="1:28" x14ac:dyDescent="0.3">
      <c r="A60" s="145" t="s">
        <v>13</v>
      </c>
      <c r="B60" s="146"/>
      <c r="C60" s="14">
        <f>SUM(C56:C59)</f>
        <v>18</v>
      </c>
      <c r="D60" s="15">
        <f>IF(C60=0,"- - -",C60/C60*100)</f>
        <v>100</v>
      </c>
      <c r="E60" s="16">
        <f>SUM(E56:E59)</f>
        <v>493</v>
      </c>
      <c r="F60" s="15">
        <f>IF(E60=0,"- - -",E60/E60*100)</f>
        <v>100</v>
      </c>
      <c r="G60" s="16">
        <f>SUM(G56:G59)</f>
        <v>1274</v>
      </c>
      <c r="H60" s="15">
        <f>IF(G60=0,"- - -",G60/G60*100)</f>
        <v>100</v>
      </c>
      <c r="I60" s="16">
        <f>SUM(I56:I59)</f>
        <v>15958</v>
      </c>
      <c r="J60" s="15">
        <f>IF(I60=0,"- - -",I60/I60*100)</f>
        <v>100</v>
      </c>
      <c r="K60" s="16">
        <f>SUM(K56:K59)</f>
        <v>72008</v>
      </c>
      <c r="L60" s="15">
        <f>IF(K60=0,"- - -",K60/K60*100)</f>
        <v>100</v>
      </c>
      <c r="M60" s="16">
        <f>SUM(M56:M59)</f>
        <v>10637</v>
      </c>
      <c r="N60" s="15">
        <f>IF(M60=0,"- - -",M60/M60*100)</f>
        <v>100</v>
      </c>
      <c r="O60" s="16">
        <f>SUM(O56:O59)</f>
        <v>26</v>
      </c>
      <c r="P60" s="15">
        <f>IF(O60=0,"- - -",O60/O60*100)</f>
        <v>100</v>
      </c>
      <c r="Q60" s="16">
        <f>SUM(Q56:Q59)</f>
        <v>2</v>
      </c>
      <c r="R60" s="15">
        <f>IF(Q60=0,"- - -",Q60/Q60*100)</f>
        <v>100</v>
      </c>
      <c r="S60" s="16">
        <f>SUM(S56:S59)</f>
        <v>17175</v>
      </c>
      <c r="T60" s="15">
        <f>IF(S60=0,"- - -",S60/S60*100)</f>
        <v>100</v>
      </c>
      <c r="U60" s="22">
        <f>SUM(U56:U59)</f>
        <v>117591</v>
      </c>
      <c r="V60" s="23">
        <f>IF(U60=0,"- - -",U60/U60*100)</f>
        <v>100</v>
      </c>
      <c r="Y60" s="68"/>
    </row>
    <row r="61" spans="1:28" ht="15" thickBot="1" x14ac:dyDescent="0.35">
      <c r="A61" s="147" t="s">
        <v>423</v>
      </c>
      <c r="B61" s="148"/>
      <c r="C61" s="18">
        <f>IF($U60=0,"- - -",C60/$U60*100)</f>
        <v>1.5307293925555528E-2</v>
      </c>
      <c r="D61" s="19"/>
      <c r="E61" s="20">
        <f>IF($U60=0,"- - -",E60/$U60*100)</f>
        <v>0.41924977251660417</v>
      </c>
      <c r="F61" s="19"/>
      <c r="G61" s="20">
        <f>IF($U60=0,"- - -",G60/$U60*100)</f>
        <v>1.0834162478420968</v>
      </c>
      <c r="H61" s="19"/>
      <c r="I61" s="20">
        <f>IF($U60=0,"- - -",I60/$U60*100)</f>
        <v>13.570766470223061</v>
      </c>
      <c r="J61" s="19"/>
      <c r="K61" s="20">
        <f>IF($U60=0,"- - -",K60/$U60*100)</f>
        <v>61.235978943966799</v>
      </c>
      <c r="L61" s="19"/>
      <c r="M61" s="20">
        <f>IF($U60=0,"- - -",M60/$U60*100)</f>
        <v>9.0457603047852295</v>
      </c>
      <c r="N61" s="19"/>
      <c r="O61" s="20">
        <f>IF($U60=0,"- - -",O60/$U60*100)</f>
        <v>2.2110535670246872E-2</v>
      </c>
      <c r="P61" s="19"/>
      <c r="Q61" s="20">
        <f>IF($U60=0,"- - -",Q60/$U60*100)</f>
        <v>1.7008104361728362E-3</v>
      </c>
      <c r="R61" s="19"/>
      <c r="S61" s="20">
        <f>IF($U60=0,"- - -",S60/$U60*100)</f>
        <v>14.605709620634233</v>
      </c>
      <c r="T61" s="19"/>
      <c r="U61" s="24">
        <f>IF($U60=0,"- - -",U60/$U60*100)</f>
        <v>100</v>
      </c>
      <c r="V61" s="25"/>
    </row>
    <row r="62" spans="1:28" x14ac:dyDescent="0.3">
      <c r="A62" s="63"/>
    </row>
    <row r="64" spans="1:28" x14ac:dyDescent="0.3">
      <c r="A64" s="49" t="s">
        <v>208</v>
      </c>
      <c r="J64" s="48"/>
      <c r="L64" s="48"/>
    </row>
    <row r="65" spans="1:31" ht="15" thickBot="1" x14ac:dyDescent="0.35"/>
    <row r="66" spans="1:31" ht="14.4" customHeight="1" x14ac:dyDescent="0.3">
      <c r="A66" s="141" t="s">
        <v>214</v>
      </c>
      <c r="B66" s="142"/>
      <c r="C66" s="167" t="s">
        <v>97</v>
      </c>
      <c r="D66" s="166"/>
      <c r="E66" s="161" t="s">
        <v>98</v>
      </c>
      <c r="F66" s="166"/>
      <c r="G66" s="161" t="s">
        <v>99</v>
      </c>
      <c r="H66" s="166"/>
      <c r="I66" s="161" t="s">
        <v>100</v>
      </c>
      <c r="J66" s="166"/>
      <c r="K66" s="161" t="s">
        <v>101</v>
      </c>
      <c r="L66" s="166"/>
      <c r="M66" s="161" t="s">
        <v>102</v>
      </c>
      <c r="N66" s="166"/>
      <c r="O66" s="161" t="s">
        <v>103</v>
      </c>
      <c r="P66" s="166"/>
      <c r="Q66" s="161" t="s">
        <v>104</v>
      </c>
      <c r="R66" s="166"/>
      <c r="S66" s="161" t="s">
        <v>105</v>
      </c>
      <c r="T66" s="166"/>
      <c r="U66" s="161" t="s">
        <v>106</v>
      </c>
      <c r="V66" s="168"/>
      <c r="W66" s="167" t="s">
        <v>13</v>
      </c>
      <c r="X66" s="168"/>
    </row>
    <row r="67" spans="1:31" ht="15" thickBot="1" x14ac:dyDescent="0.35">
      <c r="A67" s="143"/>
      <c r="B67" s="144"/>
      <c r="C67" s="37" t="s">
        <v>14</v>
      </c>
      <c r="D67" s="38" t="s">
        <v>15</v>
      </c>
      <c r="E67" s="39" t="s">
        <v>14</v>
      </c>
      <c r="F67" s="38" t="s">
        <v>15</v>
      </c>
      <c r="G67" s="39" t="s">
        <v>14</v>
      </c>
      <c r="H67" s="38" t="s">
        <v>15</v>
      </c>
      <c r="I67" s="37" t="s">
        <v>14</v>
      </c>
      <c r="J67" s="38" t="s">
        <v>15</v>
      </c>
      <c r="K67" s="37" t="s">
        <v>14</v>
      </c>
      <c r="L67" s="38" t="s">
        <v>15</v>
      </c>
      <c r="M67" s="37" t="s">
        <v>14</v>
      </c>
      <c r="N67" s="38" t="s">
        <v>15</v>
      </c>
      <c r="O67" s="37" t="s">
        <v>14</v>
      </c>
      <c r="P67" s="38" t="s">
        <v>15</v>
      </c>
      <c r="Q67" s="37" t="s">
        <v>14</v>
      </c>
      <c r="R67" s="38" t="s">
        <v>15</v>
      </c>
      <c r="S67" s="37" t="s">
        <v>14</v>
      </c>
      <c r="T67" s="38" t="s">
        <v>15</v>
      </c>
      <c r="U67" s="37" t="s">
        <v>14</v>
      </c>
      <c r="V67" s="38" t="s">
        <v>15</v>
      </c>
      <c r="W67" s="41" t="s">
        <v>14</v>
      </c>
      <c r="X67" s="42" t="s">
        <v>15</v>
      </c>
    </row>
    <row r="68" spans="1:31" x14ac:dyDescent="0.3">
      <c r="A68" s="55" t="s">
        <v>219</v>
      </c>
      <c r="B68" s="62" t="s">
        <v>215</v>
      </c>
      <c r="C68" s="8">
        <v>0</v>
      </c>
      <c r="D68" s="5">
        <f>IF(C72=0,"- - -",C68/C72*100)</f>
        <v>0</v>
      </c>
      <c r="E68" s="4">
        <v>0</v>
      </c>
      <c r="F68" s="5">
        <f>IF(E72=0,"- - -",E68/E72*100)</f>
        <v>0</v>
      </c>
      <c r="G68" s="4">
        <v>3</v>
      </c>
      <c r="H68" s="5">
        <f>IF(G72=0,"- - -",G68/G72*100)</f>
        <v>1.847518167261978E-2</v>
      </c>
      <c r="I68" s="4">
        <v>1</v>
      </c>
      <c r="J68" s="5">
        <f>IF(I72=0,"- - -",I68/I72*100)</f>
        <v>2.3892578964973478E-3</v>
      </c>
      <c r="K68" s="4">
        <v>1</v>
      </c>
      <c r="L68" s="5">
        <f>IF(K72=0,"- - -",K68/K72*100)</f>
        <v>2.6367831245880029E-3</v>
      </c>
      <c r="M68" s="4">
        <v>1</v>
      </c>
      <c r="N68" s="5">
        <f>IF(M72=0,"- - -",M68/M72*100)</f>
        <v>6.3755180108383807E-3</v>
      </c>
      <c r="O68" s="4">
        <v>0</v>
      </c>
      <c r="P68" s="5">
        <f>IF(O72=0,"- - -",O68/O72*100)</f>
        <v>0</v>
      </c>
      <c r="Q68" s="4">
        <v>1</v>
      </c>
      <c r="R68" s="5">
        <f>IF(Q72=0,"- - -",Q68/Q72*100)</f>
        <v>0.5988023952095809</v>
      </c>
      <c r="S68" s="4">
        <v>0</v>
      </c>
      <c r="T68" s="5">
        <f>IF(S72=0,"- - -",S68/S72*100)</f>
        <v>0</v>
      </c>
      <c r="U68" s="4">
        <v>0</v>
      </c>
      <c r="V68" s="5" t="str">
        <f>IF(U72=0,"- - -",U68/U72*100)</f>
        <v>- - -</v>
      </c>
      <c r="W68" s="26">
        <f>C68+E68+G68+I68+K68+M68+O68+Q68+S68+U68</f>
        <v>7</v>
      </c>
      <c r="X68" s="27">
        <f>IF(W72=0,"- - -",W68/W72*100)</f>
        <v>5.9528871502678793E-3</v>
      </c>
      <c r="AA68" s="68"/>
    </row>
    <row r="69" spans="1:31" x14ac:dyDescent="0.3">
      <c r="A69" s="52" t="s">
        <v>220</v>
      </c>
      <c r="B69" s="62" t="s">
        <v>216</v>
      </c>
      <c r="C69" s="9">
        <v>24</v>
      </c>
      <c r="D69" s="3">
        <f>IF(C72=0,"- - -",C69/C72*100)</f>
        <v>58.536585365853654</v>
      </c>
      <c r="E69" s="2">
        <v>1388</v>
      </c>
      <c r="F69" s="3">
        <f>IF(E72=0,"- - -",E69/E72*100)</f>
        <v>51.217712177121768</v>
      </c>
      <c r="G69" s="2">
        <v>8313</v>
      </c>
      <c r="H69" s="3">
        <f>IF(G72=0,"- - -",G69/G72*100)</f>
        <v>51.194728414829413</v>
      </c>
      <c r="I69" s="2">
        <v>21463</v>
      </c>
      <c r="J69" s="3">
        <f>IF(I72=0,"- - -",I69/I72*100)</f>
        <v>51.280642232522581</v>
      </c>
      <c r="K69" s="2">
        <v>19345</v>
      </c>
      <c r="L69" s="3">
        <f>IF(K72=0,"- - -",K69/K72*100)</f>
        <v>51.008569545154913</v>
      </c>
      <c r="M69" s="2">
        <v>8045</v>
      </c>
      <c r="N69" s="3">
        <f>IF(M72=0,"- - -",M69/M72*100)</f>
        <v>51.291042397194772</v>
      </c>
      <c r="O69" s="2">
        <v>1511</v>
      </c>
      <c r="P69" s="3">
        <f>IF(O72=0,"- - -",O69/O72*100)</f>
        <v>50.97840755735492</v>
      </c>
      <c r="Q69" s="2">
        <v>81</v>
      </c>
      <c r="R69" s="3">
        <f>IF(Q72=0,"- - -",Q69/Q72*100)</f>
        <v>48.50299401197605</v>
      </c>
      <c r="S69" s="2">
        <v>3</v>
      </c>
      <c r="T69" s="3">
        <f>IF(S72=0,"- - -",S69/S72*100)</f>
        <v>50</v>
      </c>
      <c r="U69" s="2">
        <v>0</v>
      </c>
      <c r="V69" s="3" t="str">
        <f>IF(U72=0,"- - -",U69/U72*100)</f>
        <v>- - -</v>
      </c>
      <c r="W69" s="26">
        <f t="shared" ref="W69:W71" si="5">C69+E69+G69+I69+K69+M69+O69+Q69+S69+U69</f>
        <v>60173</v>
      </c>
      <c r="X69" s="29">
        <f>IF(W72=0,"- - -",W69/W72*100)</f>
        <v>51.171868356152736</v>
      </c>
      <c r="AA69" s="68"/>
    </row>
    <row r="70" spans="1:31" x14ac:dyDescent="0.3">
      <c r="A70" s="52" t="s">
        <v>221</v>
      </c>
      <c r="B70" s="62" t="s">
        <v>217</v>
      </c>
      <c r="C70" s="9">
        <v>17</v>
      </c>
      <c r="D70" s="3">
        <f>IF(C72=0,"- - -",C70/C72*100)</f>
        <v>41.463414634146339</v>
      </c>
      <c r="E70" s="2">
        <v>1322</v>
      </c>
      <c r="F70" s="3">
        <f>IF(E72=0,"- - -",E70/E72*100)</f>
        <v>48.782287822878232</v>
      </c>
      <c r="G70" s="2">
        <v>7922</v>
      </c>
      <c r="H70" s="3">
        <f>IF(G72=0,"- - -",G70/G72*100)</f>
        <v>48.786796403497966</v>
      </c>
      <c r="I70" s="2">
        <v>20390</v>
      </c>
      <c r="J70" s="3">
        <f>IF(I72=0,"- - -",I70/I72*100)</f>
        <v>48.71696850958093</v>
      </c>
      <c r="K70" s="2">
        <v>18579</v>
      </c>
      <c r="L70" s="3">
        <f>IF(K72=0,"- - -",K70/K72*100)</f>
        <v>48.988793671720501</v>
      </c>
      <c r="M70" s="2">
        <v>7639</v>
      </c>
      <c r="N70" s="3">
        <f>IF(M72=0,"- - -",M70/M72*100)</f>
        <v>48.702582084794386</v>
      </c>
      <c r="O70" s="2">
        <v>1453</v>
      </c>
      <c r="P70" s="3">
        <f>IF(O72=0,"- - -",O70/O72*100)</f>
        <v>49.021592442645073</v>
      </c>
      <c r="Q70" s="2">
        <v>85</v>
      </c>
      <c r="R70" s="3">
        <f>IF(Q72=0,"- - -",Q70/Q72*100)</f>
        <v>50.898203592814376</v>
      </c>
      <c r="S70" s="2">
        <v>3</v>
      </c>
      <c r="T70" s="3">
        <f>IF(S72=0,"- - -",S70/S72*100)</f>
        <v>50</v>
      </c>
      <c r="U70" s="2">
        <v>0</v>
      </c>
      <c r="V70" s="3" t="str">
        <f>IF(U72=0,"- - -",U70/U72*100)</f>
        <v>- - -</v>
      </c>
      <c r="W70" s="26">
        <f t="shared" si="5"/>
        <v>57410</v>
      </c>
      <c r="X70" s="29">
        <f>IF(W72=0,"- - -",W70/W72*100)</f>
        <v>48.822178756696999</v>
      </c>
      <c r="AA70" s="68"/>
    </row>
    <row r="71" spans="1:31" ht="15" thickBot="1" x14ac:dyDescent="0.35">
      <c r="A71" s="52" t="s">
        <v>222</v>
      </c>
      <c r="B71" s="62" t="s">
        <v>218</v>
      </c>
      <c r="C71" s="9">
        <v>0</v>
      </c>
      <c r="D71" s="3">
        <f>IF(C72=0,"- - -",C71/C72*100)</f>
        <v>0</v>
      </c>
      <c r="E71" s="2">
        <v>0</v>
      </c>
      <c r="F71" s="3">
        <f>IF(E72=0,"- - -",E71/E72*100)</f>
        <v>0</v>
      </c>
      <c r="G71" s="2">
        <v>0</v>
      </c>
      <c r="H71" s="3">
        <f>IF(G72=0,"- - -",G71/G72*100)</f>
        <v>0</v>
      </c>
      <c r="I71" s="2">
        <v>0</v>
      </c>
      <c r="J71" s="3">
        <f>IF(I72=0,"- - -",I71/I72*100)</f>
        <v>0</v>
      </c>
      <c r="K71" s="2">
        <v>0</v>
      </c>
      <c r="L71" s="3">
        <f>IF(K72=0,"- - -",K71/K72*100)</f>
        <v>0</v>
      </c>
      <c r="M71" s="2">
        <v>0</v>
      </c>
      <c r="N71" s="3">
        <f>IF(M72=0,"- - -",M71/M72*100)</f>
        <v>0</v>
      </c>
      <c r="O71" s="2">
        <v>0</v>
      </c>
      <c r="P71" s="3">
        <f>IF(O72=0,"- - -",O71/O72*100)</f>
        <v>0</v>
      </c>
      <c r="Q71" s="2">
        <v>0</v>
      </c>
      <c r="R71" s="3">
        <f>IF(Q72=0,"- - -",Q71/Q72*100)</f>
        <v>0</v>
      </c>
      <c r="S71" s="2">
        <v>0</v>
      </c>
      <c r="T71" s="3">
        <f>IF(S72=0,"- - -",S71/S72*100)</f>
        <v>0</v>
      </c>
      <c r="U71" s="2">
        <v>0</v>
      </c>
      <c r="V71" s="3" t="str">
        <f>IF(U72=0,"- - -",U71/U72*100)</f>
        <v>- - -</v>
      </c>
      <c r="W71" s="26">
        <f t="shared" si="5"/>
        <v>0</v>
      </c>
      <c r="X71" s="29">
        <f>IF(W72=0,"- - -",W71/W72*100)</f>
        <v>0</v>
      </c>
      <c r="AA71" s="68"/>
    </row>
    <row r="72" spans="1:31" x14ac:dyDescent="0.3">
      <c r="A72" s="145" t="s">
        <v>13</v>
      </c>
      <c r="B72" s="146"/>
      <c r="C72" s="14">
        <f>SUM(C68:C71)</f>
        <v>41</v>
      </c>
      <c r="D72" s="15">
        <f>IF(C72=0,"- - -",C72/C72*100)</f>
        <v>100</v>
      </c>
      <c r="E72" s="16">
        <f>SUM(E68:E71)</f>
        <v>2710</v>
      </c>
      <c r="F72" s="15">
        <f>IF(E72=0,"- - -",E72/E72*100)</f>
        <v>100</v>
      </c>
      <c r="G72" s="16">
        <f>SUM(G68:G71)</f>
        <v>16238</v>
      </c>
      <c r="H72" s="15">
        <f>IF(G72=0,"- - -",G72/G72*100)</f>
        <v>100</v>
      </c>
      <c r="I72" s="16">
        <f>SUM(I68:I71)</f>
        <v>41854</v>
      </c>
      <c r="J72" s="15">
        <f>IF(I72=0,"- - -",I72/I72*100)</f>
        <v>100</v>
      </c>
      <c r="K72" s="16">
        <f>SUM(K68:K71)</f>
        <v>37925</v>
      </c>
      <c r="L72" s="15">
        <f>IF(K72=0,"- - -",K72/K72*100)</f>
        <v>100</v>
      </c>
      <c r="M72" s="16">
        <f>SUM(M68:M71)</f>
        <v>15685</v>
      </c>
      <c r="N72" s="15">
        <f>IF(M72=0,"- - -",M72/M72*100)</f>
        <v>100</v>
      </c>
      <c r="O72" s="16">
        <f>SUM(O68:O71)</f>
        <v>2964</v>
      </c>
      <c r="P72" s="15">
        <f>IF(O72=0,"- - -",O72/O72*100)</f>
        <v>100</v>
      </c>
      <c r="Q72" s="16">
        <f>SUM(Q68:Q71)</f>
        <v>167</v>
      </c>
      <c r="R72" s="15">
        <f>IF(Q72=0,"- - -",Q72/Q72*100)</f>
        <v>100</v>
      </c>
      <c r="S72" s="16">
        <f>SUM(S68:S71)</f>
        <v>6</v>
      </c>
      <c r="T72" s="15">
        <f>IF(S72=0,"- - -",S72/S72*100)</f>
        <v>100</v>
      </c>
      <c r="U72" s="16">
        <f>SUM(U68:U71)</f>
        <v>0</v>
      </c>
      <c r="V72" s="15" t="str">
        <f>IF(U72=0,"- - -",U72/U72*100)</f>
        <v>- - -</v>
      </c>
      <c r="W72" s="22">
        <f>SUM(W68:W71)</f>
        <v>117590</v>
      </c>
      <c r="X72" s="23">
        <f>IF(W72=0,"- - -",W72/W72*100)</f>
        <v>100</v>
      </c>
      <c r="AA72" s="68"/>
    </row>
    <row r="73" spans="1:31" ht="15" thickBot="1" x14ac:dyDescent="0.35">
      <c r="A73" s="147" t="s">
        <v>35</v>
      </c>
      <c r="B73" s="148"/>
      <c r="C73" s="170">
        <f>IF($W72=0,"- - -",C72/$W72*100)</f>
        <v>3.4866910451569012E-2</v>
      </c>
      <c r="D73" s="153"/>
      <c r="E73" s="152">
        <f>IF($W72=0,"- - -",E72/$W72*100)</f>
        <v>2.304617739603708</v>
      </c>
      <c r="F73" s="153"/>
      <c r="G73" s="152">
        <f>IF($W72=0,"- - -",G72/$W72*100)</f>
        <v>13.808997363721403</v>
      </c>
      <c r="H73" s="153"/>
      <c r="I73" s="152">
        <f>IF($W72=0,"- - -",I72/$W72*100)</f>
        <v>35.593162683901689</v>
      </c>
      <c r="J73" s="153"/>
      <c r="K73" s="152">
        <f>IF($W72=0,"- - -",K72/$W72*100)</f>
        <v>32.251892167701335</v>
      </c>
      <c r="L73" s="153"/>
      <c r="M73" s="152">
        <f>IF($W72=0,"- - -",M72/$W72*100)</f>
        <v>13.338719278850242</v>
      </c>
      <c r="N73" s="153"/>
      <c r="O73" s="152">
        <f>IF($W72=0,"- - -",O72/$W72*100)</f>
        <v>2.5206225019134281</v>
      </c>
      <c r="P73" s="153"/>
      <c r="Q73" s="152">
        <f>IF($W72=0,"- - -",Q72/$W72*100)</f>
        <v>0.14201887915639086</v>
      </c>
      <c r="R73" s="153"/>
      <c r="S73" s="152">
        <f>IF($W72=0,"- - -",S72/$W72*100)</f>
        <v>5.1024747002296113E-3</v>
      </c>
      <c r="T73" s="153"/>
      <c r="U73" s="152">
        <f>IF($W72=0,"- - -",U72/$W72*100)</f>
        <v>0</v>
      </c>
      <c r="V73" s="169"/>
      <c r="W73" s="170">
        <f>IF($W72=0,"- - -",W72/$W72*100)</f>
        <v>100</v>
      </c>
      <c r="X73" s="169"/>
    </row>
    <row r="74" spans="1:31" x14ac:dyDescent="0.3">
      <c r="A74" s="63"/>
    </row>
    <row r="76" spans="1:31" x14ac:dyDescent="0.3">
      <c r="A76" s="49" t="s">
        <v>213</v>
      </c>
      <c r="J76" s="48"/>
      <c r="L76" s="48"/>
    </row>
    <row r="77" spans="1:31" ht="15" thickBot="1" x14ac:dyDescent="0.35"/>
    <row r="78" spans="1:31" ht="14.4" customHeight="1" x14ac:dyDescent="0.3">
      <c r="A78" s="141" t="s">
        <v>214</v>
      </c>
      <c r="B78" s="142"/>
      <c r="C78" s="32" t="s">
        <v>38</v>
      </c>
      <c r="D78" s="33"/>
      <c r="E78" s="33" t="s">
        <v>39</v>
      </c>
      <c r="F78" s="33"/>
      <c r="G78" s="33" t="s">
        <v>40</v>
      </c>
      <c r="H78" s="33"/>
      <c r="I78" s="33" t="s">
        <v>41</v>
      </c>
      <c r="J78" s="33"/>
      <c r="K78" s="33" t="s">
        <v>42</v>
      </c>
      <c r="L78" s="33"/>
      <c r="M78" s="33" t="s">
        <v>43</v>
      </c>
      <c r="N78" s="33"/>
      <c r="O78" s="33" t="s">
        <v>44</v>
      </c>
      <c r="P78" s="33"/>
      <c r="Q78" s="33" t="s">
        <v>45</v>
      </c>
      <c r="R78" s="33"/>
      <c r="S78" s="33" t="s">
        <v>46</v>
      </c>
      <c r="T78" s="33"/>
      <c r="U78" s="33" t="s">
        <v>47</v>
      </c>
      <c r="V78" s="33"/>
      <c r="W78" s="33" t="s">
        <v>48</v>
      </c>
      <c r="X78" s="33"/>
      <c r="Y78" s="33" t="s">
        <v>16</v>
      </c>
      <c r="Z78" s="33"/>
      <c r="AA78" s="35" t="s">
        <v>13</v>
      </c>
      <c r="AB78" s="36"/>
    </row>
    <row r="79" spans="1:31" ht="15" thickBot="1" x14ac:dyDescent="0.35">
      <c r="A79" s="143"/>
      <c r="B79" s="144"/>
      <c r="C79" s="37" t="s">
        <v>14</v>
      </c>
      <c r="D79" s="38" t="s">
        <v>15</v>
      </c>
      <c r="E79" s="39" t="s">
        <v>14</v>
      </c>
      <c r="F79" s="38" t="s">
        <v>15</v>
      </c>
      <c r="G79" s="39" t="s">
        <v>14</v>
      </c>
      <c r="H79" s="38" t="s">
        <v>15</v>
      </c>
      <c r="I79" s="37" t="s">
        <v>14</v>
      </c>
      <c r="J79" s="38" t="s">
        <v>15</v>
      </c>
      <c r="K79" s="37" t="s">
        <v>14</v>
      </c>
      <c r="L79" s="38" t="s">
        <v>15</v>
      </c>
      <c r="M79" s="37" t="s">
        <v>14</v>
      </c>
      <c r="N79" s="38" t="s">
        <v>15</v>
      </c>
      <c r="O79" s="37" t="s">
        <v>14</v>
      </c>
      <c r="P79" s="38" t="s">
        <v>15</v>
      </c>
      <c r="Q79" s="37" t="s">
        <v>14</v>
      </c>
      <c r="R79" s="38" t="s">
        <v>15</v>
      </c>
      <c r="S79" s="37" t="s">
        <v>14</v>
      </c>
      <c r="T79" s="38" t="s">
        <v>15</v>
      </c>
      <c r="U79" s="37" t="s">
        <v>14</v>
      </c>
      <c r="V79" s="38" t="s">
        <v>15</v>
      </c>
      <c r="W79" s="37" t="s">
        <v>14</v>
      </c>
      <c r="X79" s="38" t="s">
        <v>15</v>
      </c>
      <c r="Y79" s="37" t="s">
        <v>14</v>
      </c>
      <c r="Z79" s="38" t="s">
        <v>15</v>
      </c>
      <c r="AA79" s="41" t="s">
        <v>14</v>
      </c>
      <c r="AB79" s="42" t="s">
        <v>15</v>
      </c>
    </row>
    <row r="80" spans="1:31" x14ac:dyDescent="0.3">
      <c r="A80" s="55" t="s">
        <v>219</v>
      </c>
      <c r="B80" s="62" t="s">
        <v>215</v>
      </c>
      <c r="C80" s="8">
        <v>1</v>
      </c>
      <c r="D80" s="5">
        <f>IF(C84=0,"- - -",C80/C84*100)</f>
        <v>0.88495575221238942</v>
      </c>
      <c r="E80" s="4">
        <v>2</v>
      </c>
      <c r="F80" s="5">
        <f>IF(E84=0,"- - -",E80/E84*100)</f>
        <v>0.41580041580041582</v>
      </c>
      <c r="G80" s="4">
        <v>0</v>
      </c>
      <c r="H80" s="5">
        <f>IF(G84=0,"- - -",G80/G84*100)</f>
        <v>0</v>
      </c>
      <c r="I80" s="4">
        <v>0</v>
      </c>
      <c r="J80" s="5">
        <f>IF(I84=0,"- - -",I80/I84*100)</f>
        <v>0</v>
      </c>
      <c r="K80" s="4">
        <v>0</v>
      </c>
      <c r="L80" s="5">
        <f>IF(K84=0,"- - -",K80/K84*100)</f>
        <v>0</v>
      </c>
      <c r="M80" s="4">
        <v>0</v>
      </c>
      <c r="N80" s="5">
        <f>IF(M84=0,"- - -",M80/M84*100)</f>
        <v>0</v>
      </c>
      <c r="O80" s="4">
        <v>0</v>
      </c>
      <c r="P80" s="5">
        <f>IF(O84=0,"- - -",O80/O84*100)</f>
        <v>0</v>
      </c>
      <c r="Q80" s="4">
        <v>0</v>
      </c>
      <c r="R80" s="5">
        <f>IF(Q84=0,"- - -",Q80/Q84*100)</f>
        <v>0</v>
      </c>
      <c r="S80" s="4">
        <v>0</v>
      </c>
      <c r="T80" s="5">
        <f>IF(S84=0,"- - -",S80/S84*100)</f>
        <v>0</v>
      </c>
      <c r="U80" s="4">
        <v>0</v>
      </c>
      <c r="V80" s="5">
        <f>IF(U84=0,"- - -",U80/U84*100)</f>
        <v>0</v>
      </c>
      <c r="W80" s="4">
        <v>0</v>
      </c>
      <c r="X80" s="5">
        <f>IF(W84=0,"- - -",W80/W84*100)</f>
        <v>0</v>
      </c>
      <c r="Y80" s="4">
        <v>4</v>
      </c>
      <c r="Z80" s="5">
        <f>IF(Y84=0,"- - -",Y80/Y84*100)</f>
        <v>3.0665440049064706E-2</v>
      </c>
      <c r="AA80" s="26">
        <f>C80+E80+G80+I80+K80+M80+O80+Q80+S80+U80+W80+Y80</f>
        <v>7</v>
      </c>
      <c r="AB80" s="27">
        <f>IF(AA84=0,"- - -",AA80/AA84*100)</f>
        <v>5.9528365266049267E-3</v>
      </c>
      <c r="AE80" s="68"/>
    </row>
    <row r="81" spans="1:35" x14ac:dyDescent="0.3">
      <c r="A81" s="52" t="s">
        <v>220</v>
      </c>
      <c r="B81" s="62" t="s">
        <v>216</v>
      </c>
      <c r="C81" s="9">
        <v>45</v>
      </c>
      <c r="D81" s="3">
        <f>IF(C84=0,"- - -",C81/C84*100)</f>
        <v>39.823008849557525</v>
      </c>
      <c r="E81" s="2">
        <v>237</v>
      </c>
      <c r="F81" s="3">
        <f>IF(E84=0,"- - -",E81/E84*100)</f>
        <v>49.272349272349274</v>
      </c>
      <c r="G81" s="2">
        <v>351</v>
      </c>
      <c r="H81" s="3">
        <f>IF(G84=0,"- - -",G81/G84*100)</f>
        <v>49.367088607594937</v>
      </c>
      <c r="I81" s="2">
        <v>681</v>
      </c>
      <c r="J81" s="3">
        <f>IF(I84=0,"- - -",I81/I84*100)</f>
        <v>46.675805346127483</v>
      </c>
      <c r="K81" s="2">
        <v>2008</v>
      </c>
      <c r="L81" s="3">
        <f>IF(K84=0,"- - -",K81/K84*100)</f>
        <v>43.728222996515683</v>
      </c>
      <c r="M81" s="2">
        <v>7806</v>
      </c>
      <c r="N81" s="3">
        <f>IF(M84=0,"- - -",M81/M84*100)</f>
        <v>43.29450915141431</v>
      </c>
      <c r="O81" s="2">
        <v>21650</v>
      </c>
      <c r="P81" s="3">
        <f>IF(O84=0,"- - -",O81/O84*100)</f>
        <v>48.730530296209594</v>
      </c>
      <c r="Q81" s="2">
        <v>15572</v>
      </c>
      <c r="R81" s="3">
        <f>IF(Q84=0,"- - -",Q81/Q84*100)</f>
        <v>57.569595918518246</v>
      </c>
      <c r="S81" s="2">
        <v>4478</v>
      </c>
      <c r="T81" s="3">
        <f>IF(S84=0,"- - -",S81/S84*100)</f>
        <v>65.400905506061051</v>
      </c>
      <c r="U81" s="2">
        <v>557</v>
      </c>
      <c r="V81" s="3">
        <f>IF(U84=0,"- - -",U81/U84*100)</f>
        <v>71.68597168597168</v>
      </c>
      <c r="W81" s="2">
        <v>47</v>
      </c>
      <c r="X81" s="3">
        <f>IF(W84=0,"- - -",W81/W84*100)</f>
        <v>78.333333333333329</v>
      </c>
      <c r="Y81" s="2">
        <v>6741</v>
      </c>
      <c r="Z81" s="3">
        <f>IF(Y84=0,"- - -",Y81/Y84*100)</f>
        <v>51.678932842686287</v>
      </c>
      <c r="AA81" s="26">
        <f t="shared" ref="AA81:AA83" si="6">C81+E81+G81+I81+K81+M81+O81+Q81+S81+U81+W81+Y81</f>
        <v>60173</v>
      </c>
      <c r="AB81" s="29">
        <f>IF(AA84=0,"- - -",AA81/AA84*100)</f>
        <v>51.17143318791404</v>
      </c>
      <c r="AE81" s="68"/>
    </row>
    <row r="82" spans="1:35" x14ac:dyDescent="0.3">
      <c r="A82" s="52" t="s">
        <v>221</v>
      </c>
      <c r="B82" s="62" t="s">
        <v>217</v>
      </c>
      <c r="C82" s="9">
        <v>67</v>
      </c>
      <c r="D82" s="3">
        <f>IF(C84=0,"- - -",C82/C84*100)</f>
        <v>59.292035398230091</v>
      </c>
      <c r="E82" s="2">
        <v>242</v>
      </c>
      <c r="F82" s="3">
        <f>IF(E84=0,"- - -",E82/E84*100)</f>
        <v>50.311850311850314</v>
      </c>
      <c r="G82" s="2">
        <v>360</v>
      </c>
      <c r="H82" s="3">
        <f>IF(G84=0,"- - -",G82/G84*100)</f>
        <v>50.632911392405063</v>
      </c>
      <c r="I82" s="2">
        <v>778</v>
      </c>
      <c r="J82" s="3">
        <f>IF(I84=0,"- - -",I82/I84*100)</f>
        <v>53.324194653872517</v>
      </c>
      <c r="K82" s="2">
        <v>2584</v>
      </c>
      <c r="L82" s="3">
        <f>IF(K84=0,"- - -",K82/K84*100)</f>
        <v>56.271777003484324</v>
      </c>
      <c r="M82" s="2">
        <v>10224</v>
      </c>
      <c r="N82" s="3">
        <f>IF(M84=0,"- - -",M82/M84*100)</f>
        <v>56.705490848585697</v>
      </c>
      <c r="O82" s="2">
        <v>22778</v>
      </c>
      <c r="P82" s="3">
        <f>IF(O84=0,"- - -",O82/O84*100)</f>
        <v>51.269469703790406</v>
      </c>
      <c r="Q82" s="2">
        <v>11477</v>
      </c>
      <c r="R82" s="3">
        <f>IF(Q84=0,"- - -",Q82/Q84*100)</f>
        <v>42.430404081481754</v>
      </c>
      <c r="S82" s="2">
        <v>2369</v>
      </c>
      <c r="T82" s="3">
        <f>IF(S84=0,"- - -",S82/S84*100)</f>
        <v>34.599094493938956</v>
      </c>
      <c r="U82" s="2">
        <v>220</v>
      </c>
      <c r="V82" s="3">
        <f>IF(U84=0,"- - -",U82/U84*100)</f>
        <v>28.314028314028317</v>
      </c>
      <c r="W82" s="2">
        <v>13</v>
      </c>
      <c r="X82" s="3">
        <f>IF(W84=0,"- - -",W82/W84*100)</f>
        <v>21.666666666666668</v>
      </c>
      <c r="Y82" s="2">
        <v>6299</v>
      </c>
      <c r="Z82" s="3">
        <f>IF(Y84=0,"- - -",Y82/Y84*100)</f>
        <v>48.290401717264643</v>
      </c>
      <c r="AA82" s="26">
        <f t="shared" si="6"/>
        <v>57411</v>
      </c>
      <c r="AB82" s="29">
        <f>IF(AA84=0,"- - -",AA82/AA84*100)</f>
        <v>48.822613975559356</v>
      </c>
      <c r="AE82" s="68"/>
    </row>
    <row r="83" spans="1:35" ht="15" thickBot="1" x14ac:dyDescent="0.35">
      <c r="A83" s="52" t="s">
        <v>222</v>
      </c>
      <c r="B83" s="62" t="s">
        <v>218</v>
      </c>
      <c r="C83" s="9">
        <v>0</v>
      </c>
      <c r="D83" s="3">
        <f>IF(C84=0,"- - -",C83/C84*100)</f>
        <v>0</v>
      </c>
      <c r="E83" s="2">
        <v>0</v>
      </c>
      <c r="F83" s="3">
        <f>IF(E84=0,"- - -",E83/E84*100)</f>
        <v>0</v>
      </c>
      <c r="G83" s="2">
        <v>0</v>
      </c>
      <c r="H83" s="3">
        <f>IF(G84=0,"- - -",G83/G84*100)</f>
        <v>0</v>
      </c>
      <c r="I83" s="2">
        <v>0</v>
      </c>
      <c r="J83" s="3">
        <f>IF(I84=0,"- - -",I83/I84*100)</f>
        <v>0</v>
      </c>
      <c r="K83" s="2">
        <v>0</v>
      </c>
      <c r="L83" s="3">
        <f>IF(K84=0,"- - -",K83/K84*100)</f>
        <v>0</v>
      </c>
      <c r="M83" s="2">
        <v>0</v>
      </c>
      <c r="N83" s="3">
        <f>IF(M84=0,"- - -",M83/M84*100)</f>
        <v>0</v>
      </c>
      <c r="O83" s="2">
        <v>0</v>
      </c>
      <c r="P83" s="3">
        <f>IF(O84=0,"- - -",O83/O84*100)</f>
        <v>0</v>
      </c>
      <c r="Q83" s="2">
        <v>0</v>
      </c>
      <c r="R83" s="3">
        <f>IF(Q84=0,"- - -",Q83/Q84*100)</f>
        <v>0</v>
      </c>
      <c r="S83" s="2">
        <v>0</v>
      </c>
      <c r="T83" s="3">
        <f>IF(S84=0,"- - -",S83/S84*100)</f>
        <v>0</v>
      </c>
      <c r="U83" s="2">
        <v>0</v>
      </c>
      <c r="V83" s="3">
        <f>IF(U84=0,"- - -",U83/U84*100)</f>
        <v>0</v>
      </c>
      <c r="W83" s="2">
        <v>0</v>
      </c>
      <c r="X83" s="3">
        <f>IF(W84=0,"- - -",W83/W84*100)</f>
        <v>0</v>
      </c>
      <c r="Y83" s="2">
        <v>0</v>
      </c>
      <c r="Z83" s="3">
        <f>IF(Y84=0,"- - -",Y83/Y84*100)</f>
        <v>0</v>
      </c>
      <c r="AA83" s="26">
        <f t="shared" si="6"/>
        <v>0</v>
      </c>
      <c r="AB83" s="29">
        <f>IF(AA84=0,"- - -",AA83/AA84*100)</f>
        <v>0</v>
      </c>
      <c r="AE83" s="68"/>
    </row>
    <row r="84" spans="1:35" x14ac:dyDescent="0.3">
      <c r="A84" s="145" t="s">
        <v>13</v>
      </c>
      <c r="B84" s="146"/>
      <c r="C84" s="14">
        <f>SUM(C80:C83)</f>
        <v>113</v>
      </c>
      <c r="D84" s="15">
        <f>IF(C84=0,"- - -",C84/C84*100)</f>
        <v>100</v>
      </c>
      <c r="E84" s="16">
        <f>SUM(E80:E83)</f>
        <v>481</v>
      </c>
      <c r="F84" s="15">
        <f>IF(E84=0,"- - -",E84/E84*100)</f>
        <v>100</v>
      </c>
      <c r="G84" s="16">
        <f>SUM(G80:G83)</f>
        <v>711</v>
      </c>
      <c r="H84" s="15">
        <f>IF(G84=0,"- - -",G84/G84*100)</f>
        <v>100</v>
      </c>
      <c r="I84" s="16">
        <f>SUM(I80:I83)</f>
        <v>1459</v>
      </c>
      <c r="J84" s="15">
        <f>IF(I84=0,"- - -",I84/I84*100)</f>
        <v>100</v>
      </c>
      <c r="K84" s="16">
        <f>SUM(K80:K83)</f>
        <v>4592</v>
      </c>
      <c r="L84" s="15">
        <f>IF(K84=0,"- - -",K84/K84*100)</f>
        <v>100</v>
      </c>
      <c r="M84" s="16">
        <f>SUM(M80:M83)</f>
        <v>18030</v>
      </c>
      <c r="N84" s="15">
        <f>IF(M84=0,"- - -",M84/M84*100)</f>
        <v>100</v>
      </c>
      <c r="O84" s="16">
        <f>SUM(O80:O83)</f>
        <v>44428</v>
      </c>
      <c r="P84" s="15">
        <f>IF(O84=0,"- - -",O84/O84*100)</f>
        <v>100</v>
      </c>
      <c r="Q84" s="16">
        <f>SUM(Q80:Q83)</f>
        <v>27049</v>
      </c>
      <c r="R84" s="15">
        <f>IF(Q84=0,"- - -",Q84/Q84*100)</f>
        <v>100</v>
      </c>
      <c r="S84" s="16">
        <f>SUM(S80:S83)</f>
        <v>6847</v>
      </c>
      <c r="T84" s="15">
        <f>IF(S84=0,"- - -",S84/S84*100)</f>
        <v>100</v>
      </c>
      <c r="U84" s="16">
        <f>SUM(U80:U83)</f>
        <v>777</v>
      </c>
      <c r="V84" s="15">
        <f>IF(U84=0,"- - -",U84/U84*100)</f>
        <v>100</v>
      </c>
      <c r="W84" s="16">
        <f>SUM(W80:W83)</f>
        <v>60</v>
      </c>
      <c r="X84" s="15">
        <f>IF(W84=0,"- - -",W84/W84*100)</f>
        <v>100</v>
      </c>
      <c r="Y84" s="16">
        <f>SUM(Y80:Y83)</f>
        <v>13044</v>
      </c>
      <c r="Z84" s="15">
        <f>IF(Y84=0,"- - -",Y84/Y84*100)</f>
        <v>100</v>
      </c>
      <c r="AA84" s="22">
        <f>SUM(AA80:AA83)</f>
        <v>117591</v>
      </c>
      <c r="AB84" s="23">
        <f>IF(AA84=0,"- - -",AA84/AA84*100)</f>
        <v>100</v>
      </c>
      <c r="AE84" s="68"/>
    </row>
    <row r="85" spans="1:35" ht="15" thickBot="1" x14ac:dyDescent="0.35">
      <c r="A85" s="147" t="s">
        <v>37</v>
      </c>
      <c r="B85" s="148"/>
      <c r="C85" s="18">
        <f>IF($AA84=0,"- - -",C84/$AA84*100)</f>
        <v>9.609578964376525E-2</v>
      </c>
      <c r="D85" s="19"/>
      <c r="E85" s="20">
        <f>IF($AA84=0,"- - -",E84/$AA84*100)</f>
        <v>0.40904490989956716</v>
      </c>
      <c r="F85" s="19"/>
      <c r="G85" s="20">
        <f>IF($AA84=0,"- - -",G84/$AA84*100)</f>
        <v>0.60463811005944335</v>
      </c>
      <c r="H85" s="19"/>
      <c r="I85" s="20">
        <f>IF($AA84=0,"- - -",I84/$AA84*100)</f>
        <v>1.2407412131880842</v>
      </c>
      <c r="J85" s="19"/>
      <c r="K85" s="20">
        <f>IF($AA84=0,"- - -",K84/$AA84*100)</f>
        <v>3.9050607614528325</v>
      </c>
      <c r="L85" s="19"/>
      <c r="M85" s="20">
        <f>IF($AA84=0,"- - -",M84/$AA84*100)</f>
        <v>15.332806082098118</v>
      </c>
      <c r="N85" s="19"/>
      <c r="O85" s="20">
        <f>IF($AA84=0,"- - -",O84/$AA84*100)</f>
        <v>37.781803029143383</v>
      </c>
      <c r="P85" s="19"/>
      <c r="Q85" s="20">
        <f>IF($AA84=0,"- - -",Q84/$AA84*100)</f>
        <v>23.002610744019524</v>
      </c>
      <c r="R85" s="19"/>
      <c r="S85" s="20">
        <f>IF($AA84=0,"- - -",S84/$AA84*100)</f>
        <v>5.8227245282377051</v>
      </c>
      <c r="T85" s="19"/>
      <c r="U85" s="20">
        <f>IF($AA84=0,"- - -",U84/$AA84*100)</f>
        <v>0.66076485445314692</v>
      </c>
      <c r="V85" s="19"/>
      <c r="W85" s="20">
        <f>IF($AA84=0,"- - -",W84/$AA84*100)</f>
        <v>5.102431308518509E-2</v>
      </c>
      <c r="X85" s="19"/>
      <c r="Y85" s="20">
        <f>IF($AA84=0,"- - -",Y84/$AA84*100)</f>
        <v>11.092685664719239</v>
      </c>
      <c r="Z85" s="19"/>
      <c r="AA85" s="24">
        <f>IF($AA84=0,"- - -",AA84/$AA84*100)</f>
        <v>100</v>
      </c>
      <c r="AB85" s="25"/>
    </row>
    <row r="86" spans="1:35" x14ac:dyDescent="0.3">
      <c r="A86" s="149" t="s">
        <v>410</v>
      </c>
      <c r="B86" s="138"/>
      <c r="C86" s="138"/>
      <c r="D86" s="138"/>
    </row>
    <row r="88" spans="1:35" x14ac:dyDescent="0.3">
      <c r="A88" s="49" t="s">
        <v>209</v>
      </c>
      <c r="J88" s="48"/>
      <c r="L88" s="48"/>
    </row>
    <row r="89" spans="1:35" ht="15" thickBot="1" x14ac:dyDescent="0.35"/>
    <row r="90" spans="1:35" ht="14.4" customHeight="1" x14ac:dyDescent="0.3">
      <c r="A90" s="141" t="s">
        <v>214</v>
      </c>
      <c r="B90" s="142"/>
      <c r="C90" s="32" t="s">
        <v>20</v>
      </c>
      <c r="D90" s="33"/>
      <c r="E90" s="33" t="s">
        <v>21</v>
      </c>
      <c r="F90" s="33"/>
      <c r="G90" s="33" t="s">
        <v>22</v>
      </c>
      <c r="H90" s="33"/>
      <c r="I90" s="33" t="s">
        <v>23</v>
      </c>
      <c r="J90" s="33"/>
      <c r="K90" s="33" t="s">
        <v>24</v>
      </c>
      <c r="L90" s="33"/>
      <c r="M90" s="33" t="s">
        <v>25</v>
      </c>
      <c r="N90" s="33"/>
      <c r="O90" s="33" t="s">
        <v>26</v>
      </c>
      <c r="P90" s="33"/>
      <c r="Q90" s="33" t="s">
        <v>27</v>
      </c>
      <c r="R90" s="33"/>
      <c r="S90" s="33" t="s">
        <v>28</v>
      </c>
      <c r="T90" s="33"/>
      <c r="U90" s="33" t="s">
        <v>29</v>
      </c>
      <c r="V90" s="33"/>
      <c r="W90" s="33" t="s">
        <v>30</v>
      </c>
      <c r="X90" s="33"/>
      <c r="Y90" s="33" t="s">
        <v>52</v>
      </c>
      <c r="Z90" s="33"/>
      <c r="AA90" s="33" t="s">
        <v>53</v>
      </c>
      <c r="AB90" s="34"/>
      <c r="AC90" s="33" t="s">
        <v>54</v>
      </c>
      <c r="AD90" s="33"/>
      <c r="AE90" s="35" t="s">
        <v>13</v>
      </c>
      <c r="AF90" s="36"/>
    </row>
    <row r="91" spans="1:35" ht="15" thickBot="1" x14ac:dyDescent="0.35">
      <c r="A91" s="143"/>
      <c r="B91" s="144"/>
      <c r="C91" s="37" t="s">
        <v>14</v>
      </c>
      <c r="D91" s="38" t="s">
        <v>15</v>
      </c>
      <c r="E91" s="39" t="s">
        <v>14</v>
      </c>
      <c r="F91" s="38" t="s">
        <v>15</v>
      </c>
      <c r="G91" s="39" t="s">
        <v>14</v>
      </c>
      <c r="H91" s="38" t="s">
        <v>15</v>
      </c>
      <c r="I91" s="37" t="s">
        <v>14</v>
      </c>
      <c r="J91" s="38" t="s">
        <v>15</v>
      </c>
      <c r="K91" s="37" t="s">
        <v>14</v>
      </c>
      <c r="L91" s="38" t="s">
        <v>15</v>
      </c>
      <c r="M91" s="37" t="s">
        <v>14</v>
      </c>
      <c r="N91" s="38" t="s">
        <v>15</v>
      </c>
      <c r="O91" s="37" t="s">
        <v>14</v>
      </c>
      <c r="P91" s="38" t="s">
        <v>15</v>
      </c>
      <c r="Q91" s="37" t="s">
        <v>14</v>
      </c>
      <c r="R91" s="38" t="s">
        <v>15</v>
      </c>
      <c r="S91" s="37" t="s">
        <v>14</v>
      </c>
      <c r="T91" s="38" t="s">
        <v>15</v>
      </c>
      <c r="U91" s="37" t="s">
        <v>14</v>
      </c>
      <c r="V91" s="38" t="s">
        <v>15</v>
      </c>
      <c r="W91" s="37" t="s">
        <v>14</v>
      </c>
      <c r="X91" s="38" t="s">
        <v>15</v>
      </c>
      <c r="Y91" s="37" t="s">
        <v>14</v>
      </c>
      <c r="Z91" s="38" t="s">
        <v>15</v>
      </c>
      <c r="AA91" s="37" t="s">
        <v>14</v>
      </c>
      <c r="AB91" s="38" t="s">
        <v>15</v>
      </c>
      <c r="AC91" s="37" t="s">
        <v>14</v>
      </c>
      <c r="AD91" s="38" t="s">
        <v>15</v>
      </c>
      <c r="AE91" s="41" t="s">
        <v>14</v>
      </c>
      <c r="AF91" s="42" t="s">
        <v>15</v>
      </c>
    </row>
    <row r="92" spans="1:35" x14ac:dyDescent="0.3">
      <c r="A92" s="55" t="s">
        <v>219</v>
      </c>
      <c r="B92" s="62" t="s">
        <v>215</v>
      </c>
      <c r="C92" s="8">
        <v>4</v>
      </c>
      <c r="D92" s="5">
        <f>IF(C96=0,"- - -",C92/C96*100)</f>
        <v>0.22701475595913734</v>
      </c>
      <c r="E92" s="4">
        <v>1</v>
      </c>
      <c r="F92" s="5">
        <f>IF(E96=0,"- - -",E92/E96*100)</f>
        <v>3.4928396786587497E-2</v>
      </c>
      <c r="G92" s="4">
        <v>0</v>
      </c>
      <c r="H92" s="5">
        <f>IF(G96=0,"- - -",G92/G96*100)</f>
        <v>0</v>
      </c>
      <c r="I92" s="4">
        <v>2</v>
      </c>
      <c r="J92" s="5">
        <f>IF(I96=0,"- - -",I92/I96*100)</f>
        <v>4.6198979002564046E-3</v>
      </c>
      <c r="K92" s="4">
        <v>0</v>
      </c>
      <c r="L92" s="5">
        <f>IF(K96=0,"- - -",K92/K96*100)</f>
        <v>0</v>
      </c>
      <c r="M92" s="4">
        <v>0</v>
      </c>
      <c r="N92" s="5">
        <f>IF(M96=0,"- - -",M92/M96*100)</f>
        <v>0</v>
      </c>
      <c r="O92" s="4">
        <v>0</v>
      </c>
      <c r="P92" s="5">
        <f>IF(O96=0,"- - -",O92/O96*100)</f>
        <v>0</v>
      </c>
      <c r="Q92" s="4">
        <v>0</v>
      </c>
      <c r="R92" s="5">
        <f>IF(Q96=0,"- - -",Q92/Q96*100)</f>
        <v>0</v>
      </c>
      <c r="S92" s="4">
        <v>0</v>
      </c>
      <c r="T92" s="5">
        <f>IF(S96=0,"- - -",S92/S96*100)</f>
        <v>0</v>
      </c>
      <c r="U92" s="4">
        <v>0</v>
      </c>
      <c r="V92" s="5">
        <f>IF(U96=0,"- - -",U92/U96*100)</f>
        <v>0</v>
      </c>
      <c r="W92" s="4">
        <v>0</v>
      </c>
      <c r="X92" s="5">
        <f>IF(W96=0,"- - -",W92/W96*100)</f>
        <v>0</v>
      </c>
      <c r="Y92" s="4">
        <v>0</v>
      </c>
      <c r="Z92" s="5">
        <f>IF(Y96=0,"- - -",Y92/Y96*100)</f>
        <v>0</v>
      </c>
      <c r="AA92" s="4">
        <v>0</v>
      </c>
      <c r="AB92" s="5">
        <f>IF(AA96=0,"- - -",AA92/AA96*100)</f>
        <v>0</v>
      </c>
      <c r="AC92" s="4">
        <v>0</v>
      </c>
      <c r="AD92" s="5">
        <f>IF(AC96=0,"- - -",AC92/AC96*100)</f>
        <v>0</v>
      </c>
      <c r="AE92" s="26">
        <f>C92+E92+G92+I92+K92+M92+O92+Q92+S92+U92+W92+Y92+AA92+AC92</f>
        <v>7</v>
      </c>
      <c r="AF92" s="27">
        <f>IF(AE96=0,"- - -",AE92/AE96*100)</f>
        <v>5.9528365266049267E-3</v>
      </c>
      <c r="AI92" s="68"/>
    </row>
    <row r="93" spans="1:35" x14ac:dyDescent="0.3">
      <c r="A93" s="52" t="s">
        <v>220</v>
      </c>
      <c r="B93" s="62" t="s">
        <v>216</v>
      </c>
      <c r="C93" s="9">
        <v>958</v>
      </c>
      <c r="D93" s="3">
        <f>IF(C96=0,"- - -",C93/C96*100)</f>
        <v>54.370034052213391</v>
      </c>
      <c r="E93" s="2">
        <v>1393</v>
      </c>
      <c r="F93" s="3">
        <f>IF(E96=0,"- - -",E93/E96*100)</f>
        <v>48.655256723716384</v>
      </c>
      <c r="G93" s="2">
        <v>5828</v>
      </c>
      <c r="H93" s="3">
        <f>IF(G96=0,"- - -",G93/G96*100)</f>
        <v>51.185666608115234</v>
      </c>
      <c r="I93" s="2">
        <v>21848</v>
      </c>
      <c r="J93" s="3">
        <f>IF(I96=0,"- - -",I93/I96*100)</f>
        <v>50.46776466240096</v>
      </c>
      <c r="K93" s="2">
        <v>17584</v>
      </c>
      <c r="L93" s="3">
        <f>IF(K96=0,"- - -",K93/K96*100)</f>
        <v>51.168339880692571</v>
      </c>
      <c r="M93" s="2">
        <v>6159</v>
      </c>
      <c r="N93" s="3">
        <f>IF(M96=0,"- - -",M93/M96*100)</f>
        <v>52.92146416910122</v>
      </c>
      <c r="O93" s="2">
        <v>2084</v>
      </c>
      <c r="P93" s="3">
        <f>IF(O96=0,"- - -",O93/O96*100)</f>
        <v>53.711340206185568</v>
      </c>
      <c r="Q93" s="2">
        <v>700</v>
      </c>
      <c r="R93" s="3">
        <f>IF(Q96=0,"- - -",Q93/Q96*100)</f>
        <v>55.643879173290934</v>
      </c>
      <c r="S93" s="2">
        <v>379</v>
      </c>
      <c r="T93" s="3">
        <f>IF(S96=0,"- - -",S93/S96*100)</f>
        <v>48.903225806451609</v>
      </c>
      <c r="U93" s="2">
        <v>291</v>
      </c>
      <c r="V93" s="3">
        <f>IF(U96=0,"- - -",U93/U96*100)</f>
        <v>52.813067150635206</v>
      </c>
      <c r="W93" s="2">
        <v>211</v>
      </c>
      <c r="X93" s="3">
        <f>IF(W96=0,"- - -",W93/W96*100)</f>
        <v>48.063781321184514</v>
      </c>
      <c r="Y93" s="2">
        <v>1479</v>
      </c>
      <c r="Z93" s="3">
        <f>IF(Y96=0,"- - -",Y93/Y96*100)</f>
        <v>50.85969738651994</v>
      </c>
      <c r="AA93" s="2">
        <v>574</v>
      </c>
      <c r="AB93" s="3">
        <f>IF(AA96=0,"- - -",AA93/AA96*100)</f>
        <v>50.751547303271437</v>
      </c>
      <c r="AC93" s="2">
        <v>685</v>
      </c>
      <c r="AD93" s="3">
        <f>IF(AC96=0,"- - -",AC93/AC96*100)</f>
        <v>50.967261904761905</v>
      </c>
      <c r="AE93" s="26">
        <f t="shared" ref="AE93:AE95" si="7">C93+E93+G93+I93+K93+M93+O93+Q93+S93+U93+W93+Y93+AA93+AC93</f>
        <v>60173</v>
      </c>
      <c r="AF93" s="29">
        <f>IF(AE96=0,"- - -",AE93/AE96*100)</f>
        <v>51.17143318791404</v>
      </c>
      <c r="AI93" s="68"/>
    </row>
    <row r="94" spans="1:35" x14ac:dyDescent="0.3">
      <c r="A94" s="52" t="s">
        <v>221</v>
      </c>
      <c r="B94" s="62" t="s">
        <v>217</v>
      </c>
      <c r="C94" s="9">
        <v>800</v>
      </c>
      <c r="D94" s="3">
        <f>IF(C96=0,"- - -",C94/C96*100)</f>
        <v>45.402951191827469</v>
      </c>
      <c r="E94" s="2">
        <v>1469</v>
      </c>
      <c r="F94" s="3">
        <f>IF(E96=0,"- - -",E94/E96*100)</f>
        <v>51.309814879497026</v>
      </c>
      <c r="G94" s="2">
        <v>5558</v>
      </c>
      <c r="H94" s="3">
        <f>IF(G96=0,"- - -",G94/G96*100)</f>
        <v>48.814333391884773</v>
      </c>
      <c r="I94" s="2">
        <v>21441</v>
      </c>
      <c r="J94" s="3">
        <f>IF(I96=0,"- - -",I94/I96*100)</f>
        <v>49.527615439698778</v>
      </c>
      <c r="K94" s="2">
        <v>16781</v>
      </c>
      <c r="L94" s="3">
        <f>IF(K96=0,"- - -",K94/K96*100)</f>
        <v>48.831660119307436</v>
      </c>
      <c r="M94" s="2">
        <v>5479</v>
      </c>
      <c r="N94" s="3">
        <f>IF(M96=0,"- - -",M94/M96*100)</f>
        <v>47.07853583089878</v>
      </c>
      <c r="O94" s="2">
        <v>1796</v>
      </c>
      <c r="P94" s="3">
        <f>IF(O96=0,"- - -",O94/O96*100)</f>
        <v>46.288659793814432</v>
      </c>
      <c r="Q94" s="2">
        <v>558</v>
      </c>
      <c r="R94" s="3">
        <f>IF(Q96=0,"- - -",Q94/Q96*100)</f>
        <v>44.356120826709059</v>
      </c>
      <c r="S94" s="2">
        <v>396</v>
      </c>
      <c r="T94" s="3">
        <f>IF(S96=0,"- - -",S94/S96*100)</f>
        <v>51.096774193548391</v>
      </c>
      <c r="U94" s="2">
        <v>260</v>
      </c>
      <c r="V94" s="3">
        <f>IF(U96=0,"- - -",U94/U96*100)</f>
        <v>47.186932849364794</v>
      </c>
      <c r="W94" s="2">
        <v>228</v>
      </c>
      <c r="X94" s="3">
        <f>IF(W96=0,"- - -",W94/W96*100)</f>
        <v>51.936218678815493</v>
      </c>
      <c r="Y94" s="2">
        <v>1429</v>
      </c>
      <c r="Z94" s="3">
        <f>IF(Y96=0,"- - -",Y94/Y96*100)</f>
        <v>49.140302613480053</v>
      </c>
      <c r="AA94" s="2">
        <v>557</v>
      </c>
      <c r="AB94" s="3">
        <f>IF(AA96=0,"- - -",AA94/AA96*100)</f>
        <v>49.248452696728556</v>
      </c>
      <c r="AC94" s="2">
        <v>659</v>
      </c>
      <c r="AD94" s="3">
        <f>IF(AC96=0,"- - -",AC94/AC96*100)</f>
        <v>49.032738095238095</v>
      </c>
      <c r="AE94" s="26">
        <f t="shared" si="7"/>
        <v>57411</v>
      </c>
      <c r="AF94" s="29">
        <f>IF(AE96=0,"- - -",AE94/AE96*100)</f>
        <v>48.822613975559356</v>
      </c>
      <c r="AI94" s="68"/>
    </row>
    <row r="95" spans="1:35" ht="15" thickBot="1" x14ac:dyDescent="0.35">
      <c r="A95" s="52" t="s">
        <v>222</v>
      </c>
      <c r="B95" s="62" t="s">
        <v>218</v>
      </c>
      <c r="C95" s="9">
        <v>0</v>
      </c>
      <c r="D95" s="3">
        <f>IF(C96=0,"- - -",C95/C96*100)</f>
        <v>0</v>
      </c>
      <c r="E95" s="2">
        <v>0</v>
      </c>
      <c r="F95" s="3">
        <f>IF(E96=0,"- - -",E95/E96*100)</f>
        <v>0</v>
      </c>
      <c r="G95" s="2">
        <v>0</v>
      </c>
      <c r="H95" s="3">
        <f>IF(G96=0,"- - -",G95/G96*100)</f>
        <v>0</v>
      </c>
      <c r="I95" s="2">
        <v>0</v>
      </c>
      <c r="J95" s="3">
        <f>IF(I96=0,"- - -",I95/I96*100)</f>
        <v>0</v>
      </c>
      <c r="K95" s="2">
        <v>0</v>
      </c>
      <c r="L95" s="3">
        <f>IF(K96=0,"- - -",K95/K96*100)</f>
        <v>0</v>
      </c>
      <c r="M95" s="2">
        <v>0</v>
      </c>
      <c r="N95" s="3">
        <f>IF(M96=0,"- - -",M95/M96*100)</f>
        <v>0</v>
      </c>
      <c r="O95" s="2">
        <v>0</v>
      </c>
      <c r="P95" s="3">
        <f>IF(O96=0,"- - -",O95/O96*100)</f>
        <v>0</v>
      </c>
      <c r="Q95" s="2">
        <v>0</v>
      </c>
      <c r="R95" s="3">
        <f>IF(Q96=0,"- - -",Q95/Q96*100)</f>
        <v>0</v>
      </c>
      <c r="S95" s="2">
        <v>0</v>
      </c>
      <c r="T95" s="3">
        <f>IF(S96=0,"- - -",S95/S96*100)</f>
        <v>0</v>
      </c>
      <c r="U95" s="2">
        <v>0</v>
      </c>
      <c r="V95" s="3">
        <f>IF(U96=0,"- - -",U95/U96*100)</f>
        <v>0</v>
      </c>
      <c r="W95" s="2">
        <v>0</v>
      </c>
      <c r="X95" s="3">
        <f>IF(W96=0,"- - -",W95/W96*100)</f>
        <v>0</v>
      </c>
      <c r="Y95" s="2">
        <v>0</v>
      </c>
      <c r="Z95" s="3">
        <f>IF(Y96=0,"- - -",Y95/Y96*100)</f>
        <v>0</v>
      </c>
      <c r="AA95" s="2">
        <v>0</v>
      </c>
      <c r="AB95" s="3">
        <f>IF(AA96=0,"- - -",AA95/AA96*100)</f>
        <v>0</v>
      </c>
      <c r="AC95" s="2">
        <v>0</v>
      </c>
      <c r="AD95" s="3">
        <f>IF(AC96=0,"- - -",AC95/AC96*100)</f>
        <v>0</v>
      </c>
      <c r="AE95" s="26">
        <f t="shared" si="7"/>
        <v>0</v>
      </c>
      <c r="AF95" s="29">
        <f>IF(AE96=0,"- - -",AE95/AE96*100)</f>
        <v>0</v>
      </c>
      <c r="AI95" s="68"/>
    </row>
    <row r="96" spans="1:35" x14ac:dyDescent="0.3">
      <c r="A96" s="145" t="s">
        <v>13</v>
      </c>
      <c r="B96" s="146"/>
      <c r="C96" s="14">
        <f>SUM(C92:C95)</f>
        <v>1762</v>
      </c>
      <c r="D96" s="15">
        <f>IF(C96=0,"- - -",C96/C96*100)</f>
        <v>100</v>
      </c>
      <c r="E96" s="16">
        <f>SUM(E92:E95)</f>
        <v>2863</v>
      </c>
      <c r="F96" s="15">
        <f>IF(E96=0,"- - -",E96/E96*100)</f>
        <v>100</v>
      </c>
      <c r="G96" s="16">
        <f>SUM(G92:G95)</f>
        <v>11386</v>
      </c>
      <c r="H96" s="15">
        <f>IF(G96=0,"- - -",G96/G96*100)</f>
        <v>100</v>
      </c>
      <c r="I96" s="16">
        <f>SUM(I92:I95)</f>
        <v>43291</v>
      </c>
      <c r="J96" s="15">
        <f>IF(I96=0,"- - -",I96/I96*100)</f>
        <v>100</v>
      </c>
      <c r="K96" s="16">
        <f>SUM(K92:K95)</f>
        <v>34365</v>
      </c>
      <c r="L96" s="15">
        <f>IF(K96=0,"- - -",K96/K96*100)</f>
        <v>100</v>
      </c>
      <c r="M96" s="16">
        <f>SUM(M92:M95)</f>
        <v>11638</v>
      </c>
      <c r="N96" s="15">
        <f>IF(M96=0,"- - -",M96/M96*100)</f>
        <v>100</v>
      </c>
      <c r="O96" s="16">
        <f>SUM(O92:O95)</f>
        <v>3880</v>
      </c>
      <c r="P96" s="15">
        <f>IF(O96=0,"- - -",O96/O96*100)</f>
        <v>100</v>
      </c>
      <c r="Q96" s="16">
        <f>SUM(Q92:Q95)</f>
        <v>1258</v>
      </c>
      <c r="R96" s="15">
        <f>IF(Q96=0,"- - -",Q96/Q96*100)</f>
        <v>100</v>
      </c>
      <c r="S96" s="16">
        <f>SUM(S92:S95)</f>
        <v>775</v>
      </c>
      <c r="T96" s="15">
        <f>IF(S96=0,"- - -",S96/S96*100)</f>
        <v>100</v>
      </c>
      <c r="U96" s="16">
        <f>SUM(U92:U95)</f>
        <v>551</v>
      </c>
      <c r="V96" s="15">
        <f>IF(U96=0,"- - -",U96/U96*100)</f>
        <v>100</v>
      </c>
      <c r="W96" s="16">
        <f>SUM(W92:W95)</f>
        <v>439</v>
      </c>
      <c r="X96" s="15">
        <f>IF(W96=0,"- - -",W96/W96*100)</f>
        <v>100</v>
      </c>
      <c r="Y96" s="16">
        <f>SUM(Y92:Y95)</f>
        <v>2908</v>
      </c>
      <c r="Z96" s="15">
        <f>IF(Y96=0,"- - -",Y96/Y96*100)</f>
        <v>100</v>
      </c>
      <c r="AA96" s="16">
        <f>SUM(AA92:AA95)</f>
        <v>1131</v>
      </c>
      <c r="AB96" s="15">
        <f t="shared" ref="AB96" si="8">IF(AA96=0,"- - -",AA96/AA96*100)</f>
        <v>100</v>
      </c>
      <c r="AC96" s="16">
        <f>SUM(AC92:AC95)</f>
        <v>1344</v>
      </c>
      <c r="AD96" s="15">
        <f t="shared" ref="AD96" si="9">IF(AC96=0,"- - -",AC96/AC96*100)</f>
        <v>100</v>
      </c>
      <c r="AE96" s="22">
        <f>SUM(AE92:AE95)</f>
        <v>117591</v>
      </c>
      <c r="AF96" s="23">
        <f>IF(AE96=0,"- - -",AE96/AE96*100)</f>
        <v>100</v>
      </c>
      <c r="AI96" s="68"/>
    </row>
    <row r="97" spans="1:32" ht="15" thickBot="1" x14ac:dyDescent="0.35">
      <c r="A97" s="147" t="s">
        <v>31</v>
      </c>
      <c r="B97" s="148"/>
      <c r="C97" s="18">
        <f>IF($AE96=0,"- - -",C96/$AE96*100)</f>
        <v>1.4984139942682688</v>
      </c>
      <c r="D97" s="19"/>
      <c r="E97" s="20">
        <f>IF($AE96=0,"- - -",E96/$AE96*100)</f>
        <v>2.4347101393814152</v>
      </c>
      <c r="F97" s="19"/>
      <c r="G97" s="20">
        <f>IF($AE96=0,"- - -",G96/$AE96*100)</f>
        <v>9.6827138131319579</v>
      </c>
      <c r="H97" s="19"/>
      <c r="I97" s="20">
        <f>IF($AE96=0,"- - -",I96/$AE96*100)</f>
        <v>36.814892296179131</v>
      </c>
      <c r="J97" s="19"/>
      <c r="K97" s="20">
        <f>IF($AE96=0,"- - -",K96/$AE96*100)</f>
        <v>29.224175319539757</v>
      </c>
      <c r="L97" s="19"/>
      <c r="M97" s="20">
        <f>IF($AE96=0,"- - -",M96/$AE96*100)</f>
        <v>9.8970159280897345</v>
      </c>
      <c r="N97" s="19"/>
      <c r="O97" s="20">
        <f>IF($AE96=0,"- - -",O96/$AE96*100)</f>
        <v>3.2995722461753023</v>
      </c>
      <c r="P97" s="19"/>
      <c r="Q97" s="20">
        <f>IF($AE96=0,"- - -",Q96/$AE96*100)</f>
        <v>1.0698097643527142</v>
      </c>
      <c r="R97" s="19"/>
      <c r="S97" s="20">
        <f>IF($AE96=0,"- - -",S96/$AE96*100)</f>
        <v>0.65906404401697405</v>
      </c>
      <c r="T97" s="19"/>
      <c r="U97" s="20">
        <f>IF($AE96=0,"- - -",U96/$AE96*100)</f>
        <v>0.46857327516561642</v>
      </c>
      <c r="V97" s="19"/>
      <c r="W97" s="20">
        <f>IF($AE96=0,"- - -",W96/$AE96*100)</f>
        <v>0.37332789073993755</v>
      </c>
      <c r="X97" s="19"/>
      <c r="Y97" s="20">
        <f>IF($AE96=0,"- - -",Y96/$AE96*100)</f>
        <v>2.472978374195304</v>
      </c>
      <c r="Z97" s="19"/>
      <c r="AA97" s="20">
        <f>IF($AE96=0,"- - -",AA96/$AE96*100)</f>
        <v>0.96180830165573905</v>
      </c>
      <c r="AB97" s="50"/>
      <c r="AC97" s="20">
        <f>IF($AE96=0,"- - -",AC96/$AE96*100)</f>
        <v>1.142944613108146</v>
      </c>
      <c r="AD97" s="50"/>
      <c r="AE97" s="24">
        <f>IF($AE96=0,"- - -",AE96/$AE96*100)</f>
        <v>100</v>
      </c>
      <c r="AF97" s="25"/>
    </row>
    <row r="100" spans="1:32" x14ac:dyDescent="0.3">
      <c r="A100" s="49" t="s">
        <v>210</v>
      </c>
      <c r="J100" s="48"/>
      <c r="L100" s="48"/>
    </row>
    <row r="101" spans="1:32" ht="15" thickBot="1" x14ac:dyDescent="0.35"/>
    <row r="102" spans="1:32" ht="14.4" customHeight="1" x14ac:dyDescent="0.3">
      <c r="A102" s="141" t="s">
        <v>214</v>
      </c>
      <c r="B102" s="142"/>
      <c r="C102" s="32" t="s">
        <v>111</v>
      </c>
      <c r="D102" s="33"/>
      <c r="E102" s="33" t="s">
        <v>112</v>
      </c>
      <c r="F102" s="33"/>
      <c r="G102" s="33" t="s">
        <v>113</v>
      </c>
      <c r="H102" s="33"/>
      <c r="I102" s="35" t="s">
        <v>13</v>
      </c>
      <c r="J102" s="36"/>
    </row>
    <row r="103" spans="1:32" ht="15" thickBot="1" x14ac:dyDescent="0.35">
      <c r="A103" s="143"/>
      <c r="B103" s="144"/>
      <c r="C103" s="37" t="s">
        <v>14</v>
      </c>
      <c r="D103" s="38" t="s">
        <v>15</v>
      </c>
      <c r="E103" s="39" t="s">
        <v>14</v>
      </c>
      <c r="F103" s="38" t="s">
        <v>15</v>
      </c>
      <c r="G103" s="39" t="s">
        <v>14</v>
      </c>
      <c r="H103" s="38" t="s">
        <v>15</v>
      </c>
      <c r="I103" s="41" t="s">
        <v>14</v>
      </c>
      <c r="J103" s="42" t="s">
        <v>15</v>
      </c>
    </row>
    <row r="104" spans="1:32" x14ac:dyDescent="0.3">
      <c r="A104" s="55" t="s">
        <v>219</v>
      </c>
      <c r="B104" s="62" t="s">
        <v>215</v>
      </c>
      <c r="C104" s="8">
        <v>0</v>
      </c>
      <c r="D104" s="5">
        <f>IF(C108=0,"- - -",C104/C108*100)</f>
        <v>0</v>
      </c>
      <c r="E104" s="4">
        <v>4</v>
      </c>
      <c r="F104" s="5">
        <f>IF(E108=0,"- - -",E104/E108*100)</f>
        <v>4.9193231011412826E-3</v>
      </c>
      <c r="G104" s="4">
        <v>3</v>
      </c>
      <c r="H104" s="5">
        <f>IF(G108=0,"- - -",G104/G108*100)</f>
        <v>1.1779950524207798E-2</v>
      </c>
      <c r="I104" s="26">
        <f>C104+E104+G104</f>
        <v>7</v>
      </c>
      <c r="J104" s="27">
        <f>IF(I108=0,"- - -",I104/I108*100)</f>
        <v>5.9528365266049267E-3</v>
      </c>
      <c r="M104" s="68"/>
    </row>
    <row r="105" spans="1:32" x14ac:dyDescent="0.3">
      <c r="A105" s="52" t="s">
        <v>220</v>
      </c>
      <c r="B105" s="62" t="s">
        <v>216</v>
      </c>
      <c r="C105" s="9">
        <v>5577</v>
      </c>
      <c r="D105" s="3">
        <f>IF(C108=0,"- - -",C105/C108*100)</f>
        <v>51.581576026637066</v>
      </c>
      <c r="E105" s="2">
        <v>41486</v>
      </c>
      <c r="F105" s="3">
        <f>IF(E108=0,"- - -",E105/E108*100)</f>
        <v>51.020759543486818</v>
      </c>
      <c r="G105" s="2">
        <v>13110</v>
      </c>
      <c r="H105" s="3">
        <f>IF(G108=0,"- - -",G105/G108*100)</f>
        <v>51.478383790788072</v>
      </c>
      <c r="I105" s="26">
        <f t="shared" ref="I105:I107" si="10">C105+E105+G105</f>
        <v>60173</v>
      </c>
      <c r="J105" s="29">
        <f>IF(I108=0,"- - -",I105/I108*100)</f>
        <v>51.17143318791404</v>
      </c>
      <c r="M105" s="68"/>
    </row>
    <row r="106" spans="1:32" x14ac:dyDescent="0.3">
      <c r="A106" s="52" t="s">
        <v>221</v>
      </c>
      <c r="B106" s="62" t="s">
        <v>217</v>
      </c>
      <c r="C106" s="9">
        <v>5235</v>
      </c>
      <c r="D106" s="3">
        <f>IF(C108=0,"- - -",C106/C108*100)</f>
        <v>48.418423973362927</v>
      </c>
      <c r="E106" s="2">
        <v>39822</v>
      </c>
      <c r="F106" s="3">
        <f>IF(E108=0,"- - -",E106/E108*100)</f>
        <v>48.97432113341204</v>
      </c>
      <c r="G106" s="2">
        <v>12354</v>
      </c>
      <c r="H106" s="3">
        <f>IF(G108=0,"- - -",G106/G108*100)</f>
        <v>48.509836258687713</v>
      </c>
      <c r="I106" s="26">
        <f t="shared" si="10"/>
        <v>57411</v>
      </c>
      <c r="J106" s="29">
        <f>IF(I108=0,"- - -",I106/I108*100)</f>
        <v>48.822613975559356</v>
      </c>
      <c r="M106" s="68"/>
    </row>
    <row r="107" spans="1:32" ht="15" thickBot="1" x14ac:dyDescent="0.35">
      <c r="A107" s="52" t="s">
        <v>222</v>
      </c>
      <c r="B107" s="62" t="s">
        <v>218</v>
      </c>
      <c r="C107" s="9">
        <v>0</v>
      </c>
      <c r="D107" s="3">
        <f>IF(C108=0,"- - -",C107/C108*100)</f>
        <v>0</v>
      </c>
      <c r="E107" s="2">
        <v>0</v>
      </c>
      <c r="F107" s="3">
        <f>IF(E108=0,"- - -",E107/E108*100)</f>
        <v>0</v>
      </c>
      <c r="G107" s="2">
        <v>0</v>
      </c>
      <c r="H107" s="3">
        <f>IF(G108=0,"- - -",G107/G108*100)</f>
        <v>0</v>
      </c>
      <c r="I107" s="26">
        <f t="shared" si="10"/>
        <v>0</v>
      </c>
      <c r="J107" s="29">
        <f>IF(I108=0,"- - -",I107/I108*100)</f>
        <v>0</v>
      </c>
      <c r="M107" s="68"/>
    </row>
    <row r="108" spans="1:32" x14ac:dyDescent="0.3">
      <c r="A108" s="145" t="s">
        <v>13</v>
      </c>
      <c r="B108" s="146"/>
      <c r="C108" s="14">
        <f>SUM(C104:C107)</f>
        <v>10812</v>
      </c>
      <c r="D108" s="15">
        <f>IF(C108=0,"- - -",C108/C108*100)</f>
        <v>100</v>
      </c>
      <c r="E108" s="16">
        <f>SUM(E104:E107)</f>
        <v>81312</v>
      </c>
      <c r="F108" s="15">
        <f>IF(E108=0,"- - -",E108/E108*100)</f>
        <v>100</v>
      </c>
      <c r="G108" s="16">
        <f>SUM(G104:G107)</f>
        <v>25467</v>
      </c>
      <c r="H108" s="15">
        <f>IF(G108=0,"- - -",G108/G108*100)</f>
        <v>100</v>
      </c>
      <c r="I108" s="22">
        <f>SUM(I104:I107)</f>
        <v>117591</v>
      </c>
      <c r="J108" s="23">
        <f>IF(I108=0,"- - -",I108/I108*100)</f>
        <v>100</v>
      </c>
      <c r="M108" s="68"/>
    </row>
    <row r="109" spans="1:32" ht="15" thickBot="1" x14ac:dyDescent="0.35">
      <c r="A109" s="147" t="s">
        <v>426</v>
      </c>
      <c r="B109" s="148"/>
      <c r="C109" s="18">
        <f>IF($I108=0,"- - -",C108/$I108*100)</f>
        <v>9.1945812179503541</v>
      </c>
      <c r="D109" s="19"/>
      <c r="E109" s="20">
        <f>IF($I108=0,"- - -",E108/$I108*100)</f>
        <v>69.148149093042832</v>
      </c>
      <c r="F109" s="19"/>
      <c r="G109" s="20">
        <f>IF($I108=0,"- - -",G108/$I108*100)</f>
        <v>21.65726968900681</v>
      </c>
      <c r="H109" s="19"/>
      <c r="I109" s="24">
        <f>IF($I108=0,"- - -",I108/$I108*100)</f>
        <v>100</v>
      </c>
      <c r="J109" s="25"/>
    </row>
    <row r="112" spans="1:32" x14ac:dyDescent="0.3">
      <c r="A112" s="49" t="s">
        <v>211</v>
      </c>
      <c r="L112" s="48"/>
    </row>
    <row r="113" spans="1:13" ht="15" thickBot="1" x14ac:dyDescent="0.35"/>
    <row r="114" spans="1:13" ht="14.4" customHeight="1" x14ac:dyDescent="0.3">
      <c r="A114" s="141" t="s">
        <v>214</v>
      </c>
      <c r="B114" s="142"/>
      <c r="C114" s="32" t="s">
        <v>114</v>
      </c>
      <c r="D114" s="33"/>
      <c r="E114" s="33" t="s">
        <v>115</v>
      </c>
      <c r="F114" s="33"/>
      <c r="G114" s="33" t="s">
        <v>113</v>
      </c>
      <c r="H114" s="33"/>
      <c r="I114" s="35" t="s">
        <v>13</v>
      </c>
      <c r="J114" s="36"/>
    </row>
    <row r="115" spans="1:13" ht="15" thickBot="1" x14ac:dyDescent="0.35">
      <c r="A115" s="143"/>
      <c r="B115" s="144"/>
      <c r="C115" s="37" t="s">
        <v>14</v>
      </c>
      <c r="D115" s="38" t="s">
        <v>15</v>
      </c>
      <c r="E115" s="39" t="s">
        <v>14</v>
      </c>
      <c r="F115" s="38" t="s">
        <v>15</v>
      </c>
      <c r="G115" s="39" t="s">
        <v>14</v>
      </c>
      <c r="H115" s="38" t="s">
        <v>15</v>
      </c>
      <c r="I115" s="41" t="s">
        <v>14</v>
      </c>
      <c r="J115" s="42" t="s">
        <v>15</v>
      </c>
    </row>
    <row r="116" spans="1:13" x14ac:dyDescent="0.3">
      <c r="A116" s="55" t="s">
        <v>219</v>
      </c>
      <c r="B116" s="62" t="s">
        <v>215</v>
      </c>
      <c r="C116" s="8">
        <v>0</v>
      </c>
      <c r="D116" s="5">
        <f>IF(C120=0,"- - -",C116/C120*100)</f>
        <v>0</v>
      </c>
      <c r="E116" s="4">
        <v>4</v>
      </c>
      <c r="F116" s="5">
        <f>IF(E120=0,"- - -",E116/E120*100)</f>
        <v>1.2064181445288936E-2</v>
      </c>
      <c r="G116" s="4">
        <v>3</v>
      </c>
      <c r="H116" s="5">
        <f>IF(G120=0,"- - -",G116/G120*100)</f>
        <v>1.3192032012664352E-2</v>
      </c>
      <c r="I116" s="26">
        <f>C116+E116+G116</f>
        <v>7</v>
      </c>
      <c r="J116" s="27">
        <f>IF(I120=0,"- - -",I116/I120*100)</f>
        <v>5.9528365266049267E-3</v>
      </c>
      <c r="M116" s="68"/>
    </row>
    <row r="117" spans="1:13" x14ac:dyDescent="0.3">
      <c r="A117" s="52" t="s">
        <v>220</v>
      </c>
      <c r="B117" s="62" t="s">
        <v>216</v>
      </c>
      <c r="C117" s="9">
        <v>31764</v>
      </c>
      <c r="D117" s="3">
        <f>IF(C120=0,"- - -",C117/C120*100)</f>
        <v>51.486368204363473</v>
      </c>
      <c r="E117" s="2">
        <v>16746</v>
      </c>
      <c r="F117" s="3">
        <f>IF(E120=0,"- - -",E117/E120*100)</f>
        <v>50.506695620702132</v>
      </c>
      <c r="G117" s="2">
        <v>11663</v>
      </c>
      <c r="H117" s="3">
        <f>IF(G120=0,"- - -",G117/G120*100)</f>
        <v>51.286223121234777</v>
      </c>
      <c r="I117" s="26">
        <f t="shared" ref="I117:I119" si="11">C117+E117+G117</f>
        <v>60173</v>
      </c>
      <c r="J117" s="29">
        <f>IF(I120=0,"- - -",I117/I120*100)</f>
        <v>51.17143318791404</v>
      </c>
      <c r="M117" s="68"/>
    </row>
    <row r="118" spans="1:13" x14ac:dyDescent="0.3">
      <c r="A118" s="52" t="s">
        <v>221</v>
      </c>
      <c r="B118" s="62" t="s">
        <v>217</v>
      </c>
      <c r="C118" s="9">
        <v>29930</v>
      </c>
      <c r="D118" s="3">
        <f>IF(C120=0,"- - -",C118/C120*100)</f>
        <v>48.513631795636527</v>
      </c>
      <c r="E118" s="2">
        <v>16406</v>
      </c>
      <c r="F118" s="3">
        <f>IF(E120=0,"- - -",E118/E120*100)</f>
        <v>49.481240197852578</v>
      </c>
      <c r="G118" s="2">
        <v>11075</v>
      </c>
      <c r="H118" s="3">
        <f>IF(G120=0,"- - -",G118/G120*100)</f>
        <v>48.700584846752562</v>
      </c>
      <c r="I118" s="26">
        <f t="shared" si="11"/>
        <v>57411</v>
      </c>
      <c r="J118" s="29">
        <f>IF(I120=0,"- - -",I118/I120*100)</f>
        <v>48.822613975559356</v>
      </c>
      <c r="M118" s="68"/>
    </row>
    <row r="119" spans="1:13" ht="15" thickBot="1" x14ac:dyDescent="0.35">
      <c r="A119" s="52" t="s">
        <v>222</v>
      </c>
      <c r="B119" s="62" t="s">
        <v>218</v>
      </c>
      <c r="C119" s="9">
        <v>0</v>
      </c>
      <c r="D119" s="3">
        <f>IF(C120=0,"- - -",C119/C120*100)</f>
        <v>0</v>
      </c>
      <c r="E119" s="2">
        <v>0</v>
      </c>
      <c r="F119" s="3">
        <f>IF(E120=0,"- - -",E119/E120*100)</f>
        <v>0</v>
      </c>
      <c r="G119" s="2">
        <v>0</v>
      </c>
      <c r="H119" s="3">
        <f>IF(G120=0,"- - -",G119/G120*100)</f>
        <v>0</v>
      </c>
      <c r="I119" s="26">
        <f t="shared" si="11"/>
        <v>0</v>
      </c>
      <c r="J119" s="29">
        <f>IF(I120=0,"- - -",I119/I120*100)</f>
        <v>0</v>
      </c>
      <c r="M119" s="68"/>
    </row>
    <row r="120" spans="1:13" x14ac:dyDescent="0.3">
      <c r="A120" s="145" t="s">
        <v>13</v>
      </c>
      <c r="B120" s="146"/>
      <c r="C120" s="14">
        <f>SUM(C116:C119)</f>
        <v>61694</v>
      </c>
      <c r="D120" s="15">
        <f>IF(C120=0,"- - -",C120/C120*100)</f>
        <v>100</v>
      </c>
      <c r="E120" s="16">
        <f>SUM(E116:E119)</f>
        <v>33156</v>
      </c>
      <c r="F120" s="15">
        <f>IF(E120=0,"- - -",E120/E120*100)</f>
        <v>100</v>
      </c>
      <c r="G120" s="16">
        <f>SUM(G116:G119)</f>
        <v>22741</v>
      </c>
      <c r="H120" s="15">
        <f>IF(G120=0,"- - -",G120/G120*100)</f>
        <v>100</v>
      </c>
      <c r="I120" s="22">
        <f>SUM(I116:I119)</f>
        <v>117591</v>
      </c>
      <c r="J120" s="23">
        <f>IF(I120=0,"- - -",I120/I120*100)</f>
        <v>100</v>
      </c>
      <c r="M120" s="68"/>
    </row>
    <row r="121" spans="1:13" ht="15" thickBot="1" x14ac:dyDescent="0.35">
      <c r="A121" s="147" t="s">
        <v>425</v>
      </c>
      <c r="B121" s="148"/>
      <c r="C121" s="18">
        <f>IF($I120=0,"- - -",C120/$I120*100)</f>
        <v>52.46489952462349</v>
      </c>
      <c r="D121" s="19"/>
      <c r="E121" s="20">
        <f>IF($I120=0,"- - -",E120/$I120*100)</f>
        <v>28.196035410873282</v>
      </c>
      <c r="F121" s="19"/>
      <c r="G121" s="20">
        <f>IF($I120=0,"- - -",G120/$I120*100)</f>
        <v>19.339065064503234</v>
      </c>
      <c r="H121" s="19"/>
      <c r="I121" s="24">
        <f>IF($I120=0,"- - -",I120/$I120*100)</f>
        <v>100</v>
      </c>
      <c r="J121" s="25"/>
    </row>
    <row r="122" spans="1:13" x14ac:dyDescent="0.3">
      <c r="A122" s="63"/>
    </row>
    <row r="124" spans="1:13" x14ac:dyDescent="0.3">
      <c r="A124" s="49" t="s">
        <v>212</v>
      </c>
      <c r="J124" s="48"/>
      <c r="L124" s="48"/>
    </row>
    <row r="125" spans="1:13" ht="15" thickBot="1" x14ac:dyDescent="0.35"/>
    <row r="126" spans="1:13" ht="14.4" customHeight="1" x14ac:dyDescent="0.3">
      <c r="A126" s="141" t="s">
        <v>214</v>
      </c>
      <c r="B126" s="142"/>
      <c r="C126" s="32" t="s">
        <v>116</v>
      </c>
      <c r="D126" s="33"/>
      <c r="E126" s="33" t="s">
        <v>117</v>
      </c>
      <c r="F126" s="33"/>
      <c r="G126" s="33" t="s">
        <v>113</v>
      </c>
      <c r="H126" s="33"/>
      <c r="I126" s="35" t="s">
        <v>13</v>
      </c>
      <c r="J126" s="36"/>
    </row>
    <row r="127" spans="1:13" ht="15" thickBot="1" x14ac:dyDescent="0.35">
      <c r="A127" s="143"/>
      <c r="B127" s="144"/>
      <c r="C127" s="37" t="s">
        <v>14</v>
      </c>
      <c r="D127" s="38" t="s">
        <v>15</v>
      </c>
      <c r="E127" s="39" t="s">
        <v>14</v>
      </c>
      <c r="F127" s="38" t="s">
        <v>15</v>
      </c>
      <c r="G127" s="39" t="s">
        <v>14</v>
      </c>
      <c r="H127" s="38" t="s">
        <v>15</v>
      </c>
      <c r="I127" s="41" t="s">
        <v>14</v>
      </c>
      <c r="J127" s="42" t="s">
        <v>15</v>
      </c>
    </row>
    <row r="128" spans="1:13" x14ac:dyDescent="0.3">
      <c r="A128" s="55" t="s">
        <v>219</v>
      </c>
      <c r="B128" s="62" t="s">
        <v>215</v>
      </c>
      <c r="C128" s="8">
        <v>1</v>
      </c>
      <c r="D128" s="5">
        <f>IF(C132=0,"- - -",C128/C132*100)</f>
        <v>4.3771338527532171E-3</v>
      </c>
      <c r="E128" s="4">
        <v>3</v>
      </c>
      <c r="F128" s="5">
        <f>IF(E132=0,"- - -",E128/E132*100)</f>
        <v>4.2153776978417264E-3</v>
      </c>
      <c r="G128" s="4">
        <v>3</v>
      </c>
      <c r="H128" s="5">
        <f>IF(G132=0,"- - -",G128/G132*100)</f>
        <v>1.2724265173686218E-2</v>
      </c>
      <c r="I128" s="26">
        <f>C128+E128+G128</f>
        <v>7</v>
      </c>
      <c r="J128" s="27">
        <f>IF(I132=0,"- - -",I128/I132*100)</f>
        <v>5.9528365266049267E-3</v>
      </c>
      <c r="M128" s="68"/>
    </row>
    <row r="129" spans="1:13" x14ac:dyDescent="0.3">
      <c r="A129" s="52" t="s">
        <v>220</v>
      </c>
      <c r="B129" s="62" t="s">
        <v>216</v>
      </c>
      <c r="C129" s="9">
        <v>11680</v>
      </c>
      <c r="D129" s="3">
        <f>IF(C132=0,"- - -",C129/C132*100)</f>
        <v>51.12492340015757</v>
      </c>
      <c r="E129" s="2">
        <v>36398</v>
      </c>
      <c r="F129" s="3">
        <f>IF(E132=0,"- - -",E129/E132*100)</f>
        <v>51.143772482014391</v>
      </c>
      <c r="G129" s="2">
        <v>12095</v>
      </c>
      <c r="H129" s="3">
        <f>IF(G132=0,"- - -",G129/G132*100)</f>
        <v>51.299995758578277</v>
      </c>
      <c r="I129" s="26">
        <f t="shared" ref="I129:I131" si="12">C129+E129+G129</f>
        <v>60173</v>
      </c>
      <c r="J129" s="29">
        <f>IF(I132=0,"- - -",I129/I132*100)</f>
        <v>51.17143318791404</v>
      </c>
      <c r="M129" s="68"/>
    </row>
    <row r="130" spans="1:13" x14ac:dyDescent="0.3">
      <c r="A130" s="52" t="s">
        <v>221</v>
      </c>
      <c r="B130" s="62" t="s">
        <v>217</v>
      </c>
      <c r="C130" s="9">
        <v>11165</v>
      </c>
      <c r="D130" s="3">
        <f>IF(C132=0,"- - -",C130/C132*100)</f>
        <v>48.870699465989667</v>
      </c>
      <c r="E130" s="2">
        <v>34767</v>
      </c>
      <c r="F130" s="3">
        <f>IF(E132=0,"- - -",E130/E132*100)</f>
        <v>48.852012140287769</v>
      </c>
      <c r="G130" s="2">
        <v>11479</v>
      </c>
      <c r="H130" s="3">
        <f>IF(G132=0,"- - -",G130/G132*100)</f>
        <v>48.687279976248035</v>
      </c>
      <c r="I130" s="26">
        <f t="shared" si="12"/>
        <v>57411</v>
      </c>
      <c r="J130" s="29">
        <f>IF(I132=0,"- - -",I130/I132*100)</f>
        <v>48.822613975559356</v>
      </c>
      <c r="M130" s="68"/>
    </row>
    <row r="131" spans="1:13" ht="15" thickBot="1" x14ac:dyDescent="0.35">
      <c r="A131" s="52" t="s">
        <v>222</v>
      </c>
      <c r="B131" s="62" t="s">
        <v>218</v>
      </c>
      <c r="C131" s="9">
        <v>0</v>
      </c>
      <c r="D131" s="3">
        <f>IF(C132=0,"- - -",C131/C132*100)</f>
        <v>0</v>
      </c>
      <c r="E131" s="2">
        <v>0</v>
      </c>
      <c r="F131" s="3">
        <f>IF(E132=0,"- - -",E131/E132*100)</f>
        <v>0</v>
      </c>
      <c r="G131" s="2">
        <v>0</v>
      </c>
      <c r="H131" s="3">
        <f>IF(G132=0,"- - -",G131/G132*100)</f>
        <v>0</v>
      </c>
      <c r="I131" s="26">
        <f t="shared" si="12"/>
        <v>0</v>
      </c>
      <c r="J131" s="29">
        <f>IF(I132=0,"- - -",I131/I132*100)</f>
        <v>0</v>
      </c>
      <c r="M131" s="68"/>
    </row>
    <row r="132" spans="1:13" x14ac:dyDescent="0.3">
      <c r="A132" s="145" t="s">
        <v>13</v>
      </c>
      <c r="B132" s="146"/>
      <c r="C132" s="14">
        <f>SUM(C128:C131)</f>
        <v>22846</v>
      </c>
      <c r="D132" s="15">
        <f>IF(C132=0,"- - -",C132/C132*100)</f>
        <v>100</v>
      </c>
      <c r="E132" s="16">
        <f>SUM(E128:E131)</f>
        <v>71168</v>
      </c>
      <c r="F132" s="15">
        <f>IF(E132=0,"- - -",E132/E132*100)</f>
        <v>100</v>
      </c>
      <c r="G132" s="16">
        <f>SUM(G128:G131)</f>
        <v>23577</v>
      </c>
      <c r="H132" s="15">
        <f>IF(G132=0,"- - -",G132/G132*100)</f>
        <v>100</v>
      </c>
      <c r="I132" s="22">
        <f>SUM(I128:I131)</f>
        <v>117591</v>
      </c>
      <c r="J132" s="23">
        <f>IF(I132=0,"- - -",I132/I132*100)</f>
        <v>100</v>
      </c>
      <c r="M132" s="68"/>
    </row>
    <row r="133" spans="1:13" ht="15" thickBot="1" x14ac:dyDescent="0.35">
      <c r="A133" s="147" t="s">
        <v>424</v>
      </c>
      <c r="B133" s="148"/>
      <c r="C133" s="18">
        <f>IF($I132=0,"- - -",C132/$I132*100)</f>
        <v>19.428357612402312</v>
      </c>
      <c r="D133" s="19"/>
      <c r="E133" s="20">
        <f>IF($I132=0,"- - -",E132/$I132*100)</f>
        <v>60.521638560774207</v>
      </c>
      <c r="F133" s="19"/>
      <c r="G133" s="20">
        <f>IF($I132=0,"- - -",G132/$I132*100)</f>
        <v>20.050003826823481</v>
      </c>
      <c r="H133" s="19"/>
      <c r="I133" s="24">
        <f>IF($I132=0,"- - -",I132/$I132*100)</f>
        <v>100</v>
      </c>
      <c r="J133" s="25"/>
    </row>
  </sheetData>
  <sheetProtection sheet="1" objects="1" scenarios="1"/>
  <mergeCells count="60">
    <mergeCell ref="Y37:Z37"/>
    <mergeCell ref="AA37:AB37"/>
    <mergeCell ref="A1:B1"/>
    <mergeCell ref="A6:B7"/>
    <mergeCell ref="A12:B12"/>
    <mergeCell ref="A13:B13"/>
    <mergeCell ref="A18:B19"/>
    <mergeCell ref="A24:B24"/>
    <mergeCell ref="J1:N1"/>
    <mergeCell ref="A61:B61"/>
    <mergeCell ref="A25:B25"/>
    <mergeCell ref="A30:B31"/>
    <mergeCell ref="A36:B36"/>
    <mergeCell ref="A37:B37"/>
    <mergeCell ref="A42:B43"/>
    <mergeCell ref="A48:B48"/>
    <mergeCell ref="A49:B49"/>
    <mergeCell ref="A54:B55"/>
    <mergeCell ref="A60:B60"/>
    <mergeCell ref="O66:P66"/>
    <mergeCell ref="Q66:R66"/>
    <mergeCell ref="S66:T66"/>
    <mergeCell ref="U66:V66"/>
    <mergeCell ref="W66:X66"/>
    <mergeCell ref="A72:B72"/>
    <mergeCell ref="A73:B73"/>
    <mergeCell ref="A78:B79"/>
    <mergeCell ref="M66:N66"/>
    <mergeCell ref="A66:B67"/>
    <mergeCell ref="C66:D66"/>
    <mergeCell ref="E66:F66"/>
    <mergeCell ref="G66:H66"/>
    <mergeCell ref="I66:J66"/>
    <mergeCell ref="K66:L66"/>
    <mergeCell ref="E73:F73"/>
    <mergeCell ref="A84:B84"/>
    <mergeCell ref="A85:B85"/>
    <mergeCell ref="C73:D73"/>
    <mergeCell ref="A133:B133"/>
    <mergeCell ref="A90:B91"/>
    <mergeCell ref="A96:B96"/>
    <mergeCell ref="A97:B97"/>
    <mergeCell ref="A120:B120"/>
    <mergeCell ref="A121:B121"/>
    <mergeCell ref="A126:B127"/>
    <mergeCell ref="A132:B132"/>
    <mergeCell ref="A102:B103"/>
    <mergeCell ref="A108:B108"/>
    <mergeCell ref="A109:B109"/>
    <mergeCell ref="A114:B115"/>
    <mergeCell ref="A86:D86"/>
    <mergeCell ref="S73:T73"/>
    <mergeCell ref="U73:V73"/>
    <mergeCell ref="W73:X73"/>
    <mergeCell ref="G73:H73"/>
    <mergeCell ref="I73:J73"/>
    <mergeCell ref="K73:L73"/>
    <mergeCell ref="M73:N73"/>
    <mergeCell ref="O73:P73"/>
    <mergeCell ref="Q73:R73"/>
  </mergeCells>
  <hyperlinks>
    <hyperlink ref="A1:B1" location="Index!B5" display="Index (klikken)"/>
    <hyperlink ref="J1" location="'GR enkelvoudig'!J111" display="Grafiek: verdeling van het geslacht van de baby"/>
    <hyperlink ref="J1:M1" location="'GR enkelvoudig'!B85" display="Grafiek: verdeling van het geslacht van de baby"/>
    <hyperlink ref="A86:C86" location="'GR Geboortegewicht'!K88" display="Grafiek: geslacht baby per geboortegewicht"/>
    <hyperlink ref="A86:D86" location="'GR Geboortegewicht'!K88" display="Grafiek: geslacht baby per geboortegewicht"/>
  </hyperlink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G243"/>
  <sheetViews>
    <sheetView showGridLines="0" zoomScale="90" zoomScaleNormal="90" workbookViewId="0">
      <pane ySplit="2" topLeftCell="A3" activePane="bottomLeft" state="frozen"/>
      <selection pane="bottomLeft" activeCell="A3" sqref="A3"/>
    </sheetView>
  </sheetViews>
  <sheetFormatPr baseColWidth="10" defaultRowHeight="14.4" x14ac:dyDescent="0.3"/>
  <cols>
    <col min="1" max="1" width="8.109375" customWidth="1"/>
    <col min="2" max="2" width="14.88671875" customWidth="1"/>
    <col min="3" max="32" width="9.77734375" customWidth="1"/>
  </cols>
  <sheetData>
    <row r="1" spans="1:14" ht="18" x14ac:dyDescent="0.35">
      <c r="A1" s="151" t="s">
        <v>18</v>
      </c>
      <c r="B1" s="151"/>
      <c r="C1" s="56" t="s">
        <v>376</v>
      </c>
      <c r="D1" s="57"/>
      <c r="E1" s="57"/>
      <c r="F1" s="57"/>
      <c r="G1" s="57"/>
      <c r="H1" s="120"/>
      <c r="J1" s="154" t="s">
        <v>393</v>
      </c>
      <c r="K1" s="154"/>
      <c r="L1" s="154"/>
      <c r="M1" s="154"/>
      <c r="N1" s="154"/>
    </row>
    <row r="2" spans="1:14" ht="14.4" customHeight="1" x14ac:dyDescent="0.3"/>
    <row r="3" spans="1:14" x14ac:dyDescent="0.3">
      <c r="C3" s="64"/>
    </row>
    <row r="4" spans="1:14" x14ac:dyDescent="0.3">
      <c r="A4" s="49" t="s">
        <v>231</v>
      </c>
      <c r="J4" s="48"/>
      <c r="L4" s="48"/>
    </row>
    <row r="5" spans="1:14" ht="15" thickBot="1" x14ac:dyDescent="0.35"/>
    <row r="6" spans="1:14" x14ac:dyDescent="0.3">
      <c r="A6" s="141" t="s">
        <v>232</v>
      </c>
      <c r="B6" s="142"/>
      <c r="C6" s="32" t="s">
        <v>62</v>
      </c>
      <c r="D6" s="33"/>
      <c r="E6" s="33" t="s">
        <v>64</v>
      </c>
      <c r="F6" s="33"/>
      <c r="G6" s="33" t="s">
        <v>63</v>
      </c>
      <c r="H6" s="33"/>
      <c r="I6" s="35" t="s">
        <v>13</v>
      </c>
      <c r="J6" s="36"/>
    </row>
    <row r="7" spans="1:14" ht="15" thickBot="1" x14ac:dyDescent="0.35">
      <c r="A7" s="143"/>
      <c r="B7" s="144"/>
      <c r="C7" s="37" t="s">
        <v>14</v>
      </c>
      <c r="D7" s="38" t="s">
        <v>15</v>
      </c>
      <c r="E7" s="39" t="s">
        <v>14</v>
      </c>
      <c r="F7" s="38" t="s">
        <v>15</v>
      </c>
      <c r="G7" s="39" t="s">
        <v>14</v>
      </c>
      <c r="H7" s="38" t="s">
        <v>15</v>
      </c>
      <c r="I7" s="41" t="s">
        <v>14</v>
      </c>
      <c r="J7" s="42" t="s">
        <v>15</v>
      </c>
    </row>
    <row r="8" spans="1:14" x14ac:dyDescent="0.3">
      <c r="A8" s="59">
        <v>0</v>
      </c>
      <c r="B8" s="62" t="s">
        <v>119</v>
      </c>
      <c r="C8" s="8">
        <v>1002</v>
      </c>
      <c r="D8" s="5">
        <f>IF(C22=0,"- - -",C8/C22*100)</f>
        <v>1.6366130929047433</v>
      </c>
      <c r="E8" s="4">
        <v>500</v>
      </c>
      <c r="F8" s="5">
        <f>IF(E22=0,"- - -",E8/E22*100)</f>
        <v>1.9627855853026615</v>
      </c>
      <c r="G8" s="4">
        <v>260</v>
      </c>
      <c r="H8" s="5">
        <f>IF(G22=0,"- - -",G8/G22*100)</f>
        <v>0.84161460525038023</v>
      </c>
      <c r="I8" s="26">
        <f>C8+E8+G8</f>
        <v>1762</v>
      </c>
      <c r="J8" s="27">
        <f>IF(I22=0,"- - -",I8/I22*100)</f>
        <v>1.4984139942682688</v>
      </c>
      <c r="M8" s="68"/>
    </row>
    <row r="9" spans="1:14" x14ac:dyDescent="0.3">
      <c r="A9" s="60">
        <v>1</v>
      </c>
      <c r="B9" s="62" t="s">
        <v>119</v>
      </c>
      <c r="C9" s="9">
        <v>2133</v>
      </c>
      <c r="D9" s="3">
        <f>IF(C22=0,"- - -",C9/C22*100)</f>
        <v>3.4839278714229711</v>
      </c>
      <c r="E9" s="2">
        <v>397</v>
      </c>
      <c r="F9" s="3">
        <f>IF(E22=0,"- - -",E9/E22*100)</f>
        <v>1.5584517547303132</v>
      </c>
      <c r="G9" s="2">
        <v>333</v>
      </c>
      <c r="H9" s="3">
        <f>IF(G22=0,"- - -",G9/G22*100)</f>
        <v>1.0779140905706794</v>
      </c>
      <c r="I9" s="26">
        <f t="shared" ref="I9:I19" si="0">C9+E9+G9</f>
        <v>2863</v>
      </c>
      <c r="J9" s="29">
        <f>IF(I22=0,"- - -",I9/I22*100)</f>
        <v>2.4347101393814152</v>
      </c>
      <c r="M9" s="68"/>
    </row>
    <row r="10" spans="1:14" x14ac:dyDescent="0.3">
      <c r="A10" s="60">
        <v>2</v>
      </c>
      <c r="B10" s="62" t="s">
        <v>120</v>
      </c>
      <c r="C10" s="9">
        <v>5007</v>
      </c>
      <c r="D10" s="3">
        <f>IF(C22=0,"- - -",C10/C22*100)</f>
        <v>8.1781654253234031</v>
      </c>
      <c r="E10" s="2">
        <v>3821</v>
      </c>
      <c r="F10" s="3">
        <f>IF(E22=0,"- - -",E10/E22*100)</f>
        <v>14.99960744288294</v>
      </c>
      <c r="G10" s="2">
        <v>2558</v>
      </c>
      <c r="H10" s="3">
        <f>IF(G22=0,"- - -",G10/G22*100)</f>
        <v>8.2801929239633569</v>
      </c>
      <c r="I10" s="26">
        <f t="shared" si="0"/>
        <v>11386</v>
      </c>
      <c r="J10" s="29">
        <f>IF(I22=0,"- - -",I10/I22*100)</f>
        <v>9.6827138131319579</v>
      </c>
      <c r="M10" s="68"/>
    </row>
    <row r="11" spans="1:14" x14ac:dyDescent="0.3">
      <c r="A11" s="60">
        <v>3</v>
      </c>
      <c r="B11" s="62" t="s">
        <v>120</v>
      </c>
      <c r="C11" s="9">
        <v>20633</v>
      </c>
      <c r="D11" s="3">
        <f>IF(C22=0,"- - -",C11/C22*100)</f>
        <v>33.700836273356856</v>
      </c>
      <c r="E11" s="2">
        <v>9604</v>
      </c>
      <c r="F11" s="3">
        <f>IF(E22=0,"- - -",E11/E22*100)</f>
        <v>37.701185522493525</v>
      </c>
      <c r="G11" s="2">
        <v>13054</v>
      </c>
      <c r="H11" s="3">
        <f>IF(G22=0,"- - -",G11/G22*100)</f>
        <v>42.255527142071017</v>
      </c>
      <c r="I11" s="26">
        <f t="shared" si="0"/>
        <v>43291</v>
      </c>
      <c r="J11" s="29">
        <f>IF(I22=0,"- - -",I11/I22*100)</f>
        <v>36.814892296179131</v>
      </c>
      <c r="M11" s="68"/>
    </row>
    <row r="12" spans="1:14" x14ac:dyDescent="0.3">
      <c r="A12" s="60">
        <v>4</v>
      </c>
      <c r="B12" s="62" t="s">
        <v>120</v>
      </c>
      <c r="C12" s="9">
        <v>18821</v>
      </c>
      <c r="D12" s="3">
        <f>IF(C22=0,"- - -",C12/C22*100)</f>
        <v>30.74121259636744</v>
      </c>
      <c r="E12" s="2">
        <v>6637</v>
      </c>
      <c r="F12" s="3">
        <f>IF(E22=0,"- - -",E12/E22*100)</f>
        <v>26.054015859307526</v>
      </c>
      <c r="G12" s="2">
        <v>8907</v>
      </c>
      <c r="H12" s="3">
        <f>IF(G22=0,"- - -",G12/G22*100)</f>
        <v>28.831774188327451</v>
      </c>
      <c r="I12" s="26">
        <f t="shared" si="0"/>
        <v>34365</v>
      </c>
      <c r="J12" s="29">
        <f>IF(I22=0,"- - -",I12/I22*100)</f>
        <v>29.224175319539757</v>
      </c>
      <c r="M12" s="68"/>
    </row>
    <row r="13" spans="1:14" x14ac:dyDescent="0.3">
      <c r="A13" s="60">
        <v>5</v>
      </c>
      <c r="B13" s="62" t="s">
        <v>120</v>
      </c>
      <c r="C13" s="9">
        <v>6828</v>
      </c>
      <c r="D13" s="3">
        <f>IF(C22=0,"- - -",C13/C22*100)</f>
        <v>11.152489219913759</v>
      </c>
      <c r="E13" s="2">
        <v>2011</v>
      </c>
      <c r="F13" s="3">
        <f>IF(E22=0,"- - -",E13/E22*100)</f>
        <v>7.8943236240873045</v>
      </c>
      <c r="G13" s="2">
        <v>2799</v>
      </c>
      <c r="H13" s="3">
        <f>IF(G22=0,"- - -",G13/G22*100)</f>
        <v>9.0603049234454414</v>
      </c>
      <c r="I13" s="26">
        <f t="shared" si="0"/>
        <v>11638</v>
      </c>
      <c r="J13" s="29">
        <f>IF(I22=0,"- - -",I13/I22*100)</f>
        <v>9.8970159280897345</v>
      </c>
      <c r="M13" s="68"/>
    </row>
    <row r="14" spans="1:14" x14ac:dyDescent="0.3">
      <c r="A14" s="60">
        <v>6</v>
      </c>
      <c r="B14" s="62" t="s">
        <v>120</v>
      </c>
      <c r="C14" s="9">
        <v>2479</v>
      </c>
      <c r="D14" s="3">
        <f>IF(C22=0,"- - -",C14/C22*100)</f>
        <v>4.0490657258591405</v>
      </c>
      <c r="E14" s="2">
        <v>667</v>
      </c>
      <c r="F14" s="3">
        <f>IF(E22=0,"- - -",E14/E22*100)</f>
        <v>2.6183559707937505</v>
      </c>
      <c r="G14" s="2">
        <v>734</v>
      </c>
      <c r="H14" s="3">
        <f>IF(G22=0,"- - -",G14/G22*100)</f>
        <v>2.375942770206843</v>
      </c>
      <c r="I14" s="26">
        <f t="shared" si="0"/>
        <v>3880</v>
      </c>
      <c r="J14" s="29">
        <f>IF(I22=0,"- - -",I14/I22*100)</f>
        <v>3.2995722461753023</v>
      </c>
      <c r="M14" s="68"/>
    </row>
    <row r="15" spans="1:14" x14ac:dyDescent="0.3">
      <c r="A15" s="60">
        <v>7</v>
      </c>
      <c r="B15" s="62" t="s">
        <v>120</v>
      </c>
      <c r="C15" s="9">
        <v>626</v>
      </c>
      <c r="D15" s="3">
        <f>IF(C22=0,"- - -",C15/C22*100)</f>
        <v>1.0224748464654383</v>
      </c>
      <c r="E15" s="2">
        <v>286</v>
      </c>
      <c r="F15" s="3">
        <f>IF(E22=0,"- - -",E15/E22*100)</f>
        <v>1.1227133547931223</v>
      </c>
      <c r="G15" s="2">
        <v>346</v>
      </c>
      <c r="H15" s="3">
        <f>IF(G22=0,"- - -",G15/G22*100)</f>
        <v>1.1199948208331985</v>
      </c>
      <c r="I15" s="26">
        <f t="shared" si="0"/>
        <v>1258</v>
      </c>
      <c r="J15" s="29">
        <f>IF(I22=0,"- - -",I15/I22*100)</f>
        <v>1.0698097643527142</v>
      </c>
      <c r="M15" s="68"/>
    </row>
    <row r="16" spans="1:14" ht="15.6" customHeight="1" x14ac:dyDescent="0.3">
      <c r="A16" s="60">
        <v>8</v>
      </c>
      <c r="B16" s="62" t="s">
        <v>120</v>
      </c>
      <c r="C16" s="9">
        <v>370</v>
      </c>
      <c r="D16" s="3">
        <f>IF(C22=0,"- - -",C16/C22*100)</f>
        <v>0.60433816803867757</v>
      </c>
      <c r="E16" s="2">
        <v>183</v>
      </c>
      <c r="F16" s="3">
        <f>IF(E22=0,"- - -",E16/E22*100)</f>
        <v>0.71837952422077411</v>
      </c>
      <c r="G16" s="2">
        <v>222</v>
      </c>
      <c r="H16" s="3">
        <f>IF(G22=0,"- - -",G16/G22*100)</f>
        <v>0.71860939371378629</v>
      </c>
      <c r="I16" s="26">
        <f t="shared" si="0"/>
        <v>775</v>
      </c>
      <c r="J16" s="29">
        <f>IF(I22=0,"- - -",I16/I22*100)</f>
        <v>0.65906404401697405</v>
      </c>
      <c r="M16" s="68"/>
    </row>
    <row r="17" spans="1:29" x14ac:dyDescent="0.3">
      <c r="A17" s="60">
        <v>9</v>
      </c>
      <c r="B17" s="62" t="s">
        <v>120</v>
      </c>
      <c r="C17" s="9">
        <v>292</v>
      </c>
      <c r="D17" s="3">
        <f>IF(C22=0,"- - -",C17/C22*100)</f>
        <v>0.47693714883052396</v>
      </c>
      <c r="E17" s="2">
        <v>111</v>
      </c>
      <c r="F17" s="3">
        <f>IF(E22=0,"- - -",E17/E22*100)</f>
        <v>0.43573839993719082</v>
      </c>
      <c r="G17" s="2">
        <v>148</v>
      </c>
      <c r="H17" s="3">
        <f>IF(G22=0,"- - -",G17/G22*100)</f>
        <v>0.4790729291425242</v>
      </c>
      <c r="I17" s="26">
        <f t="shared" si="0"/>
        <v>551</v>
      </c>
      <c r="J17" s="29">
        <f>IF(I22=0,"- - -",I17/I22*100)</f>
        <v>0.46857327516561642</v>
      </c>
      <c r="M17" s="68"/>
    </row>
    <row r="18" spans="1:29" x14ac:dyDescent="0.3">
      <c r="A18" s="61">
        <v>10</v>
      </c>
      <c r="B18" s="62" t="s">
        <v>120</v>
      </c>
      <c r="C18" s="10">
        <v>234</v>
      </c>
      <c r="D18" s="7">
        <f>IF(C22=0,"- - -",C18/C22*100)</f>
        <v>0.382203057624461</v>
      </c>
      <c r="E18" s="6">
        <v>89</v>
      </c>
      <c r="F18" s="7">
        <f>IF(E22=0,"- - -",E18/E22*100)</f>
        <v>0.34937583418387375</v>
      </c>
      <c r="G18" s="6">
        <v>116</v>
      </c>
      <c r="H18" s="7">
        <f>IF(G22=0,"- - -",G18/G22*100)</f>
        <v>0.37548959311170815</v>
      </c>
      <c r="I18" s="26">
        <f t="shared" si="0"/>
        <v>439</v>
      </c>
      <c r="J18" s="29">
        <f>IF(I22=0,"- - -",I18/I22*100)</f>
        <v>0.37332789073993755</v>
      </c>
      <c r="M18" s="68"/>
    </row>
    <row r="19" spans="1:29" x14ac:dyDescent="0.3">
      <c r="A19" s="76" t="s">
        <v>233</v>
      </c>
      <c r="B19" s="62" t="s">
        <v>120</v>
      </c>
      <c r="C19" s="10">
        <v>1614</v>
      </c>
      <c r="D19" s="7">
        <f>IF(C22=0,"- - -",C19/C22*100)</f>
        <v>2.6362210897687182</v>
      </c>
      <c r="E19" s="6">
        <v>563</v>
      </c>
      <c r="F19" s="7">
        <f>IF(E22=0,"- - -",E19/E22*100)</f>
        <v>2.2100965690507972</v>
      </c>
      <c r="G19" s="6">
        <v>731</v>
      </c>
      <c r="H19" s="7">
        <f>IF(G22=0,"- - -",G19/G22*100)</f>
        <v>2.3662318324539537</v>
      </c>
      <c r="I19" s="26">
        <f t="shared" si="0"/>
        <v>2908</v>
      </c>
      <c r="J19" s="29">
        <f>IF(I22=0,"- - -",I19/I22*100)</f>
        <v>2.472978374195304</v>
      </c>
      <c r="M19" s="68"/>
    </row>
    <row r="20" spans="1:29" x14ac:dyDescent="0.3">
      <c r="A20" s="77" t="s">
        <v>235</v>
      </c>
      <c r="B20" s="62" t="s">
        <v>120</v>
      </c>
      <c r="C20" s="10">
        <v>596</v>
      </c>
      <c r="D20" s="7">
        <f>IF(C22=0,"- - -",C20/C22*100)</f>
        <v>0.97347445446230241</v>
      </c>
      <c r="E20" s="6">
        <v>236</v>
      </c>
      <c r="F20" s="7">
        <f>IF(E22=0,"- - -",E20/E22*100)</f>
        <v>0.9264347962628563</v>
      </c>
      <c r="G20" s="6">
        <v>299</v>
      </c>
      <c r="H20" s="7">
        <f>IF(G22=0,"- - -",G20/G22*100)</f>
        <v>0.96785679603793739</v>
      </c>
      <c r="I20" s="26">
        <f t="shared" ref="I20:I21" si="1">C20+E20+G20</f>
        <v>1131</v>
      </c>
      <c r="J20" s="29">
        <f>IF(I22=0,"- - -",I20/I22*100)</f>
        <v>0.96180830165573905</v>
      </c>
      <c r="M20" s="68"/>
    </row>
    <row r="21" spans="1:29" ht="15" thickBot="1" x14ac:dyDescent="0.35">
      <c r="A21" s="61" t="s">
        <v>234</v>
      </c>
      <c r="B21" s="62" t="s">
        <v>120</v>
      </c>
      <c r="C21" s="10">
        <v>589</v>
      </c>
      <c r="D21" s="7">
        <f>IF(C22=0,"- - -",C21/C22*100)</f>
        <v>0.96204102966157068</v>
      </c>
      <c r="E21" s="6">
        <v>369</v>
      </c>
      <c r="F21" s="7">
        <f>IF(E22=0,"- - -",E21/E22*100)</f>
        <v>1.4485357619533643</v>
      </c>
      <c r="G21" s="6">
        <v>386</v>
      </c>
      <c r="H21" s="7">
        <f>IF(G22=0,"- - -",G21/G22*100)</f>
        <v>1.2494739908717185</v>
      </c>
      <c r="I21" s="26">
        <f t="shared" si="1"/>
        <v>1344</v>
      </c>
      <c r="J21" s="29">
        <f>IF(I22=0,"- - -",I21/I22*100)</f>
        <v>1.142944613108146</v>
      </c>
      <c r="M21" s="68"/>
    </row>
    <row r="22" spans="1:29" x14ac:dyDescent="0.3">
      <c r="A22" s="145" t="s">
        <v>13</v>
      </c>
      <c r="B22" s="146"/>
      <c r="C22" s="14">
        <f>SUM(C8:C21)</f>
        <v>61224</v>
      </c>
      <c r="D22" s="15">
        <f>IF(C22=0,"- - -",C22/C22*100)</f>
        <v>100</v>
      </c>
      <c r="E22" s="16">
        <f>SUM(E8:E21)</f>
        <v>25474</v>
      </c>
      <c r="F22" s="15">
        <f>IF(E22=0,"- - -",E22/E22*100)</f>
        <v>100</v>
      </c>
      <c r="G22" s="16">
        <f>SUM(G8:G21)</f>
        <v>30893</v>
      </c>
      <c r="H22" s="15">
        <f>IF(G22=0,"- - -",G22/G22*100)</f>
        <v>100</v>
      </c>
      <c r="I22" s="22">
        <f>SUM(I8:I21)</f>
        <v>117591</v>
      </c>
      <c r="J22" s="23">
        <f>IF(I22=0,"- - -",I22/I22*100)</f>
        <v>100</v>
      </c>
      <c r="M22" s="68"/>
    </row>
    <row r="23" spans="1:29" ht="15" thickBot="1" x14ac:dyDescent="0.35">
      <c r="A23" s="147" t="s">
        <v>61</v>
      </c>
      <c r="B23" s="148"/>
      <c r="C23" s="18">
        <f>IF($I22=0,"- - -",C22/$I22*100)</f>
        <v>52.065209072122862</v>
      </c>
      <c r="D23" s="19"/>
      <c r="E23" s="20">
        <f>IF($I22=0,"- - -",E22/$I22*100)</f>
        <v>21.663222525533417</v>
      </c>
      <c r="F23" s="19"/>
      <c r="G23" s="20">
        <f>IF($I22=0,"- - -",G22/$I22*100)</f>
        <v>26.271568402343714</v>
      </c>
      <c r="H23" s="19"/>
      <c r="I23" s="24">
        <f>IF($I22=0,"- - -",I22/$I22*100)</f>
        <v>100</v>
      </c>
      <c r="J23" s="25"/>
    </row>
    <row r="26" spans="1:29" x14ac:dyDescent="0.3">
      <c r="A26" s="49" t="s">
        <v>223</v>
      </c>
      <c r="J26" s="48"/>
      <c r="L26" s="48"/>
    </row>
    <row r="27" spans="1:29" ht="15" thickBot="1" x14ac:dyDescent="0.35"/>
    <row r="28" spans="1:29" ht="14.4" customHeight="1" x14ac:dyDescent="0.3">
      <c r="A28" s="141" t="s">
        <v>232</v>
      </c>
      <c r="B28" s="142"/>
      <c r="C28" s="32" t="s">
        <v>1</v>
      </c>
      <c r="D28" s="33"/>
      <c r="E28" s="33" t="s">
        <v>2</v>
      </c>
      <c r="F28" s="33"/>
      <c r="G28" s="33" t="s">
        <v>3</v>
      </c>
      <c r="H28" s="33"/>
      <c r="I28" s="33" t="s">
        <v>4</v>
      </c>
      <c r="J28" s="33"/>
      <c r="K28" s="33" t="s">
        <v>5</v>
      </c>
      <c r="L28" s="33"/>
      <c r="M28" s="33" t="s">
        <v>64</v>
      </c>
      <c r="N28" s="33"/>
      <c r="O28" s="33" t="s">
        <v>7</v>
      </c>
      <c r="P28" s="33"/>
      <c r="Q28" s="33" t="s">
        <v>8</v>
      </c>
      <c r="R28" s="33"/>
      <c r="S28" s="33" t="s">
        <v>9</v>
      </c>
      <c r="T28" s="33"/>
      <c r="U28" s="33" t="s">
        <v>10</v>
      </c>
      <c r="V28" s="33"/>
      <c r="W28" s="33" t="s">
        <v>11</v>
      </c>
      <c r="X28" s="33"/>
      <c r="Y28" s="35" t="s">
        <v>13</v>
      </c>
      <c r="Z28" s="36"/>
    </row>
    <row r="29" spans="1:29" ht="15" thickBot="1" x14ac:dyDescent="0.35">
      <c r="A29" s="143"/>
      <c r="B29" s="144"/>
      <c r="C29" s="37" t="s">
        <v>14</v>
      </c>
      <c r="D29" s="38" t="s">
        <v>15</v>
      </c>
      <c r="E29" s="39" t="s">
        <v>14</v>
      </c>
      <c r="F29" s="38" t="s">
        <v>15</v>
      </c>
      <c r="G29" s="39" t="s">
        <v>14</v>
      </c>
      <c r="H29" s="38" t="s">
        <v>15</v>
      </c>
      <c r="I29" s="37" t="s">
        <v>14</v>
      </c>
      <c r="J29" s="38" t="s">
        <v>15</v>
      </c>
      <c r="K29" s="37" t="s">
        <v>14</v>
      </c>
      <c r="L29" s="38" t="s">
        <v>15</v>
      </c>
      <c r="M29" s="37" t="s">
        <v>14</v>
      </c>
      <c r="N29" s="38" t="s">
        <v>15</v>
      </c>
      <c r="O29" s="37" t="s">
        <v>14</v>
      </c>
      <c r="P29" s="38" t="s">
        <v>15</v>
      </c>
      <c r="Q29" s="37" t="s">
        <v>14</v>
      </c>
      <c r="R29" s="38" t="s">
        <v>15</v>
      </c>
      <c r="S29" s="37" t="s">
        <v>14</v>
      </c>
      <c r="T29" s="38" t="s">
        <v>15</v>
      </c>
      <c r="U29" s="37" t="s">
        <v>14</v>
      </c>
      <c r="V29" s="38" t="s">
        <v>15</v>
      </c>
      <c r="W29" s="37" t="s">
        <v>14</v>
      </c>
      <c r="X29" s="38" t="s">
        <v>15</v>
      </c>
      <c r="Y29" s="41" t="s">
        <v>14</v>
      </c>
      <c r="Z29" s="42" t="s">
        <v>15</v>
      </c>
    </row>
    <row r="30" spans="1:29" x14ac:dyDescent="0.3">
      <c r="A30" s="59">
        <v>0</v>
      </c>
      <c r="B30" s="62" t="s">
        <v>119</v>
      </c>
      <c r="C30" s="8">
        <v>180</v>
      </c>
      <c r="D30" s="5">
        <f>IF(C44=0,"- - -",C30/C44*100)</f>
        <v>1.6213294901819493</v>
      </c>
      <c r="E30" s="4">
        <v>244</v>
      </c>
      <c r="F30" s="5">
        <f>IF(E44=0,"- - -",E30/E44*100)</f>
        <v>1.5987419735290263</v>
      </c>
      <c r="G30" s="4">
        <v>402</v>
      </c>
      <c r="H30" s="5">
        <f>IF(G44=0,"- - -",G30/G44*100)</f>
        <v>1.9293530428105203</v>
      </c>
      <c r="I30" s="4">
        <v>101</v>
      </c>
      <c r="J30" s="5">
        <f>IF(I44=0,"- - -",I30/I44*100)</f>
        <v>1.2967004750288869</v>
      </c>
      <c r="K30" s="4">
        <v>75</v>
      </c>
      <c r="L30" s="5">
        <f>IF(K44=0,"- - -",K30/K44*100)</f>
        <v>1.2028869286287089</v>
      </c>
      <c r="M30" s="4">
        <v>500</v>
      </c>
      <c r="N30" s="5">
        <f>IF(M44=0,"- - -",M30/M44*100)</f>
        <v>1.9627855853026615</v>
      </c>
      <c r="O30" s="4">
        <v>124</v>
      </c>
      <c r="P30" s="5">
        <f>IF(O44=0,"- - -",O30/O44*100)</f>
        <v>0.91149661864157605</v>
      </c>
      <c r="Q30" s="4">
        <v>6</v>
      </c>
      <c r="R30" s="5">
        <f>IF(Q44=0,"- - -",Q30/Q44*100)</f>
        <v>0.40788579197824609</v>
      </c>
      <c r="S30" s="4">
        <v>59</v>
      </c>
      <c r="T30" s="5">
        <f>IF(S44=0,"- - -",S30/S44*100)</f>
        <v>0.6959188487850908</v>
      </c>
      <c r="U30" s="4">
        <v>45</v>
      </c>
      <c r="V30" s="5">
        <f>IF(U44=0,"- - -",U30/U44*100)</f>
        <v>0.95663265306122447</v>
      </c>
      <c r="W30" s="4">
        <v>26</v>
      </c>
      <c r="X30" s="5">
        <f>IF(W44=0,"- - -",W30/W44*100)</f>
        <v>0.98634294385432464</v>
      </c>
      <c r="Y30" s="26">
        <f>C30+E30+G30+I30+K30+M30+O30+Q30+S30+U30+W30</f>
        <v>1762</v>
      </c>
      <c r="Z30" s="27">
        <f>IF(Y44=0,"- - -",Y30/Y44*100)</f>
        <v>1.4984139942682688</v>
      </c>
      <c r="AC30" s="68"/>
    </row>
    <row r="31" spans="1:29" x14ac:dyDescent="0.3">
      <c r="A31" s="60">
        <v>1</v>
      </c>
      <c r="B31" s="62" t="s">
        <v>119</v>
      </c>
      <c r="C31" s="9">
        <v>351</v>
      </c>
      <c r="D31" s="3">
        <f>IF(C44=0,"- - -",C31/C44*100)</f>
        <v>3.1615925058548009</v>
      </c>
      <c r="E31" s="2">
        <v>525</v>
      </c>
      <c r="F31" s="3">
        <f>IF(E44=0,"- - -",E31/E44*100)</f>
        <v>3.4399161315686015</v>
      </c>
      <c r="G31" s="2">
        <v>786</v>
      </c>
      <c r="H31" s="3">
        <f>IF(G44=0,"- - -",G31/G44*100)</f>
        <v>3.7723171434056444</v>
      </c>
      <c r="I31" s="2">
        <v>297</v>
      </c>
      <c r="J31" s="3">
        <f>IF(I44=0,"- - -",I31/I44*100)</f>
        <v>3.8130697136988059</v>
      </c>
      <c r="K31" s="2">
        <v>174</v>
      </c>
      <c r="L31" s="3">
        <f>IF(K44=0,"- - -",K31/K44*100)</f>
        <v>2.7906976744186047</v>
      </c>
      <c r="M31" s="2">
        <v>397</v>
      </c>
      <c r="N31" s="3">
        <f>IF(M44=0,"- - -",M31/M44*100)</f>
        <v>1.5584517547303132</v>
      </c>
      <c r="O31" s="2">
        <v>157</v>
      </c>
      <c r="P31" s="3">
        <f>IF(O44=0,"- - -",O31/O44*100)</f>
        <v>1.1540723316671566</v>
      </c>
      <c r="Q31" s="2">
        <v>25</v>
      </c>
      <c r="R31" s="3">
        <f>IF(Q44=0,"- - -",Q31/Q44*100)</f>
        <v>1.699524133242692</v>
      </c>
      <c r="S31" s="2">
        <v>64</v>
      </c>
      <c r="T31" s="3">
        <f>IF(S44=0,"- - -",S31/S44*100)</f>
        <v>0.75489502241094597</v>
      </c>
      <c r="U31" s="2">
        <v>59</v>
      </c>
      <c r="V31" s="3">
        <f>IF(U44=0,"- - -",U31/U44*100)</f>
        <v>1.254251700680272</v>
      </c>
      <c r="W31" s="2">
        <v>28</v>
      </c>
      <c r="X31" s="3">
        <f>IF(W44=0,"- - -",W31/W44*100)</f>
        <v>1.062215477996965</v>
      </c>
      <c r="Y31" s="26">
        <f t="shared" ref="Y31:Y41" si="2">C31+E31+G31+I31+K31+M31+O31+Q31+S31+U31+W31</f>
        <v>2863</v>
      </c>
      <c r="Z31" s="29">
        <f>IF(Y44=0,"- - -",Y31/Y44*100)</f>
        <v>2.4347101393814152</v>
      </c>
      <c r="AC31" s="68"/>
    </row>
    <row r="32" spans="1:29" x14ac:dyDescent="0.3">
      <c r="A32" s="60">
        <v>2</v>
      </c>
      <c r="B32" s="62" t="s">
        <v>120</v>
      </c>
      <c r="C32" s="9">
        <v>592</v>
      </c>
      <c r="D32" s="3">
        <f>IF(C44=0,"- - -",C32/C44*100)</f>
        <v>5.3323725454872992</v>
      </c>
      <c r="E32" s="2">
        <v>1566</v>
      </c>
      <c r="F32" s="3">
        <f>IF(E44=0,"- - -",E32/E44*100)</f>
        <v>10.260778403878914</v>
      </c>
      <c r="G32" s="2">
        <v>1837</v>
      </c>
      <c r="H32" s="3">
        <f>IF(G44=0,"- - -",G32/G44*100)</f>
        <v>8.8164714916490698</v>
      </c>
      <c r="I32" s="2">
        <v>654</v>
      </c>
      <c r="J32" s="3">
        <f>IF(I44=0,"- - -",I32/I44*100)</f>
        <v>8.3964565412761587</v>
      </c>
      <c r="K32" s="2">
        <v>358</v>
      </c>
      <c r="L32" s="3">
        <f>IF(K44=0,"- - -",K32/K44*100)</f>
        <v>5.7417802726543705</v>
      </c>
      <c r="M32" s="2">
        <v>3821</v>
      </c>
      <c r="N32" s="3">
        <f>IF(M44=0,"- - -",M32/M44*100)</f>
        <v>14.99960744288294</v>
      </c>
      <c r="O32" s="2">
        <v>1481</v>
      </c>
      <c r="P32" s="3">
        <f>IF(O44=0,"- - -",O32/O44*100)</f>
        <v>10.88650396942076</v>
      </c>
      <c r="Q32" s="2">
        <v>160</v>
      </c>
      <c r="R32" s="3">
        <f>IF(Q44=0,"- - -",Q32/Q44*100)</f>
        <v>10.876954452753228</v>
      </c>
      <c r="S32" s="2">
        <v>564</v>
      </c>
      <c r="T32" s="3">
        <f>IF(S44=0,"- - -",S32/S44*100)</f>
        <v>6.652512384996462</v>
      </c>
      <c r="U32" s="2">
        <v>276</v>
      </c>
      <c r="V32" s="3">
        <f>IF(U44=0,"- - -",U32/U44*100)</f>
        <v>5.8673469387755102</v>
      </c>
      <c r="W32" s="2">
        <v>77</v>
      </c>
      <c r="X32" s="3">
        <f>IF(W44=0,"- - -",W32/W44*100)</f>
        <v>2.9210925644916541</v>
      </c>
      <c r="Y32" s="26">
        <f t="shared" si="2"/>
        <v>11386</v>
      </c>
      <c r="Z32" s="29">
        <f>IF(Y44=0,"- - -",Y32/Y44*100)</f>
        <v>9.6827138131319579</v>
      </c>
      <c r="AC32" s="68"/>
    </row>
    <row r="33" spans="1:29" x14ac:dyDescent="0.3">
      <c r="A33" s="60">
        <v>3</v>
      </c>
      <c r="B33" s="62" t="s">
        <v>120</v>
      </c>
      <c r="C33" s="9">
        <v>2688</v>
      </c>
      <c r="D33" s="3">
        <f>IF(C44=0,"- - -",C33/C44*100)</f>
        <v>24.211853720050442</v>
      </c>
      <c r="E33" s="2">
        <v>5954</v>
      </c>
      <c r="F33" s="3">
        <f>IF(E44=0,"- - -",E33/E44*100)</f>
        <v>39.011925042589439</v>
      </c>
      <c r="G33" s="2">
        <v>8311</v>
      </c>
      <c r="H33" s="3">
        <f>IF(G44=0,"- - -",G33/G44*100)</f>
        <v>39.887694375119985</v>
      </c>
      <c r="I33" s="2">
        <v>1998</v>
      </c>
      <c r="J33" s="3">
        <f>IF(I44=0,"- - -",I33/I44*100)</f>
        <v>25.651559892155607</v>
      </c>
      <c r="K33" s="2">
        <v>1682</v>
      </c>
      <c r="L33" s="3">
        <f>IF(K44=0,"- - -",K33/K44*100)</f>
        <v>26.976744186046513</v>
      </c>
      <c r="M33" s="2">
        <v>9604</v>
      </c>
      <c r="N33" s="3">
        <f>IF(M44=0,"- - -",M33/M44*100)</f>
        <v>37.701185522493525</v>
      </c>
      <c r="O33" s="2">
        <v>5761</v>
      </c>
      <c r="P33" s="3">
        <f>IF(O44=0,"- - -",O33/O44*100)</f>
        <v>42.34783887092032</v>
      </c>
      <c r="Q33" s="2">
        <v>723</v>
      </c>
      <c r="R33" s="3">
        <f>IF(Q44=0,"- - -",Q33/Q44*100)</f>
        <v>49.150237933378655</v>
      </c>
      <c r="S33" s="2">
        <v>3226</v>
      </c>
      <c r="T33" s="3">
        <f>IF(S44=0,"- - -",S33/S44*100)</f>
        <v>38.051427223401745</v>
      </c>
      <c r="U33" s="2">
        <v>2017</v>
      </c>
      <c r="V33" s="3">
        <f>IF(U44=0,"- - -",U33/U44*100)</f>
        <v>42.878401360544217</v>
      </c>
      <c r="W33" s="2">
        <v>1327</v>
      </c>
      <c r="X33" s="3">
        <f>IF(W44=0,"- - -",W33/W44*100)</f>
        <v>50.34142640364189</v>
      </c>
      <c r="Y33" s="26">
        <f t="shared" si="2"/>
        <v>43291</v>
      </c>
      <c r="Z33" s="29">
        <f>IF(Y44=0,"- - -",Y33/Y44*100)</f>
        <v>36.814892296179131</v>
      </c>
      <c r="AC33" s="68"/>
    </row>
    <row r="34" spans="1:29" x14ac:dyDescent="0.3">
      <c r="A34" s="60">
        <v>4</v>
      </c>
      <c r="B34" s="62" t="s">
        <v>120</v>
      </c>
      <c r="C34" s="9">
        <v>4650</v>
      </c>
      <c r="D34" s="3">
        <f>IF(C44=0,"- - -",C34/C44*100)</f>
        <v>41.884345163033686</v>
      </c>
      <c r="E34" s="2">
        <v>3811</v>
      </c>
      <c r="F34" s="3">
        <f>IF(E44=0,"- - -",E34/E44*100)</f>
        <v>24.970515004586556</v>
      </c>
      <c r="G34" s="2">
        <v>4962</v>
      </c>
      <c r="H34" s="3">
        <f>IF(G44=0,"- - -",G34/G44*100)</f>
        <v>23.814551737377617</v>
      </c>
      <c r="I34" s="2">
        <v>3078</v>
      </c>
      <c r="J34" s="3">
        <f>IF(I44=0,"- - -",I34/I44*100)</f>
        <v>39.517267941969443</v>
      </c>
      <c r="K34" s="2">
        <v>2320</v>
      </c>
      <c r="L34" s="3">
        <f>IF(K44=0,"- - -",K34/K44*100)</f>
        <v>37.209302325581397</v>
      </c>
      <c r="M34" s="2">
        <v>6637</v>
      </c>
      <c r="N34" s="3">
        <f>IF(M44=0,"- - -",M34/M44*100)</f>
        <v>26.054015859307526</v>
      </c>
      <c r="O34" s="2">
        <v>3443</v>
      </c>
      <c r="P34" s="3">
        <f>IF(O44=0,"- - -",O34/O44*100)</f>
        <v>25.308732725668921</v>
      </c>
      <c r="Q34" s="2">
        <v>246</v>
      </c>
      <c r="R34" s="3">
        <f>IF(Q44=0,"- - -",Q34/Q44*100)</f>
        <v>16.723317471108089</v>
      </c>
      <c r="S34" s="2">
        <v>2914</v>
      </c>
      <c r="T34" s="3">
        <f>IF(S44=0,"- - -",S34/S44*100)</f>
        <v>34.371313989148383</v>
      </c>
      <c r="U34" s="2">
        <v>1455</v>
      </c>
      <c r="V34" s="3">
        <f>IF(U44=0,"- - -",U34/U44*100)</f>
        <v>30.931122448979593</v>
      </c>
      <c r="W34" s="2">
        <v>849</v>
      </c>
      <c r="X34" s="3">
        <f>IF(W44=0,"- - -",W34/W44*100)</f>
        <v>32.207890743550834</v>
      </c>
      <c r="Y34" s="26">
        <f t="shared" si="2"/>
        <v>34365</v>
      </c>
      <c r="Z34" s="29">
        <f>IF(Y44=0,"- - -",Y34/Y44*100)</f>
        <v>29.224175319539757</v>
      </c>
      <c r="AC34" s="68"/>
    </row>
    <row r="35" spans="1:29" x14ac:dyDescent="0.3">
      <c r="A35" s="60">
        <v>5</v>
      </c>
      <c r="B35" s="62" t="s">
        <v>120</v>
      </c>
      <c r="C35" s="9">
        <v>1463</v>
      </c>
      <c r="D35" s="3">
        <f>IF(C44=0,"- - -",C35/C44*100)</f>
        <v>13.177805800756619</v>
      </c>
      <c r="E35" s="2">
        <v>1561</v>
      </c>
      <c r="F35" s="3">
        <f>IF(E44=0,"- - -",E35/E44*100)</f>
        <v>10.228017297863975</v>
      </c>
      <c r="G35" s="2">
        <v>2268</v>
      </c>
      <c r="H35" s="3">
        <f>IF(G44=0,"- - -",G35/G44*100)</f>
        <v>10.88500671913995</v>
      </c>
      <c r="I35" s="2">
        <v>924</v>
      </c>
      <c r="J35" s="3">
        <f>IF(I44=0,"- - -",I35/I44*100)</f>
        <v>11.862883553729619</v>
      </c>
      <c r="K35" s="2">
        <v>612</v>
      </c>
      <c r="L35" s="3">
        <f>IF(K44=0,"- - -",K35/K44*100)</f>
        <v>9.8155573376102652</v>
      </c>
      <c r="M35" s="2">
        <v>2011</v>
      </c>
      <c r="N35" s="3">
        <f>IF(M44=0,"- - -",M35/M44*100)</f>
        <v>7.8943236240873045</v>
      </c>
      <c r="O35" s="2">
        <v>1260</v>
      </c>
      <c r="P35" s="3">
        <f>IF(O44=0,"- - -",O35/O44*100)</f>
        <v>9.2619817700676279</v>
      </c>
      <c r="Q35" s="2">
        <v>205</v>
      </c>
      <c r="R35" s="3">
        <f>IF(Q44=0,"- - -",Q35/Q44*100)</f>
        <v>13.936097892590075</v>
      </c>
      <c r="S35" s="2">
        <v>716</v>
      </c>
      <c r="T35" s="3">
        <f>IF(S44=0,"- - -",S35/S44*100)</f>
        <v>8.4453880632224596</v>
      </c>
      <c r="U35" s="2">
        <v>449</v>
      </c>
      <c r="V35" s="3">
        <f>IF(U44=0,"- - -",U35/U44*100)</f>
        <v>9.5450680272108848</v>
      </c>
      <c r="W35" s="2">
        <v>169</v>
      </c>
      <c r="X35" s="3">
        <f>IF(W44=0,"- - -",W35/W44*100)</f>
        <v>6.4112291350531105</v>
      </c>
      <c r="Y35" s="26">
        <f t="shared" si="2"/>
        <v>11638</v>
      </c>
      <c r="Z35" s="29">
        <f>IF(Y44=0,"- - -",Y35/Y44*100)</f>
        <v>9.8970159280897345</v>
      </c>
      <c r="AC35" s="68"/>
    </row>
    <row r="36" spans="1:29" x14ac:dyDescent="0.3">
      <c r="A36" s="60">
        <v>6</v>
      </c>
      <c r="B36" s="62" t="s">
        <v>120</v>
      </c>
      <c r="C36" s="9">
        <v>395</v>
      </c>
      <c r="D36" s="3">
        <f>IF(C44=0,"- - -",C36/C44*100)</f>
        <v>3.557917492343722</v>
      </c>
      <c r="E36" s="2">
        <v>578</v>
      </c>
      <c r="F36" s="3">
        <f>IF(E44=0,"- - -",E36/E44*100)</f>
        <v>3.7871838553269561</v>
      </c>
      <c r="G36" s="2">
        <v>855</v>
      </c>
      <c r="H36" s="3">
        <f>IF(G44=0,"- - -",G36/G44*100)</f>
        <v>4.1034747552313302</v>
      </c>
      <c r="I36" s="2">
        <v>216</v>
      </c>
      <c r="J36" s="3">
        <f>IF(I44=0,"- - -",I36/I44*100)</f>
        <v>2.7731416099627682</v>
      </c>
      <c r="K36" s="2">
        <v>435</v>
      </c>
      <c r="L36" s="3">
        <f>IF(K44=0,"- - -",K36/K44*100)</f>
        <v>6.9767441860465116</v>
      </c>
      <c r="M36" s="2">
        <v>667</v>
      </c>
      <c r="N36" s="3">
        <f>IF(M44=0,"- - -",M36/M44*100)</f>
        <v>2.6183559707937505</v>
      </c>
      <c r="O36" s="2">
        <v>343</v>
      </c>
      <c r="P36" s="3">
        <f>IF(O44=0,"- - -",O36/O44*100)</f>
        <v>2.5213172596295208</v>
      </c>
      <c r="Q36" s="2">
        <v>45</v>
      </c>
      <c r="R36" s="3">
        <f>IF(Q44=0,"- - -",Q36/Q44*100)</f>
        <v>3.0591434398368458</v>
      </c>
      <c r="S36" s="2">
        <v>206</v>
      </c>
      <c r="T36" s="3">
        <f>IF(S44=0,"- - -",S36/S44*100)</f>
        <v>2.4298183533852322</v>
      </c>
      <c r="U36" s="2">
        <v>96</v>
      </c>
      <c r="V36" s="3">
        <f>IF(U44=0,"- - -",U36/U44*100)</f>
        <v>2.0408163265306123</v>
      </c>
      <c r="W36" s="2">
        <v>44</v>
      </c>
      <c r="X36" s="3">
        <f>IF(W44=0,"- - -",W36/W44*100)</f>
        <v>1.6691957511380879</v>
      </c>
      <c r="Y36" s="26">
        <f t="shared" si="2"/>
        <v>3880</v>
      </c>
      <c r="Z36" s="29">
        <f>IF(Y44=0,"- - -",Y36/Y44*100)</f>
        <v>3.2995722461753023</v>
      </c>
      <c r="AC36" s="68"/>
    </row>
    <row r="37" spans="1:29" x14ac:dyDescent="0.3">
      <c r="A37" s="60">
        <v>7</v>
      </c>
      <c r="B37" s="62" t="s">
        <v>120</v>
      </c>
      <c r="C37" s="9">
        <v>99</v>
      </c>
      <c r="D37" s="3">
        <f>IF(C44=0,"- - -",C37/C44*100)</f>
        <v>0.89173121960007207</v>
      </c>
      <c r="E37" s="2">
        <v>213</v>
      </c>
      <c r="F37" s="3">
        <f>IF(E44=0,"- - -",E37/E44*100)</f>
        <v>1.3956231162364041</v>
      </c>
      <c r="G37" s="2">
        <v>186</v>
      </c>
      <c r="H37" s="3">
        <f>IF(G44=0,"- - -",G37/G44*100)</f>
        <v>0.89268573622576319</v>
      </c>
      <c r="I37" s="2">
        <v>60</v>
      </c>
      <c r="J37" s="3">
        <f>IF(I44=0,"- - -",I37/I44*100)</f>
        <v>0.77031711387854662</v>
      </c>
      <c r="K37" s="2">
        <v>68</v>
      </c>
      <c r="L37" s="3">
        <f>IF(K44=0,"- - -",K37/K44*100)</f>
        <v>1.0906174819566961</v>
      </c>
      <c r="M37" s="2">
        <v>286</v>
      </c>
      <c r="N37" s="3">
        <f>IF(M44=0,"- - -",M37/M44*100)</f>
        <v>1.1227133547931223</v>
      </c>
      <c r="O37" s="2">
        <v>160</v>
      </c>
      <c r="P37" s="3">
        <f>IF(O44=0,"- - -",O37/O44*100)</f>
        <v>1.176124669214937</v>
      </c>
      <c r="Q37" s="2">
        <v>15</v>
      </c>
      <c r="R37" s="3">
        <f>IF(Q44=0,"- - -",Q37/Q44*100)</f>
        <v>1.0197144799456153</v>
      </c>
      <c r="S37" s="2">
        <v>97</v>
      </c>
      <c r="T37" s="3">
        <f>IF(S44=0,"- - -",S37/S44*100)</f>
        <v>1.1441377683415899</v>
      </c>
      <c r="U37" s="2">
        <v>50</v>
      </c>
      <c r="V37" s="3">
        <f>IF(U44=0,"- - -",U37/U44*100)</f>
        <v>1.0629251700680271</v>
      </c>
      <c r="W37" s="2">
        <v>24</v>
      </c>
      <c r="X37" s="3">
        <f>IF(W44=0,"- - -",W37/W44*100)</f>
        <v>0.91047040971168436</v>
      </c>
      <c r="Y37" s="26">
        <f t="shared" si="2"/>
        <v>1258</v>
      </c>
      <c r="Z37" s="29">
        <f>IF(Y44=0,"- - -",Y37/Y44*100)</f>
        <v>1.0698097643527142</v>
      </c>
      <c r="AC37" s="68"/>
    </row>
    <row r="38" spans="1:29" x14ac:dyDescent="0.3">
      <c r="A38" s="60">
        <v>8</v>
      </c>
      <c r="B38" s="62" t="s">
        <v>120</v>
      </c>
      <c r="C38" s="9">
        <v>62</v>
      </c>
      <c r="D38" s="3">
        <f>IF(C44=0,"- - -",C38/C44*100)</f>
        <v>0.55845793550711587</v>
      </c>
      <c r="E38" s="2">
        <v>102</v>
      </c>
      <c r="F38" s="3">
        <f>IF(E44=0,"- - -",E38/E44*100)</f>
        <v>0.66832656270475688</v>
      </c>
      <c r="G38" s="2">
        <v>123</v>
      </c>
      <c r="H38" s="3">
        <f>IF(G44=0,"- - -",G38/G44*100)</f>
        <v>0.59032443847187566</v>
      </c>
      <c r="I38" s="2">
        <v>50</v>
      </c>
      <c r="J38" s="3">
        <f>IF(I44=0,"- - -",I38/I44*100)</f>
        <v>0.64193092823212228</v>
      </c>
      <c r="K38" s="2">
        <v>33</v>
      </c>
      <c r="L38" s="3">
        <f>IF(K44=0,"- - -",K38/K44*100)</f>
        <v>0.52927024859663185</v>
      </c>
      <c r="M38" s="2">
        <v>183</v>
      </c>
      <c r="N38" s="3">
        <f>IF(M44=0,"- - -",M38/M44*100)</f>
        <v>0.71837952422077411</v>
      </c>
      <c r="O38" s="2">
        <v>107</v>
      </c>
      <c r="P38" s="3">
        <f>IF(O44=0,"- - -",O38/O44*100)</f>
        <v>0.7865333725374889</v>
      </c>
      <c r="Q38" s="2">
        <v>9</v>
      </c>
      <c r="R38" s="3">
        <f>IF(Q44=0,"- - -",Q38/Q44*100)</f>
        <v>0.61182868796736911</v>
      </c>
      <c r="S38" s="2">
        <v>61</v>
      </c>
      <c r="T38" s="3">
        <f>IF(S44=0,"- - -",S38/S44*100)</f>
        <v>0.71950931823543296</v>
      </c>
      <c r="U38" s="2">
        <v>30</v>
      </c>
      <c r="V38" s="3">
        <f>IF(U44=0,"- - -",U38/U44*100)</f>
        <v>0.63775510204081631</v>
      </c>
      <c r="W38" s="2">
        <v>15</v>
      </c>
      <c r="X38" s="3">
        <f>IF(W44=0,"- - -",W38/W44*100)</f>
        <v>0.56904400606980265</v>
      </c>
      <c r="Y38" s="26">
        <f t="shared" si="2"/>
        <v>775</v>
      </c>
      <c r="Z38" s="29">
        <f>IF(Y44=0,"- - -",Y38/Y44*100)</f>
        <v>0.65906404401697405</v>
      </c>
      <c r="AC38" s="68"/>
    </row>
    <row r="39" spans="1:29" x14ac:dyDescent="0.3">
      <c r="A39" s="60">
        <v>9</v>
      </c>
      <c r="B39" s="62" t="s">
        <v>120</v>
      </c>
      <c r="C39" s="9">
        <v>47</v>
      </c>
      <c r="D39" s="3">
        <f>IF(C44=0,"- - -",C39/C44*100)</f>
        <v>0.42334714465862011</v>
      </c>
      <c r="E39" s="2">
        <v>82</v>
      </c>
      <c r="F39" s="3">
        <f>IF(E44=0,"- - -",E39/E44*100)</f>
        <v>0.53728213864500063</v>
      </c>
      <c r="G39" s="2">
        <v>100</v>
      </c>
      <c r="H39" s="3">
        <f>IF(G44=0,"- - -",G39/G44*100)</f>
        <v>0.47993856786331346</v>
      </c>
      <c r="I39" s="2">
        <v>33</v>
      </c>
      <c r="J39" s="3">
        <f>IF(I44=0,"- - -",I39/I44*100)</f>
        <v>0.42367441263320071</v>
      </c>
      <c r="K39" s="2">
        <v>30</v>
      </c>
      <c r="L39" s="3">
        <f>IF(K44=0,"- - -",K39/K44*100)</f>
        <v>0.48115477145148355</v>
      </c>
      <c r="M39" s="2">
        <v>111</v>
      </c>
      <c r="N39" s="3">
        <f>IF(M44=0,"- - -",M39/M44*100)</f>
        <v>0.43573839993719082</v>
      </c>
      <c r="O39" s="2">
        <v>80</v>
      </c>
      <c r="P39" s="3">
        <f>IF(O44=0,"- - -",O39/O44*100)</f>
        <v>0.58806233460746848</v>
      </c>
      <c r="Q39" s="2">
        <v>5</v>
      </c>
      <c r="R39" s="3">
        <f>IF(Q44=0,"- - -",Q39/Q44*100)</f>
        <v>0.33990482664853838</v>
      </c>
      <c r="S39" s="2">
        <v>43</v>
      </c>
      <c r="T39" s="3">
        <f>IF(S44=0,"- - -",S39/S44*100)</f>
        <v>0.50719509318235434</v>
      </c>
      <c r="U39" s="2">
        <v>13</v>
      </c>
      <c r="V39" s="3">
        <f>IF(U44=0,"- - -",U39/U44*100)</f>
        <v>0.27636054421768708</v>
      </c>
      <c r="W39" s="2">
        <v>7</v>
      </c>
      <c r="X39" s="3">
        <f>IF(W44=0,"- - -",W39/W44*100)</f>
        <v>0.26555386949924126</v>
      </c>
      <c r="Y39" s="26">
        <f t="shared" si="2"/>
        <v>551</v>
      </c>
      <c r="Z39" s="29">
        <f>IF(Y44=0,"- - -",Y39/Y44*100)</f>
        <v>0.46857327516561642</v>
      </c>
      <c r="AC39" s="68"/>
    </row>
    <row r="40" spans="1:29" x14ac:dyDescent="0.3">
      <c r="A40" s="61">
        <v>10</v>
      </c>
      <c r="B40" s="62" t="s">
        <v>120</v>
      </c>
      <c r="C40" s="10">
        <v>44</v>
      </c>
      <c r="D40" s="7">
        <f>IF(C44=0,"- - -",C40/C44*100)</f>
        <v>0.39632498648892089</v>
      </c>
      <c r="E40" s="6">
        <v>57</v>
      </c>
      <c r="F40" s="7">
        <f>IF(E44=0,"- - -",E40/E44*100)</f>
        <v>0.37347660857030535</v>
      </c>
      <c r="G40" s="6">
        <v>82</v>
      </c>
      <c r="H40" s="7">
        <f>IF(G44=0,"- - -",G40/G44*100)</f>
        <v>0.39354962564791707</v>
      </c>
      <c r="I40" s="6">
        <v>29</v>
      </c>
      <c r="J40" s="7">
        <f>IF(I44=0,"- - -",I40/I44*100)</f>
        <v>0.3723199383746309</v>
      </c>
      <c r="K40" s="6">
        <v>22</v>
      </c>
      <c r="L40" s="7">
        <f>IF(K44=0,"- - -",K40/K44*100)</f>
        <v>0.35284683239775461</v>
      </c>
      <c r="M40" s="6">
        <v>89</v>
      </c>
      <c r="N40" s="7">
        <f>IF(M44=0,"- - -",M40/M44*100)</f>
        <v>0.34937583418387375</v>
      </c>
      <c r="O40" s="6">
        <v>62</v>
      </c>
      <c r="P40" s="7">
        <f>IF(O44=0,"- - -",O40/O44*100)</f>
        <v>0.45574830932078803</v>
      </c>
      <c r="Q40" s="6">
        <v>2</v>
      </c>
      <c r="R40" s="7">
        <f>IF(Q44=0,"- - -",Q40/Q44*100)</f>
        <v>0.13596193065941536</v>
      </c>
      <c r="S40" s="6">
        <v>28</v>
      </c>
      <c r="T40" s="7">
        <f>IF(S44=0,"- - -",S40/S44*100)</f>
        <v>0.33026657230478884</v>
      </c>
      <c r="U40" s="6">
        <v>17</v>
      </c>
      <c r="V40" s="7">
        <f>IF(U44=0,"- - -",U40/U44*100)</f>
        <v>0.36139455782312924</v>
      </c>
      <c r="W40" s="6">
        <v>7</v>
      </c>
      <c r="X40" s="7">
        <f>IF(W44=0,"- - -",W40/W44*100)</f>
        <v>0.26555386949924126</v>
      </c>
      <c r="Y40" s="26">
        <f t="shared" si="2"/>
        <v>439</v>
      </c>
      <c r="Z40" s="29">
        <f>IF(Y44=0,"- - -",Y40/Y44*100)</f>
        <v>0.37332789073993755</v>
      </c>
      <c r="AC40" s="68"/>
    </row>
    <row r="41" spans="1:29" x14ac:dyDescent="0.3">
      <c r="A41" s="76" t="s">
        <v>233</v>
      </c>
      <c r="B41" s="62" t="s">
        <v>120</v>
      </c>
      <c r="C41" s="10">
        <v>324</v>
      </c>
      <c r="D41" s="7">
        <f>IF(C44=0,"- - -",C41/C44*100)</f>
        <v>2.9183930823275088</v>
      </c>
      <c r="E41" s="6">
        <v>360</v>
      </c>
      <c r="F41" s="7">
        <f>IF(E44=0,"- - -",E41/E44*100)</f>
        <v>2.3587996330756127</v>
      </c>
      <c r="G41" s="6">
        <v>526</v>
      </c>
      <c r="H41" s="7">
        <f>IF(G44=0,"- - -",G41/G44*100)</f>
        <v>2.5244768669610291</v>
      </c>
      <c r="I41" s="6">
        <v>189</v>
      </c>
      <c r="J41" s="7">
        <f>IF(I44=0,"- - -",I41/I44*100)</f>
        <v>2.4264989087174218</v>
      </c>
      <c r="K41" s="6">
        <v>215</v>
      </c>
      <c r="L41" s="7">
        <f>IF(K44=0,"- - -",K41/K44*100)</f>
        <v>3.4482758620689653</v>
      </c>
      <c r="M41" s="6">
        <v>563</v>
      </c>
      <c r="N41" s="7">
        <f>IF(M44=0,"- - -",M41/M44*100)</f>
        <v>2.2100965690507972</v>
      </c>
      <c r="O41" s="6">
        <v>311</v>
      </c>
      <c r="P41" s="7">
        <f>IF(O44=0,"- - -",O41/O44*100)</f>
        <v>2.2860923257865333</v>
      </c>
      <c r="Q41" s="6">
        <v>14</v>
      </c>
      <c r="R41" s="7">
        <f>IF(Q44=0,"- - -",Q41/Q44*100)</f>
        <v>0.95173351461590761</v>
      </c>
      <c r="S41" s="6">
        <v>266</v>
      </c>
      <c r="T41" s="7">
        <f>IF(S44=0,"- - -",S41/S44*100)</f>
        <v>3.1375324368954938</v>
      </c>
      <c r="U41" s="6">
        <v>93</v>
      </c>
      <c r="V41" s="7">
        <f>IF(U44=0,"- - -",U41/U44*100)</f>
        <v>1.9770408163265307</v>
      </c>
      <c r="W41" s="6">
        <v>47</v>
      </c>
      <c r="X41" s="7">
        <f>IF(W44=0,"- - -",W41/W44*100)</f>
        <v>1.7830045523520486</v>
      </c>
      <c r="Y41" s="26">
        <f t="shared" si="2"/>
        <v>2908</v>
      </c>
      <c r="Z41" s="29">
        <f>IF(Y44=0,"- - -",Y41/Y44*100)</f>
        <v>2.472978374195304</v>
      </c>
      <c r="AC41" s="68"/>
    </row>
    <row r="42" spans="1:29" x14ac:dyDescent="0.3">
      <c r="A42" s="77" t="s">
        <v>235</v>
      </c>
      <c r="B42" s="62" t="s">
        <v>120</v>
      </c>
      <c r="C42" s="10">
        <v>126</v>
      </c>
      <c r="D42" s="7">
        <f>IF(C44=0,"- - -",C42/C44*100)</f>
        <v>1.1349306431273645</v>
      </c>
      <c r="E42" s="6">
        <v>105</v>
      </c>
      <c r="F42" s="7">
        <f>IF(E44=0,"- - -",E42/E44*100)</f>
        <v>0.68798322631372033</v>
      </c>
      <c r="G42" s="6">
        <v>207</v>
      </c>
      <c r="H42" s="7">
        <f>IF(G44=0,"- - -",G42/G44*100)</f>
        <v>0.993472835477059</v>
      </c>
      <c r="I42" s="6">
        <v>73</v>
      </c>
      <c r="J42" s="7">
        <f>IF(I44=0,"- - -",I42/I44*100)</f>
        <v>0.93721915521889843</v>
      </c>
      <c r="K42" s="6">
        <v>85</v>
      </c>
      <c r="L42" s="7">
        <f>IF(K44=0,"- - -",K42/K44*100)</f>
        <v>1.36327185244587</v>
      </c>
      <c r="M42" s="6">
        <v>236</v>
      </c>
      <c r="N42" s="7">
        <f>IF(M44=0,"- - -",M42/M44*100)</f>
        <v>0.9264347962628563</v>
      </c>
      <c r="O42" s="6">
        <v>136</v>
      </c>
      <c r="P42" s="7">
        <f>IF(O44=0,"- - -",O42/O44*100)</f>
        <v>0.99970596883269625</v>
      </c>
      <c r="Q42" s="6">
        <v>12</v>
      </c>
      <c r="R42" s="7">
        <f>IF(Q44=0,"- - -",Q42/Q44*100)</f>
        <v>0.81577158395649219</v>
      </c>
      <c r="S42" s="6">
        <v>83</v>
      </c>
      <c r="T42" s="7">
        <f>IF(S44=0,"- - -",S42/S44*100)</f>
        <v>0.97900448218919545</v>
      </c>
      <c r="U42" s="6">
        <v>58</v>
      </c>
      <c r="V42" s="7">
        <f>IF(U44=0,"- - -",U42/U44*100)</f>
        <v>1.2329931972789114</v>
      </c>
      <c r="W42" s="6">
        <v>10</v>
      </c>
      <c r="X42" s="7">
        <f>IF(W44=0,"- - -",W42/W44*100)</f>
        <v>0.37936267071320184</v>
      </c>
      <c r="Y42" s="26">
        <f t="shared" ref="Y42" si="3">C42+E42+G42+I42+K42+M42+O42+Q42+S42+U42+W42</f>
        <v>1131</v>
      </c>
      <c r="Z42" s="29">
        <f>IF(Y44=0,"- - -",Y42/Y44*100)</f>
        <v>0.96180830165573905</v>
      </c>
      <c r="AC42" s="68"/>
    </row>
    <row r="43" spans="1:29" ht="15" thickBot="1" x14ac:dyDescent="0.35">
      <c r="A43" s="61" t="s">
        <v>234</v>
      </c>
      <c r="B43" s="62" t="s">
        <v>120</v>
      </c>
      <c r="C43" s="10">
        <v>81</v>
      </c>
      <c r="D43" s="7">
        <f>IF(C44=0,"- - -",C43/C44*100)</f>
        <v>0.72959827058187721</v>
      </c>
      <c r="E43" s="6">
        <v>104</v>
      </c>
      <c r="F43" s="7">
        <f>IF(E44=0,"- - -",E43/E44*100)</f>
        <v>0.68143100511073251</v>
      </c>
      <c r="G43" s="6">
        <v>191</v>
      </c>
      <c r="H43" s="7">
        <f>IF(G44=0,"- - -",G43/G44*100)</f>
        <v>0.91668266461892878</v>
      </c>
      <c r="I43" s="6">
        <v>87</v>
      </c>
      <c r="J43" s="7">
        <f>IF(I44=0,"- - -",I43/I44*100)</f>
        <v>1.1169598151238926</v>
      </c>
      <c r="K43" s="6">
        <v>126</v>
      </c>
      <c r="L43" s="7">
        <f>IF(K44=0,"- - -",K43/K44*100)</f>
        <v>2.020850040096231</v>
      </c>
      <c r="M43" s="6">
        <v>369</v>
      </c>
      <c r="N43" s="7">
        <f>IF(M44=0,"- - -",M43/M44*100)</f>
        <v>1.4485357619533643</v>
      </c>
      <c r="O43" s="6">
        <v>179</v>
      </c>
      <c r="P43" s="7">
        <f>IF(O44=0,"- - -",O43/O44*100)</f>
        <v>1.3157894736842104</v>
      </c>
      <c r="Q43" s="6">
        <v>4</v>
      </c>
      <c r="R43" s="7">
        <f>IF(Q44=0,"- - -",Q43/Q44*100)</f>
        <v>0.27192386131883073</v>
      </c>
      <c r="S43" s="6">
        <v>151</v>
      </c>
      <c r="T43" s="7">
        <f>IF(S44=0,"- - -",S43/S44*100)</f>
        <v>1.7810804435008258</v>
      </c>
      <c r="U43" s="6">
        <v>46</v>
      </c>
      <c r="V43" s="7">
        <f>IF(U44=0,"- - -",U43/U44*100)</f>
        <v>0.97789115646258506</v>
      </c>
      <c r="W43" s="6">
        <v>6</v>
      </c>
      <c r="X43" s="7">
        <f>IF(W44=0,"- - -",W43/W44*100)</f>
        <v>0.22761760242792109</v>
      </c>
      <c r="Y43" s="26">
        <f t="shared" ref="Y43" si="4">C43+E43+G43+I43+K43+M43+O43+Q43+S43+U43+W43</f>
        <v>1344</v>
      </c>
      <c r="Z43" s="29">
        <f>IF(Y44=0,"- - -",Y43/Y44*100)</f>
        <v>1.142944613108146</v>
      </c>
      <c r="AC43" s="68"/>
    </row>
    <row r="44" spans="1:29" x14ac:dyDescent="0.3">
      <c r="A44" s="145" t="s">
        <v>13</v>
      </c>
      <c r="B44" s="146"/>
      <c r="C44" s="14">
        <f>SUM(C30:C43)</f>
        <v>11102</v>
      </c>
      <c r="D44" s="15">
        <f>IF(C44=0,"- - -",C44/C44*100)</f>
        <v>100</v>
      </c>
      <c r="E44" s="16">
        <f>SUM(E30:E43)</f>
        <v>15262</v>
      </c>
      <c r="F44" s="15">
        <f>IF(E44=0,"- - -",E44/E44*100)</f>
        <v>100</v>
      </c>
      <c r="G44" s="16">
        <f>SUM(G30:G43)</f>
        <v>20836</v>
      </c>
      <c r="H44" s="15">
        <f>IF(G44=0,"- - -",G44/G44*100)</f>
        <v>100</v>
      </c>
      <c r="I44" s="16">
        <f>SUM(I30:I43)</f>
        <v>7789</v>
      </c>
      <c r="J44" s="15">
        <f>IF(I44=0,"- - -",I44/I44*100)</f>
        <v>100</v>
      </c>
      <c r="K44" s="16">
        <f>SUM(K30:K43)</f>
        <v>6235</v>
      </c>
      <c r="L44" s="15">
        <f>IF(K44=0,"- - -",K44/K44*100)</f>
        <v>100</v>
      </c>
      <c r="M44" s="16">
        <f>SUM(M30:M43)</f>
        <v>25474</v>
      </c>
      <c r="N44" s="15">
        <f>IF(M44=0,"- - -",M44/M44*100)</f>
        <v>100</v>
      </c>
      <c r="O44" s="16">
        <f>SUM(O30:O43)</f>
        <v>13604</v>
      </c>
      <c r="P44" s="15">
        <f>IF(O44=0,"- - -",O44/O44*100)</f>
        <v>100</v>
      </c>
      <c r="Q44" s="16">
        <f>SUM(Q30:Q43)</f>
        <v>1471</v>
      </c>
      <c r="R44" s="15">
        <f>IF(Q44=0,"- - -",Q44/Q44*100)</f>
        <v>100</v>
      </c>
      <c r="S44" s="16">
        <f>SUM(S30:S43)</f>
        <v>8478</v>
      </c>
      <c r="T44" s="15">
        <f>IF(S44=0,"- - -",S44/S44*100)</f>
        <v>100</v>
      </c>
      <c r="U44" s="16">
        <f>SUM(U30:U43)</f>
        <v>4704</v>
      </c>
      <c r="V44" s="15">
        <f>IF(U44=0,"- - -",U44/U44*100)</f>
        <v>100</v>
      </c>
      <c r="W44" s="16">
        <f>SUM(W30:W43)</f>
        <v>2636</v>
      </c>
      <c r="X44" s="15">
        <f>IF(W44=0,"- - -",W44/W44*100)</f>
        <v>100</v>
      </c>
      <c r="Y44" s="22">
        <f>SUM(Y30:Y43)</f>
        <v>117591</v>
      </c>
      <c r="Z44" s="23">
        <f>IF(Y44=0,"- - -",Y44/Y44*100)</f>
        <v>100</v>
      </c>
      <c r="AC44" s="68"/>
    </row>
    <row r="45" spans="1:29" ht="15" thickBot="1" x14ac:dyDescent="0.35">
      <c r="A45" s="147" t="s">
        <v>122</v>
      </c>
      <c r="B45" s="148"/>
      <c r="C45" s="18">
        <f>IF(Y44=0,"- - -",C44/Y44*100)</f>
        <v>9.4411987311954153</v>
      </c>
      <c r="D45" s="19"/>
      <c r="E45" s="20">
        <f>IF(Y44=0,"- - -",E44/Y44*100)</f>
        <v>12.978884438434916</v>
      </c>
      <c r="F45" s="19"/>
      <c r="G45" s="20">
        <f>IF(Y44=0,"- - -",G44/Y44*100)</f>
        <v>17.719043124048607</v>
      </c>
      <c r="H45" s="19"/>
      <c r="I45" s="20">
        <f>IF(Y44=0,"- - -",I44/Y44*100)</f>
        <v>6.6238062436751104</v>
      </c>
      <c r="J45" s="19"/>
      <c r="K45" s="20">
        <f>IF(Y44=0,"- - -",K44/Y44*100)</f>
        <v>5.3022765347688177</v>
      </c>
      <c r="L45" s="19"/>
      <c r="M45" s="20">
        <f>IF(Y44=0,"- - -",M44/Y44*100)</f>
        <v>21.663222525533417</v>
      </c>
      <c r="N45" s="19"/>
      <c r="O45" s="20">
        <f>IF(Y44=0,"- - -",O44/Y44*100)</f>
        <v>11.568912586847633</v>
      </c>
      <c r="P45" s="19"/>
      <c r="Q45" s="20">
        <f>IF(Y44=0,"- - -",Q44/Y44*100)</f>
        <v>1.2509460758051212</v>
      </c>
      <c r="R45" s="19"/>
      <c r="S45" s="20">
        <f>IF(Y44=0,"- - -",S44/Y44*100)</f>
        <v>7.2097354389366526</v>
      </c>
      <c r="T45" s="19"/>
      <c r="U45" s="20">
        <f>IF(Y44=0,"- - -",U44/Y44*100)</f>
        <v>4.0003061458785112</v>
      </c>
      <c r="V45" s="19"/>
      <c r="W45" s="20">
        <f>IF(Y44=0,"- - -",W44/Y44*100)</f>
        <v>2.2416681548757986</v>
      </c>
      <c r="X45" s="19"/>
      <c r="Y45" s="24">
        <f>IF(Y44=0,"- - -",Y44/Y44*100)</f>
        <v>100</v>
      </c>
      <c r="Z45" s="25"/>
    </row>
    <row r="48" spans="1:29" x14ac:dyDescent="0.3">
      <c r="A48" s="49" t="s">
        <v>224</v>
      </c>
      <c r="J48" s="48"/>
      <c r="L48" s="48"/>
    </row>
    <row r="49" spans="1:33" ht="15" thickBot="1" x14ac:dyDescent="0.35"/>
    <row r="50" spans="1:33" ht="14.4" customHeight="1" x14ac:dyDescent="0.3">
      <c r="A50" s="141" t="s">
        <v>232</v>
      </c>
      <c r="B50" s="142"/>
      <c r="C50" s="32" t="s">
        <v>87</v>
      </c>
      <c r="D50" s="33"/>
      <c r="E50" s="33" t="s">
        <v>88</v>
      </c>
      <c r="F50" s="33"/>
      <c r="G50" s="33" t="s">
        <v>76</v>
      </c>
      <c r="H50" s="33"/>
      <c r="I50" s="33" t="s">
        <v>77</v>
      </c>
      <c r="J50" s="33"/>
      <c r="K50" s="33" t="s">
        <v>78</v>
      </c>
      <c r="L50" s="33"/>
      <c r="M50" s="33" t="s">
        <v>79</v>
      </c>
      <c r="N50" s="33"/>
      <c r="O50" s="33" t="s">
        <v>80</v>
      </c>
      <c r="P50" s="33"/>
      <c r="Q50" s="33" t="s">
        <v>81</v>
      </c>
      <c r="R50" s="33"/>
      <c r="S50" s="33" t="s">
        <v>82</v>
      </c>
      <c r="T50" s="33"/>
      <c r="U50" s="33" t="s">
        <v>83</v>
      </c>
      <c r="V50" s="33"/>
      <c r="W50" s="33" t="s">
        <v>84</v>
      </c>
      <c r="X50" s="33"/>
      <c r="Y50" s="33" t="s">
        <v>85</v>
      </c>
      <c r="Z50" s="33"/>
      <c r="AA50" s="33" t="s">
        <v>86</v>
      </c>
      <c r="AB50" s="34"/>
      <c r="AC50" s="35" t="s">
        <v>13</v>
      </c>
      <c r="AD50" s="36"/>
    </row>
    <row r="51" spans="1:33" ht="15" thickBot="1" x14ac:dyDescent="0.35">
      <c r="A51" s="143"/>
      <c r="B51" s="144"/>
      <c r="C51" s="37" t="s">
        <v>14</v>
      </c>
      <c r="D51" s="38" t="s">
        <v>15</v>
      </c>
      <c r="E51" s="39" t="s">
        <v>14</v>
      </c>
      <c r="F51" s="38" t="s">
        <v>15</v>
      </c>
      <c r="G51" s="39" t="s">
        <v>14</v>
      </c>
      <c r="H51" s="38" t="s">
        <v>15</v>
      </c>
      <c r="I51" s="37" t="s">
        <v>14</v>
      </c>
      <c r="J51" s="38" t="s">
        <v>15</v>
      </c>
      <c r="K51" s="37" t="s">
        <v>14</v>
      </c>
      <c r="L51" s="38" t="s">
        <v>15</v>
      </c>
      <c r="M51" s="37" t="s">
        <v>14</v>
      </c>
      <c r="N51" s="38" t="s">
        <v>15</v>
      </c>
      <c r="O51" s="37" t="s">
        <v>14</v>
      </c>
      <c r="P51" s="38" t="s">
        <v>15</v>
      </c>
      <c r="Q51" s="37" t="s">
        <v>14</v>
      </c>
      <c r="R51" s="38" t="s">
        <v>15</v>
      </c>
      <c r="S51" s="37" t="s">
        <v>14</v>
      </c>
      <c r="T51" s="38" t="s">
        <v>15</v>
      </c>
      <c r="U51" s="37" t="s">
        <v>14</v>
      </c>
      <c r="V51" s="38" t="s">
        <v>15</v>
      </c>
      <c r="W51" s="37" t="s">
        <v>14</v>
      </c>
      <c r="X51" s="38" t="s">
        <v>15</v>
      </c>
      <c r="Y51" s="37" t="s">
        <v>14</v>
      </c>
      <c r="Z51" s="38" t="s">
        <v>15</v>
      </c>
      <c r="AA51" s="37" t="s">
        <v>14</v>
      </c>
      <c r="AB51" s="38" t="s">
        <v>15</v>
      </c>
      <c r="AC51" s="41" t="s">
        <v>14</v>
      </c>
      <c r="AD51" s="42" t="s">
        <v>15</v>
      </c>
    </row>
    <row r="52" spans="1:33" x14ac:dyDescent="0.3">
      <c r="A52" s="59">
        <v>0</v>
      </c>
      <c r="B52" s="62" t="s">
        <v>119</v>
      </c>
      <c r="C52" s="8">
        <v>19</v>
      </c>
      <c r="D52" s="5">
        <f>IF(C66=0,"- - -",C52/C66*100)</f>
        <v>0.98855359001040577</v>
      </c>
      <c r="E52" s="4">
        <v>1364</v>
      </c>
      <c r="F52" s="5">
        <f>IF(E66=0,"- - -",E52/E66*100)</f>
        <v>1.4328182610796558</v>
      </c>
      <c r="G52" s="4">
        <v>7</v>
      </c>
      <c r="H52" s="5">
        <f>IF(G66=0,"- - -",G52/G66*100)</f>
        <v>3.0172413793103448</v>
      </c>
      <c r="I52" s="4">
        <v>21</v>
      </c>
      <c r="J52" s="5">
        <f>IF(I66=0,"- - -",I52/I66*100)</f>
        <v>1.1904761904761905</v>
      </c>
      <c r="K52" s="4">
        <v>4</v>
      </c>
      <c r="L52" s="5">
        <f>IF(K66=0,"- - -",K52/K66*100)</f>
        <v>2.8169014084507045</v>
      </c>
      <c r="M52" s="4">
        <v>1</v>
      </c>
      <c r="N52" s="5">
        <f>IF(M66=0,"- - -",M52/M66*100)</f>
        <v>4.1666666666666661</v>
      </c>
      <c r="O52" s="4">
        <v>95</v>
      </c>
      <c r="P52" s="5">
        <f>IF(O66=0,"- - -",O52/O66*100)</f>
        <v>5.2983825989960955</v>
      </c>
      <c r="Q52" s="4">
        <v>82</v>
      </c>
      <c r="R52" s="5">
        <f>IF(Q66=0,"- - -",Q52/Q66*100)</f>
        <v>1.5848473134905297</v>
      </c>
      <c r="S52" s="4">
        <v>34</v>
      </c>
      <c r="T52" s="5">
        <f>IF(S66=0,"- - -",S52/S66*100)</f>
        <v>1.9122609673790776</v>
      </c>
      <c r="U52" s="4">
        <v>91</v>
      </c>
      <c r="V52" s="5">
        <f>IF(U66=0,"- - -",U52/U66*100)</f>
        <v>1.3842409491937937</v>
      </c>
      <c r="W52" s="4">
        <v>12</v>
      </c>
      <c r="X52" s="5">
        <f>IF(W66=0,"- - -",W52/W66*100)</f>
        <v>1.5286624203821657</v>
      </c>
      <c r="Y52" s="4">
        <v>31</v>
      </c>
      <c r="Z52" s="5">
        <f>IF(Y66=0,"- - -",Y52/Y66*100)</f>
        <v>1.4200641319285385</v>
      </c>
      <c r="AA52" s="4">
        <v>1</v>
      </c>
      <c r="AB52" s="5">
        <f>IF(AA66=0,"- - -",AA52/AA66*100)</f>
        <v>4.3478260869565215</v>
      </c>
      <c r="AC52" s="26">
        <f>C52+E52+G52+I52+K52+M52+O52+Q52+S52+U52+W52+Y52+AA52</f>
        <v>1762</v>
      </c>
      <c r="AD52" s="27">
        <f>IF(AC66=0,"- - -",AC52/AC66*100)</f>
        <v>1.4984139942682688</v>
      </c>
      <c r="AG52" s="68"/>
    </row>
    <row r="53" spans="1:33" x14ac:dyDescent="0.3">
      <c r="A53" s="60">
        <v>1</v>
      </c>
      <c r="B53" s="62" t="s">
        <v>119</v>
      </c>
      <c r="C53" s="9">
        <v>61</v>
      </c>
      <c r="D53" s="3">
        <f>IF(C66=0,"- - -",C53/C66*100)</f>
        <v>3.1737773152965656</v>
      </c>
      <c r="E53" s="2">
        <v>2058</v>
      </c>
      <c r="F53" s="3">
        <f>IF(E66=0,"- - -",E53/E66*100)</f>
        <v>2.1618328308665191</v>
      </c>
      <c r="G53" s="2">
        <v>12</v>
      </c>
      <c r="H53" s="3">
        <f>IF(G66=0,"- - -",G53/G66*100)</f>
        <v>5.1724137931034484</v>
      </c>
      <c r="I53" s="2">
        <v>39</v>
      </c>
      <c r="J53" s="3">
        <f>IF(I66=0,"- - -",I53/I66*100)</f>
        <v>2.2108843537414966</v>
      </c>
      <c r="K53" s="2">
        <v>12</v>
      </c>
      <c r="L53" s="3">
        <f>IF(K66=0,"- - -",K53/K66*100)</f>
        <v>8.4507042253521121</v>
      </c>
      <c r="M53" s="2">
        <v>1</v>
      </c>
      <c r="N53" s="3">
        <f>IF(M66=0,"- - -",M53/M66*100)</f>
        <v>4.1666666666666661</v>
      </c>
      <c r="O53" s="2">
        <v>189</v>
      </c>
      <c r="P53" s="3">
        <f>IF(O66=0,"- - -",O53/O66*100)</f>
        <v>10.540992749581706</v>
      </c>
      <c r="Q53" s="2">
        <v>145</v>
      </c>
      <c r="R53" s="3">
        <f>IF(Q66=0,"- - -",Q53/Q66*100)</f>
        <v>2.8024739080015464</v>
      </c>
      <c r="S53" s="2">
        <v>102</v>
      </c>
      <c r="T53" s="3">
        <f>IF(S66=0,"- - -",S53/S66*100)</f>
        <v>5.7367829021372332</v>
      </c>
      <c r="U53" s="2">
        <v>123</v>
      </c>
      <c r="V53" s="3">
        <f>IF(U66=0,"- - -",U53/U66*100)</f>
        <v>1.8710069972619412</v>
      </c>
      <c r="W53" s="2">
        <v>30</v>
      </c>
      <c r="X53" s="3">
        <f>IF(W66=0,"- - -",W53/W66*100)</f>
        <v>3.8216560509554141</v>
      </c>
      <c r="Y53" s="2">
        <v>91</v>
      </c>
      <c r="Z53" s="3">
        <f>IF(Y66=0,"- - -",Y53/Y66*100)</f>
        <v>4.1685753550160332</v>
      </c>
      <c r="AA53" s="2">
        <v>0</v>
      </c>
      <c r="AB53" s="3">
        <f>IF(AA66=0,"- - -",AA53/AA66*100)</f>
        <v>0</v>
      </c>
      <c r="AC53" s="26">
        <f t="shared" ref="AC53:AC63" si="5">C53+E53+G53+I53+K53+M53+O53+Q53+S53+U53+W53+Y53+AA53</f>
        <v>2863</v>
      </c>
      <c r="AD53" s="29">
        <f>IF(AC66=0,"- - -",AC53/AC66*100)</f>
        <v>2.4347101393814152</v>
      </c>
      <c r="AG53" s="68"/>
    </row>
    <row r="54" spans="1:33" x14ac:dyDescent="0.3">
      <c r="A54" s="60">
        <v>2</v>
      </c>
      <c r="B54" s="62" t="s">
        <v>120</v>
      </c>
      <c r="C54" s="9">
        <v>308</v>
      </c>
      <c r="D54" s="3">
        <f>IF(C66=0,"- - -",C54/C66*100)</f>
        <v>16.024973985431842</v>
      </c>
      <c r="E54" s="2">
        <v>8253</v>
      </c>
      <c r="F54" s="3">
        <f>IF(E66=0,"- - -",E54/E66*100)</f>
        <v>8.6693908421483883</v>
      </c>
      <c r="G54" s="2">
        <v>25</v>
      </c>
      <c r="H54" s="3">
        <f>IF(G66=0,"- - -",G54/G66*100)</f>
        <v>10.775862068965516</v>
      </c>
      <c r="I54" s="2">
        <v>231</v>
      </c>
      <c r="J54" s="3">
        <f>IF(I66=0,"- - -",I54/I66*100)</f>
        <v>13.095238095238097</v>
      </c>
      <c r="K54" s="2">
        <v>17</v>
      </c>
      <c r="L54" s="3">
        <f>IF(K66=0,"- - -",K54/K66*100)</f>
        <v>11.971830985915492</v>
      </c>
      <c r="M54" s="2">
        <v>2</v>
      </c>
      <c r="N54" s="3">
        <f>IF(M66=0,"- - -",M54/M66*100)</f>
        <v>8.3333333333333321</v>
      </c>
      <c r="O54" s="2">
        <v>238</v>
      </c>
      <c r="P54" s="3">
        <f>IF(O66=0,"- - -",O54/O66*100)</f>
        <v>13.273842721695484</v>
      </c>
      <c r="Q54" s="2">
        <v>725</v>
      </c>
      <c r="R54" s="3">
        <f>IF(Q66=0,"- - -",Q54/Q66*100)</f>
        <v>14.012369540007729</v>
      </c>
      <c r="S54" s="2">
        <v>271</v>
      </c>
      <c r="T54" s="3">
        <f>IF(S66=0,"- - -",S54/S66*100)</f>
        <v>15.241844769403826</v>
      </c>
      <c r="U54" s="2">
        <v>931</v>
      </c>
      <c r="V54" s="3">
        <f>IF(U66=0,"- - -",U54/U66*100)</f>
        <v>14.16184971098266</v>
      </c>
      <c r="W54" s="2">
        <v>103</v>
      </c>
      <c r="X54" s="3">
        <f>IF(W66=0,"- - -",W54/W66*100)</f>
        <v>13.121019108280255</v>
      </c>
      <c r="Y54" s="2">
        <v>278</v>
      </c>
      <c r="Z54" s="3">
        <f>IF(Y66=0,"- - -",Y54/Y66*100)</f>
        <v>12.734768666972057</v>
      </c>
      <c r="AA54" s="2">
        <v>4</v>
      </c>
      <c r="AB54" s="3">
        <f>IF(AA66=0,"- - -",AA54/AA66*100)</f>
        <v>17.391304347826086</v>
      </c>
      <c r="AC54" s="26">
        <f t="shared" si="5"/>
        <v>11386</v>
      </c>
      <c r="AD54" s="29">
        <f>IF(AC66=0,"- - -",AC54/AC66*100)</f>
        <v>9.6827138131319579</v>
      </c>
      <c r="AG54" s="68"/>
    </row>
    <row r="55" spans="1:33" x14ac:dyDescent="0.3">
      <c r="A55" s="60">
        <v>3</v>
      </c>
      <c r="B55" s="62" t="s">
        <v>120</v>
      </c>
      <c r="C55" s="9">
        <v>691</v>
      </c>
      <c r="D55" s="3">
        <f>IF(C66=0,"- - -",C55/C66*100)</f>
        <v>35.952133194588967</v>
      </c>
      <c r="E55" s="2">
        <v>35200</v>
      </c>
      <c r="F55" s="3">
        <f>IF(E66=0,"- - -",E55/E66*100)</f>
        <v>36.975955124636279</v>
      </c>
      <c r="G55" s="2">
        <v>95</v>
      </c>
      <c r="H55" s="3">
        <f>IF(G66=0,"- - -",G55/G66*100)</f>
        <v>40.948275862068968</v>
      </c>
      <c r="I55" s="2">
        <v>650</v>
      </c>
      <c r="J55" s="3">
        <f>IF(I66=0,"- - -",I55/I66*100)</f>
        <v>36.848072562358276</v>
      </c>
      <c r="K55" s="2">
        <v>45</v>
      </c>
      <c r="L55" s="3">
        <f>IF(K66=0,"- - -",K55/K66*100)</f>
        <v>31.690140845070424</v>
      </c>
      <c r="M55" s="2">
        <v>9</v>
      </c>
      <c r="N55" s="3">
        <f>IF(M66=0,"- - -",M55/M66*100)</f>
        <v>37.5</v>
      </c>
      <c r="O55" s="2">
        <v>520</v>
      </c>
      <c r="P55" s="3">
        <f>IF(O66=0,"- - -",O55/O66*100)</f>
        <v>29.001673173452314</v>
      </c>
      <c r="Q55" s="2">
        <v>1954</v>
      </c>
      <c r="R55" s="3">
        <f>IF(Q66=0,"- - -",Q55/Q66*100)</f>
        <v>37.765751836103597</v>
      </c>
      <c r="S55" s="2">
        <v>653</v>
      </c>
      <c r="T55" s="3">
        <f>IF(S66=0,"- - -",S55/S66*100)</f>
        <v>36.726659167604048</v>
      </c>
      <c r="U55" s="2">
        <v>2486</v>
      </c>
      <c r="V55" s="3">
        <f>IF(U66=0,"- - -",U55/U66*100)</f>
        <v>37.815637359294193</v>
      </c>
      <c r="W55" s="2">
        <v>246</v>
      </c>
      <c r="X55" s="3">
        <f>IF(W66=0,"- - -",W55/W66*100)</f>
        <v>31.337579617834393</v>
      </c>
      <c r="Y55" s="2">
        <v>735</v>
      </c>
      <c r="Z55" s="3">
        <f>IF(Y66=0,"- - -",Y55/Y66*100)</f>
        <v>33.669262482821807</v>
      </c>
      <c r="AA55" s="2">
        <v>7</v>
      </c>
      <c r="AB55" s="3">
        <f>IF(AA66=0,"- - -",AA55/AA66*100)</f>
        <v>30.434782608695656</v>
      </c>
      <c r="AC55" s="26">
        <f t="shared" si="5"/>
        <v>43291</v>
      </c>
      <c r="AD55" s="29">
        <f>IF(AC66=0,"- - -",AC55/AC66*100)</f>
        <v>36.814892296179131</v>
      </c>
      <c r="AG55" s="68"/>
    </row>
    <row r="56" spans="1:33" x14ac:dyDescent="0.3">
      <c r="A56" s="60">
        <v>4</v>
      </c>
      <c r="B56" s="62" t="s">
        <v>120</v>
      </c>
      <c r="C56" s="9">
        <v>435</v>
      </c>
      <c r="D56" s="3">
        <f>IF(C66=0,"- - -",C56/C66*100)</f>
        <v>22.632674297606659</v>
      </c>
      <c r="E56" s="2">
        <v>28814</v>
      </c>
      <c r="F56" s="3">
        <f>IF(E66=0,"- - -",E56/E66*100)</f>
        <v>30.267760538672441</v>
      </c>
      <c r="G56" s="2">
        <v>59</v>
      </c>
      <c r="H56" s="3">
        <f>IF(G66=0,"- - -",G56/G66*100)</f>
        <v>25.431034482758619</v>
      </c>
      <c r="I56" s="2">
        <v>506</v>
      </c>
      <c r="J56" s="3">
        <f>IF(I66=0,"- - -",I56/I66*100)</f>
        <v>28.684807256235828</v>
      </c>
      <c r="K56" s="2">
        <v>44</v>
      </c>
      <c r="L56" s="3">
        <f>IF(K66=0,"- - -",K56/K66*100)</f>
        <v>30.985915492957744</v>
      </c>
      <c r="M56" s="2">
        <v>7</v>
      </c>
      <c r="N56" s="3">
        <f>IF(M66=0,"- - -",M56/M66*100)</f>
        <v>29.166666666666668</v>
      </c>
      <c r="O56" s="2">
        <v>398</v>
      </c>
      <c r="P56" s="3">
        <f>IF(O66=0,"- - -",O56/O66*100)</f>
        <v>22.197434467373117</v>
      </c>
      <c r="Q56" s="2">
        <v>1340</v>
      </c>
      <c r="R56" s="3">
        <f>IF(Q66=0,"- - -",Q56/Q66*100)</f>
        <v>25.8987243911867</v>
      </c>
      <c r="S56" s="2">
        <v>428</v>
      </c>
      <c r="T56" s="3">
        <f>IF(S66=0,"- - -",S56/S66*100)</f>
        <v>24.071991001124861</v>
      </c>
      <c r="U56" s="2">
        <v>1544</v>
      </c>
      <c r="V56" s="3">
        <f>IF(U66=0,"- - -",U56/U66*100)</f>
        <v>23.486461819288103</v>
      </c>
      <c r="W56" s="2">
        <v>227</v>
      </c>
      <c r="X56" s="3">
        <f>IF(W66=0,"- - -",W56/W66*100)</f>
        <v>28.917197452229299</v>
      </c>
      <c r="Y56" s="2">
        <v>556</v>
      </c>
      <c r="Z56" s="3">
        <f>IF(Y66=0,"- - -",Y56/Y66*100)</f>
        <v>25.469537333944114</v>
      </c>
      <c r="AA56" s="2">
        <v>7</v>
      </c>
      <c r="AB56" s="3">
        <f>IF(AA66=0,"- - -",AA56/AA66*100)</f>
        <v>30.434782608695656</v>
      </c>
      <c r="AC56" s="26">
        <f t="shared" si="5"/>
        <v>34365</v>
      </c>
      <c r="AD56" s="29">
        <f>IF(AC66=0,"- - -",AC56/AC66*100)</f>
        <v>29.224175319539757</v>
      </c>
      <c r="AG56" s="68"/>
    </row>
    <row r="57" spans="1:33" x14ac:dyDescent="0.3">
      <c r="A57" s="60">
        <v>5</v>
      </c>
      <c r="B57" s="62" t="s">
        <v>120</v>
      </c>
      <c r="C57" s="9">
        <v>174</v>
      </c>
      <c r="D57" s="3">
        <f>IF(C66=0,"- - -",C57/C66*100)</f>
        <v>9.0530697190426643</v>
      </c>
      <c r="E57" s="2">
        <v>9578</v>
      </c>
      <c r="F57" s="3">
        <f>IF(E66=0,"- - -",E57/E66*100)</f>
        <v>10.061241425675178</v>
      </c>
      <c r="G57" s="2">
        <v>15</v>
      </c>
      <c r="H57" s="3">
        <f>IF(G66=0,"- - -",G57/G66*100)</f>
        <v>6.4655172413793105</v>
      </c>
      <c r="I57" s="2">
        <v>162</v>
      </c>
      <c r="J57" s="3">
        <f>IF(I66=0,"- - -",I57/I66*100)</f>
        <v>9.183673469387756</v>
      </c>
      <c r="K57" s="2">
        <v>11</v>
      </c>
      <c r="L57" s="3">
        <f>IF(K66=0,"- - -",K57/K66*100)</f>
        <v>7.7464788732394361</v>
      </c>
      <c r="M57" s="2">
        <v>0</v>
      </c>
      <c r="N57" s="3">
        <f>IF(M66=0,"- - -",M57/M66*100)</f>
        <v>0</v>
      </c>
      <c r="O57" s="2">
        <v>153</v>
      </c>
      <c r="P57" s="3">
        <f>IF(O66=0,"- - -",O57/O66*100)</f>
        <v>8.5331846068042374</v>
      </c>
      <c r="Q57" s="2">
        <v>437</v>
      </c>
      <c r="R57" s="3">
        <f>IF(Q66=0,"- - -",Q57/Q66*100)</f>
        <v>8.446076536528798</v>
      </c>
      <c r="S57" s="2">
        <v>141</v>
      </c>
      <c r="T57" s="3">
        <f>IF(S66=0,"- - -",S57/S66*100)</f>
        <v>7.9302587176602923</v>
      </c>
      <c r="U57" s="2">
        <v>651</v>
      </c>
      <c r="V57" s="3">
        <f>IF(U66=0,"- - -",U57/U66*100)</f>
        <v>9.9026467903863704</v>
      </c>
      <c r="W57" s="2">
        <v>82</v>
      </c>
      <c r="X57" s="3">
        <f>IF(W66=0,"- - -",W57/W66*100)</f>
        <v>10.445859872611466</v>
      </c>
      <c r="Y57" s="2">
        <v>231</v>
      </c>
      <c r="Z57" s="3">
        <f>IF(Y66=0,"- - -",Y57/Y66*100)</f>
        <v>10.581768208886853</v>
      </c>
      <c r="AA57" s="2">
        <v>3</v>
      </c>
      <c r="AB57" s="3">
        <f>IF(AA66=0,"- - -",AA57/AA66*100)</f>
        <v>13.043478260869565</v>
      </c>
      <c r="AC57" s="26">
        <f t="shared" si="5"/>
        <v>11638</v>
      </c>
      <c r="AD57" s="29">
        <f>IF(AC66=0,"- - -",AC57/AC66*100)</f>
        <v>9.8970159280897345</v>
      </c>
      <c r="AG57" s="68"/>
    </row>
    <row r="58" spans="1:33" x14ac:dyDescent="0.3">
      <c r="A58" s="60">
        <v>6</v>
      </c>
      <c r="B58" s="62" t="s">
        <v>120</v>
      </c>
      <c r="C58" s="9">
        <v>59</v>
      </c>
      <c r="D58" s="3">
        <f>IF(C66=0,"- - -",C58/C66*100)</f>
        <v>3.0697190426638916</v>
      </c>
      <c r="E58" s="2">
        <v>3157</v>
      </c>
      <c r="F58" s="3">
        <f>IF(E66=0,"- - -",E58/E66*100)</f>
        <v>3.3162809752408164</v>
      </c>
      <c r="G58" s="2">
        <v>4</v>
      </c>
      <c r="H58" s="3">
        <f>IF(G66=0,"- - -",G58/G66*100)</f>
        <v>1.7241379310344827</v>
      </c>
      <c r="I58" s="2">
        <v>43</v>
      </c>
      <c r="J58" s="3">
        <f>IF(I66=0,"- - -",I58/I66*100)</f>
        <v>2.437641723356009</v>
      </c>
      <c r="K58" s="2">
        <v>3</v>
      </c>
      <c r="L58" s="3">
        <f>IF(K66=0,"- - -",K58/K66*100)</f>
        <v>2.112676056338028</v>
      </c>
      <c r="M58" s="2">
        <v>2</v>
      </c>
      <c r="N58" s="3">
        <f>IF(M66=0,"- - -",M58/M66*100)</f>
        <v>8.3333333333333321</v>
      </c>
      <c r="O58" s="2">
        <v>53</v>
      </c>
      <c r="P58" s="3">
        <f>IF(O66=0,"- - -",O58/O66*100)</f>
        <v>2.9559397657557165</v>
      </c>
      <c r="Q58" s="2">
        <v>149</v>
      </c>
      <c r="R58" s="3">
        <f>IF(Q66=0,"- - -",Q58/Q66*100)</f>
        <v>2.8797835330498645</v>
      </c>
      <c r="S58" s="2">
        <v>46</v>
      </c>
      <c r="T58" s="3">
        <f>IF(S66=0,"- - -",S58/S66*100)</f>
        <v>2.5871766029246346</v>
      </c>
      <c r="U58" s="2">
        <v>240</v>
      </c>
      <c r="V58" s="3">
        <f>IF(U66=0,"- - -",U58/U66*100)</f>
        <v>3.6507453605111047</v>
      </c>
      <c r="W58" s="2">
        <v>26</v>
      </c>
      <c r="X58" s="3">
        <f>IF(W66=0,"- - -",W58/W66*100)</f>
        <v>3.3121019108280256</v>
      </c>
      <c r="Y58" s="2">
        <v>98</v>
      </c>
      <c r="Z58" s="3">
        <f>IF(Y66=0,"- - -",Y58/Y66*100)</f>
        <v>4.4892349977095742</v>
      </c>
      <c r="AA58" s="2">
        <v>0</v>
      </c>
      <c r="AB58" s="3">
        <f>IF(AA66=0,"- - -",AA58/AA66*100)</f>
        <v>0</v>
      </c>
      <c r="AC58" s="26">
        <f t="shared" si="5"/>
        <v>3880</v>
      </c>
      <c r="AD58" s="29">
        <f>IF(AC66=0,"- - -",AC58/AC66*100)</f>
        <v>3.2995722461753023</v>
      </c>
      <c r="AG58" s="68"/>
    </row>
    <row r="59" spans="1:33" x14ac:dyDescent="0.3">
      <c r="A59" s="60">
        <v>7</v>
      </c>
      <c r="B59" s="62" t="s">
        <v>120</v>
      </c>
      <c r="C59" s="9">
        <v>23</v>
      </c>
      <c r="D59" s="3">
        <f>IF(C66=0,"- - -",C59/C66*100)</f>
        <v>1.1966701352757543</v>
      </c>
      <c r="E59" s="2">
        <v>987</v>
      </c>
      <c r="F59" s="3">
        <f>IF(E66=0,"- - -",E59/E66*100)</f>
        <v>1.0367973780686366</v>
      </c>
      <c r="G59" s="2">
        <v>1</v>
      </c>
      <c r="H59" s="3">
        <f>IF(G66=0,"- - -",G59/G66*100)</f>
        <v>0.43103448275862066</v>
      </c>
      <c r="I59" s="2">
        <v>15</v>
      </c>
      <c r="J59" s="3">
        <f>IF(I66=0,"- - -",I59/I66*100)</f>
        <v>0.85034013605442182</v>
      </c>
      <c r="K59" s="2">
        <v>3</v>
      </c>
      <c r="L59" s="3">
        <f>IF(K66=0,"- - -",K59/K66*100)</f>
        <v>2.112676056338028</v>
      </c>
      <c r="M59" s="2">
        <v>0</v>
      </c>
      <c r="N59" s="3">
        <f>IF(M66=0,"- - -",M59/M66*100)</f>
        <v>0</v>
      </c>
      <c r="O59" s="2">
        <v>21</v>
      </c>
      <c r="P59" s="3">
        <f>IF(O66=0,"- - -",O59/O66*100)</f>
        <v>1.1712214166201895</v>
      </c>
      <c r="Q59" s="2">
        <v>43</v>
      </c>
      <c r="R59" s="3">
        <f>IF(Q66=0,"- - -",Q59/Q66*100)</f>
        <v>0.83107846926942408</v>
      </c>
      <c r="S59" s="2">
        <v>17</v>
      </c>
      <c r="T59" s="3">
        <f>IF(S66=0,"- - -",S59/S66*100)</f>
        <v>0.95613048368953879</v>
      </c>
      <c r="U59" s="2">
        <v>102</v>
      </c>
      <c r="V59" s="3">
        <f>IF(U66=0,"- - -",U59/U66*100)</f>
        <v>1.5515667782172193</v>
      </c>
      <c r="W59" s="2">
        <v>12</v>
      </c>
      <c r="X59" s="3">
        <f>IF(W66=0,"- - -",W59/W66*100)</f>
        <v>1.5286624203821657</v>
      </c>
      <c r="Y59" s="2">
        <v>34</v>
      </c>
      <c r="Z59" s="3">
        <f>IF(Y66=0,"- - -",Y59/Y66*100)</f>
        <v>1.5574896930829134</v>
      </c>
      <c r="AA59" s="2">
        <v>0</v>
      </c>
      <c r="AB59" s="3">
        <f>IF(AA66=0,"- - -",AA59/AA66*100)</f>
        <v>0</v>
      </c>
      <c r="AC59" s="26">
        <f t="shared" si="5"/>
        <v>1258</v>
      </c>
      <c r="AD59" s="29">
        <f>IF(AC66=0,"- - -",AC59/AC66*100)</f>
        <v>1.0698097643527142</v>
      </c>
      <c r="AG59" s="68"/>
    </row>
    <row r="60" spans="1:33" x14ac:dyDescent="0.3">
      <c r="A60" s="60">
        <v>8</v>
      </c>
      <c r="B60" s="62" t="s">
        <v>120</v>
      </c>
      <c r="C60" s="9">
        <v>12</v>
      </c>
      <c r="D60" s="3">
        <f>IF(C66=0,"- - -",C60/C66*100)</f>
        <v>0.62434963579604574</v>
      </c>
      <c r="E60" s="2">
        <v>612</v>
      </c>
      <c r="F60" s="3">
        <f>IF(E66=0,"- - -",E60/E66*100)</f>
        <v>0.64287740159878981</v>
      </c>
      <c r="G60" s="2">
        <v>0</v>
      </c>
      <c r="H60" s="3">
        <f>IF(G66=0,"- - -",G60/G66*100)</f>
        <v>0</v>
      </c>
      <c r="I60" s="2">
        <v>8</v>
      </c>
      <c r="J60" s="3">
        <f>IF(I66=0,"- - -",I60/I66*100)</f>
        <v>0.45351473922902497</v>
      </c>
      <c r="K60" s="2">
        <v>1</v>
      </c>
      <c r="L60" s="3">
        <f>IF(K66=0,"- - -",K60/K66*100)</f>
        <v>0.70422535211267612</v>
      </c>
      <c r="M60" s="2">
        <v>0</v>
      </c>
      <c r="N60" s="3">
        <f>IF(M66=0,"- - -",M60/M66*100)</f>
        <v>0</v>
      </c>
      <c r="O60" s="2">
        <v>11</v>
      </c>
      <c r="P60" s="3">
        <f>IF(O66=0,"- - -",O60/O66*100)</f>
        <v>0.61349693251533743</v>
      </c>
      <c r="Q60" s="2">
        <v>39</v>
      </c>
      <c r="R60" s="3">
        <f>IF(Q66=0,"- - -",Q60/Q66*100)</f>
        <v>0.75376884422110546</v>
      </c>
      <c r="S60" s="2">
        <v>5</v>
      </c>
      <c r="T60" s="3">
        <f>IF(S66=0,"- - -",S60/S66*100)</f>
        <v>0.28121484814398201</v>
      </c>
      <c r="U60" s="2">
        <v>60</v>
      </c>
      <c r="V60" s="3">
        <f>IF(U66=0,"- - -",U60/U66*100)</f>
        <v>0.91268634012777616</v>
      </c>
      <c r="W60" s="2">
        <v>8</v>
      </c>
      <c r="X60" s="3">
        <f>IF(W66=0,"- - -",W60/W66*100)</f>
        <v>1.0191082802547771</v>
      </c>
      <c r="Y60" s="2">
        <v>19</v>
      </c>
      <c r="Z60" s="3">
        <f>IF(Y66=0,"- - -",Y60/Y66*100)</f>
        <v>0.87036188731103981</v>
      </c>
      <c r="AA60" s="2">
        <v>0</v>
      </c>
      <c r="AB60" s="3">
        <f>IF(AA66=0,"- - -",AA60/AA66*100)</f>
        <v>0</v>
      </c>
      <c r="AC60" s="26">
        <f t="shared" si="5"/>
        <v>775</v>
      </c>
      <c r="AD60" s="29">
        <f>IF(AC66=0,"- - -",AC60/AC66*100)</f>
        <v>0.65906404401697405</v>
      </c>
      <c r="AG60" s="68"/>
    </row>
    <row r="61" spans="1:33" x14ac:dyDescent="0.3">
      <c r="A61" s="60">
        <v>9</v>
      </c>
      <c r="B61" s="62" t="s">
        <v>120</v>
      </c>
      <c r="C61" s="9">
        <v>11</v>
      </c>
      <c r="D61" s="3">
        <f>IF(C66=0,"- - -",C61/C66*100)</f>
        <v>0.57232049947970864</v>
      </c>
      <c r="E61" s="2">
        <v>440</v>
      </c>
      <c r="F61" s="3">
        <f>IF(E66=0,"- - -",E61/E66*100)</f>
        <v>0.46219943905795347</v>
      </c>
      <c r="G61" s="2">
        <v>1</v>
      </c>
      <c r="H61" s="3">
        <f>IF(G66=0,"- - -",G61/G66*100)</f>
        <v>0.43103448275862066</v>
      </c>
      <c r="I61" s="2">
        <v>6</v>
      </c>
      <c r="J61" s="3">
        <f>IF(I66=0,"- - -",I61/I66*100)</f>
        <v>0.3401360544217687</v>
      </c>
      <c r="K61" s="2">
        <v>0</v>
      </c>
      <c r="L61" s="3">
        <f>IF(K66=0,"- - -",K61/K66*100)</f>
        <v>0</v>
      </c>
      <c r="M61" s="2">
        <v>0</v>
      </c>
      <c r="N61" s="3">
        <f>IF(M66=0,"- - -",M61/M66*100)</f>
        <v>0</v>
      </c>
      <c r="O61" s="2">
        <v>6</v>
      </c>
      <c r="P61" s="3">
        <f>IF(O66=0,"- - -",O61/O66*100)</f>
        <v>0.33463469046291133</v>
      </c>
      <c r="Q61" s="2">
        <v>16</v>
      </c>
      <c r="R61" s="3">
        <f>IF(Q66=0,"- - -",Q61/Q66*100)</f>
        <v>0.30923850019327404</v>
      </c>
      <c r="S61" s="2">
        <v>9</v>
      </c>
      <c r="T61" s="3">
        <f>IF(S66=0,"- - -",S61/S66*100)</f>
        <v>0.50618672665916764</v>
      </c>
      <c r="U61" s="2">
        <v>48</v>
      </c>
      <c r="V61" s="3">
        <f>IF(U66=0,"- - -",U61/U66*100)</f>
        <v>0.73014907210222091</v>
      </c>
      <c r="W61" s="2">
        <v>4</v>
      </c>
      <c r="X61" s="3">
        <f>IF(W66=0,"- - -",W61/W66*100)</f>
        <v>0.50955414012738853</v>
      </c>
      <c r="Y61" s="2">
        <v>10</v>
      </c>
      <c r="Z61" s="3">
        <f>IF(Y66=0,"- - -",Y61/Y66*100)</f>
        <v>0.45808520384791573</v>
      </c>
      <c r="AA61" s="2">
        <v>0</v>
      </c>
      <c r="AB61" s="3">
        <f>IF(AA66=0,"- - -",AA61/AA66*100)</f>
        <v>0</v>
      </c>
      <c r="AC61" s="26">
        <f t="shared" si="5"/>
        <v>551</v>
      </c>
      <c r="AD61" s="29">
        <f>IF(AC66=0,"- - -",AC61/AC66*100)</f>
        <v>0.46857327516561642</v>
      </c>
      <c r="AG61" s="68"/>
    </row>
    <row r="62" spans="1:33" x14ac:dyDescent="0.3">
      <c r="A62" s="61">
        <v>10</v>
      </c>
      <c r="B62" s="62" t="s">
        <v>120</v>
      </c>
      <c r="C62" s="10">
        <v>11</v>
      </c>
      <c r="D62" s="7">
        <f>IF(C66=0,"- - -",C62/C66*100)</f>
        <v>0.57232049947970864</v>
      </c>
      <c r="E62" s="6">
        <v>349</v>
      </c>
      <c r="F62" s="7">
        <f>IF(E66=0,"- - -",E62/E66*100)</f>
        <v>0.36660819143460399</v>
      </c>
      <c r="G62" s="6">
        <v>0</v>
      </c>
      <c r="H62" s="7">
        <f>IF(G66=0,"- - -",G62/G66*100)</f>
        <v>0</v>
      </c>
      <c r="I62" s="6">
        <v>6</v>
      </c>
      <c r="J62" s="7">
        <f>IF(I66=0,"- - -",I62/I66*100)</f>
        <v>0.3401360544217687</v>
      </c>
      <c r="K62" s="6">
        <v>0</v>
      </c>
      <c r="L62" s="7">
        <f>IF(K66=0,"- - -",K62/K66*100)</f>
        <v>0</v>
      </c>
      <c r="M62" s="6">
        <v>0</v>
      </c>
      <c r="N62" s="7">
        <f>IF(M66=0,"- - -",M62/M66*100)</f>
        <v>0</v>
      </c>
      <c r="O62" s="6">
        <v>7</v>
      </c>
      <c r="P62" s="7">
        <f>IF(O66=0,"- - -",O62/O66*100)</f>
        <v>0.39040713887339656</v>
      </c>
      <c r="Q62" s="6">
        <v>17</v>
      </c>
      <c r="R62" s="7">
        <f>IF(Q66=0,"- - -",Q62/Q66*100)</f>
        <v>0.32856590645535366</v>
      </c>
      <c r="S62" s="6">
        <v>7</v>
      </c>
      <c r="T62" s="7">
        <f>IF(S66=0,"- - -",S62/S66*100)</f>
        <v>0.39370078740157477</v>
      </c>
      <c r="U62" s="6">
        <v>24</v>
      </c>
      <c r="V62" s="7">
        <f>IF(U66=0,"- - -",U62/U66*100)</f>
        <v>0.36507453605111045</v>
      </c>
      <c r="W62" s="6">
        <v>4</v>
      </c>
      <c r="X62" s="7">
        <f>IF(W66=0,"- - -",W62/W66*100)</f>
        <v>0.50955414012738853</v>
      </c>
      <c r="Y62" s="6">
        <v>14</v>
      </c>
      <c r="Z62" s="7">
        <f>IF(Y66=0,"- - -",Y62/Y66*100)</f>
        <v>0.64131928538708205</v>
      </c>
      <c r="AA62" s="6">
        <v>0</v>
      </c>
      <c r="AB62" s="7">
        <f>IF(AA66=0,"- - -",AA62/AA66*100)</f>
        <v>0</v>
      </c>
      <c r="AC62" s="26">
        <f t="shared" si="5"/>
        <v>439</v>
      </c>
      <c r="AD62" s="29">
        <f>IF(AC66=0,"- - -",AC62/AC66*100)</f>
        <v>0.37332789073993755</v>
      </c>
      <c r="AG62" s="68"/>
    </row>
    <row r="63" spans="1:33" x14ac:dyDescent="0.3">
      <c r="A63" s="76" t="s">
        <v>233</v>
      </c>
      <c r="B63" s="62" t="s">
        <v>120</v>
      </c>
      <c r="C63" s="10">
        <v>62</v>
      </c>
      <c r="D63" s="7">
        <f>IF(C66=0,"- - -",C63/C66*100)</f>
        <v>3.225806451612903</v>
      </c>
      <c r="E63" s="6">
        <v>2400</v>
      </c>
      <c r="F63" s="7">
        <f>IF(E66=0,"- - -",E63/E66*100)</f>
        <v>2.521087849407019</v>
      </c>
      <c r="G63" s="6">
        <v>6</v>
      </c>
      <c r="H63" s="7">
        <f>IF(G66=0,"- - -",G63/G66*100)</f>
        <v>2.5862068965517242</v>
      </c>
      <c r="I63" s="6">
        <v>46</v>
      </c>
      <c r="J63" s="7">
        <f>IF(I66=0,"- - -",I63/I66*100)</f>
        <v>2.6077097505668934</v>
      </c>
      <c r="K63" s="6">
        <v>2</v>
      </c>
      <c r="L63" s="7">
        <f>IF(K66=0,"- - -",K63/K66*100)</f>
        <v>1.4084507042253522</v>
      </c>
      <c r="M63" s="6">
        <v>1</v>
      </c>
      <c r="N63" s="7">
        <f>IF(M66=0,"- - -",M63/M66*100)</f>
        <v>4.1666666666666661</v>
      </c>
      <c r="O63" s="6">
        <v>48</v>
      </c>
      <c r="P63" s="7">
        <f>IF(O66=0,"- - -",O63/O66*100)</f>
        <v>2.6770775237032907</v>
      </c>
      <c r="Q63" s="6">
        <v>113</v>
      </c>
      <c r="R63" s="7">
        <f>IF(Q66=0,"- - -",Q63/Q66*100)</f>
        <v>2.1839969076149979</v>
      </c>
      <c r="S63" s="6">
        <v>33</v>
      </c>
      <c r="T63" s="7">
        <f>IF(S66=0,"- - -",S63/S66*100)</f>
        <v>1.8560179977502811</v>
      </c>
      <c r="U63" s="6">
        <v>135</v>
      </c>
      <c r="V63" s="7">
        <f>IF(U66=0,"- - -",U63/U66*100)</f>
        <v>2.0535442652874965</v>
      </c>
      <c r="W63" s="6">
        <v>20</v>
      </c>
      <c r="X63" s="7">
        <f>IF(W66=0,"- - -",W63/W66*100)</f>
        <v>2.547770700636943</v>
      </c>
      <c r="Y63" s="6">
        <v>41</v>
      </c>
      <c r="Z63" s="7">
        <f>IF(Y66=0,"- - -",Y63/Y66*100)</f>
        <v>1.8781493357764543</v>
      </c>
      <c r="AA63" s="6">
        <v>1</v>
      </c>
      <c r="AB63" s="7">
        <f>IF(AA66=0,"- - -",AA63/AA66*100)</f>
        <v>4.3478260869565215</v>
      </c>
      <c r="AC63" s="26">
        <f t="shared" si="5"/>
        <v>2908</v>
      </c>
      <c r="AD63" s="29">
        <f>IF(AC66=0,"- - -",AC63/AC66*100)</f>
        <v>2.472978374195304</v>
      </c>
      <c r="AG63" s="68"/>
    </row>
    <row r="64" spans="1:33" x14ac:dyDescent="0.3">
      <c r="A64" s="77" t="s">
        <v>235</v>
      </c>
      <c r="B64" s="62" t="s">
        <v>120</v>
      </c>
      <c r="C64" s="10">
        <v>24</v>
      </c>
      <c r="D64" s="7">
        <f>IF(C66=0,"- - -",C64/C66*100)</f>
        <v>1.2486992715920915</v>
      </c>
      <c r="E64" s="6">
        <v>926</v>
      </c>
      <c r="F64" s="7">
        <f>IF(E66=0,"- - -",E64/E66*100)</f>
        <v>0.97271972856287481</v>
      </c>
      <c r="G64" s="6">
        <v>0</v>
      </c>
      <c r="H64" s="7">
        <f>IF(G66=0,"- - -",G64/G66*100)</f>
        <v>0</v>
      </c>
      <c r="I64" s="6">
        <v>15</v>
      </c>
      <c r="J64" s="7">
        <f>IF(I66=0,"- - -",I64/I66*100)</f>
        <v>0.85034013605442182</v>
      </c>
      <c r="K64" s="6">
        <v>0</v>
      </c>
      <c r="L64" s="7">
        <f>IF(K66=0,"- - -",K64/K66*100)</f>
        <v>0</v>
      </c>
      <c r="M64" s="6">
        <v>0</v>
      </c>
      <c r="N64" s="7">
        <f>IF(M66=0,"- - -",M64/M66*100)</f>
        <v>0</v>
      </c>
      <c r="O64" s="6">
        <v>26</v>
      </c>
      <c r="P64" s="7">
        <f>IF(O66=0,"- - -",O64/O66*100)</f>
        <v>1.4500836586726158</v>
      </c>
      <c r="Q64" s="6">
        <v>47</v>
      </c>
      <c r="R64" s="7">
        <f>IF(Q66=0,"- - -",Q64/Q66*100)</f>
        <v>0.90838809431774259</v>
      </c>
      <c r="S64" s="6">
        <v>19</v>
      </c>
      <c r="T64" s="7">
        <f>IF(S66=0,"- - -",S64/S66*100)</f>
        <v>1.0686164229471318</v>
      </c>
      <c r="U64" s="6">
        <v>50</v>
      </c>
      <c r="V64" s="7">
        <f>IF(U66=0,"- - -",U64/U66*100)</f>
        <v>0.76057195010648015</v>
      </c>
      <c r="W64" s="6">
        <v>6</v>
      </c>
      <c r="X64" s="7">
        <f>IF(W66=0,"- - -",W64/W66*100)</f>
        <v>0.76433121019108285</v>
      </c>
      <c r="Y64" s="6">
        <v>18</v>
      </c>
      <c r="Z64" s="7">
        <f>IF(Y66=0,"- - -",Y64/Y66*100)</f>
        <v>0.82455336692624837</v>
      </c>
      <c r="AA64" s="6">
        <v>0</v>
      </c>
      <c r="AB64" s="7">
        <f>IF(AA66=0,"- - -",AA64/AA66*100)</f>
        <v>0</v>
      </c>
      <c r="AC64" s="26">
        <f t="shared" ref="AC64" si="6">C64+E64+G64+I64+K64+M64+O64+Q64+S64+U64+W64+Y64+AA64</f>
        <v>1131</v>
      </c>
      <c r="AD64" s="29">
        <f>IF(AC66=0,"- - -",AC64/AC66*100)</f>
        <v>0.96180830165573905</v>
      </c>
      <c r="AG64" s="68"/>
    </row>
    <row r="65" spans="1:33" ht="15" thickBot="1" x14ac:dyDescent="0.35">
      <c r="A65" s="61" t="s">
        <v>234</v>
      </c>
      <c r="B65" s="62" t="s">
        <v>120</v>
      </c>
      <c r="C65" s="10">
        <v>32</v>
      </c>
      <c r="D65" s="7">
        <f>IF(C66=0,"- - -",C65/C66*100)</f>
        <v>1.6649323621227889</v>
      </c>
      <c r="E65" s="6">
        <v>1059</v>
      </c>
      <c r="F65" s="7">
        <f>IF(E66=0,"- - -",E65/E66*100)</f>
        <v>1.1124300135508474</v>
      </c>
      <c r="G65" s="6">
        <v>7</v>
      </c>
      <c r="H65" s="7">
        <f>IF(G66=0,"- - -",G65/G66*100)</f>
        <v>3.0172413793103448</v>
      </c>
      <c r="I65" s="6">
        <v>16</v>
      </c>
      <c r="J65" s="7">
        <f>IF(I66=0,"- - -",I65/I66*100)</f>
        <v>0.90702947845804993</v>
      </c>
      <c r="K65" s="6">
        <v>0</v>
      </c>
      <c r="L65" s="7">
        <f>IF(K66=0,"- - -",K65/K66*100)</f>
        <v>0</v>
      </c>
      <c r="M65" s="6">
        <v>1</v>
      </c>
      <c r="N65" s="7">
        <f>IF(M66=0,"- - -",M65/M66*100)</f>
        <v>4.1666666666666661</v>
      </c>
      <c r="O65" s="6">
        <v>28</v>
      </c>
      <c r="P65" s="7">
        <f>IF(O66=0,"- - -",O65/O66*100)</f>
        <v>1.5616285554935863</v>
      </c>
      <c r="Q65" s="6">
        <v>67</v>
      </c>
      <c r="R65" s="7">
        <f>IF(Q66=0,"- - -",Q65/Q66*100)</f>
        <v>1.294936219559335</v>
      </c>
      <c r="S65" s="6">
        <v>13</v>
      </c>
      <c r="T65" s="7">
        <f>IF(S66=0,"- - -",S65/S66*100)</f>
        <v>0.73115860517435327</v>
      </c>
      <c r="U65" s="6">
        <v>89</v>
      </c>
      <c r="V65" s="7">
        <f>IF(U66=0,"- - -",U65/U66*100)</f>
        <v>1.3538180711895345</v>
      </c>
      <c r="W65" s="6">
        <v>5</v>
      </c>
      <c r="X65" s="7">
        <f>IF(W66=0,"- - -",W65/W66*100)</f>
        <v>0.63694267515923575</v>
      </c>
      <c r="Y65" s="6">
        <v>27</v>
      </c>
      <c r="Z65" s="7">
        <f>IF(Y66=0,"- - -",Y65/Y66*100)</f>
        <v>1.2368300503893723</v>
      </c>
      <c r="AA65" s="6">
        <v>0</v>
      </c>
      <c r="AB65" s="7">
        <f>IF(AA66=0,"- - -",AA65/AA66*100)</f>
        <v>0</v>
      </c>
      <c r="AC65" s="26">
        <f t="shared" ref="AC65" si="7">C65+E65+G65+I65+K65+M65+O65+Q65+S65+U65+W65+Y65+AA65</f>
        <v>1344</v>
      </c>
      <c r="AD65" s="29">
        <f>IF(AC66=0,"- - -",AC65/AC66*100)</f>
        <v>1.142944613108146</v>
      </c>
      <c r="AG65" s="68"/>
    </row>
    <row r="66" spans="1:33" x14ac:dyDescent="0.3">
      <c r="A66" s="145" t="s">
        <v>13</v>
      </c>
      <c r="B66" s="146"/>
      <c r="C66" s="14">
        <f>SUM(C52:C65)</f>
        <v>1922</v>
      </c>
      <c r="D66" s="15">
        <f>IF(C66=0,"- - -",C66/C66*100)</f>
        <v>100</v>
      </c>
      <c r="E66" s="16">
        <f>SUM(E52:E65)</f>
        <v>95197</v>
      </c>
      <c r="F66" s="15">
        <f>IF(E66=0,"- - -",E66/E66*100)</f>
        <v>100</v>
      </c>
      <c r="G66" s="16">
        <f>SUM(G52:G65)</f>
        <v>232</v>
      </c>
      <c r="H66" s="15">
        <f>IF(G66=0,"- - -",G66/G66*100)</f>
        <v>100</v>
      </c>
      <c r="I66" s="16">
        <f>SUM(I52:I65)</f>
        <v>1764</v>
      </c>
      <c r="J66" s="15">
        <f>IF(I66=0,"- - -",I66/I66*100)</f>
        <v>100</v>
      </c>
      <c r="K66" s="16">
        <f>SUM(K52:K65)</f>
        <v>142</v>
      </c>
      <c r="L66" s="15">
        <f>IF(K66=0,"- - -",K66/K66*100)</f>
        <v>100</v>
      </c>
      <c r="M66" s="16">
        <f>SUM(M52:M65)</f>
        <v>24</v>
      </c>
      <c r="N66" s="15">
        <f>IF(M66=0,"- - -",M66/M66*100)</f>
        <v>100</v>
      </c>
      <c r="O66" s="16">
        <f>SUM(O52:O65)</f>
        <v>1793</v>
      </c>
      <c r="P66" s="15">
        <f>IF(O66=0,"- - -",O66/O66*100)</f>
        <v>100</v>
      </c>
      <c r="Q66" s="16">
        <f>SUM(Q52:Q65)</f>
        <v>5174</v>
      </c>
      <c r="R66" s="15">
        <f>IF(Q66=0,"- - -",Q66/Q66*100)</f>
        <v>100</v>
      </c>
      <c r="S66" s="16">
        <f>SUM(S52:S65)</f>
        <v>1778</v>
      </c>
      <c r="T66" s="15">
        <f>IF(S66=0,"- - -",S66/S66*100)</f>
        <v>100</v>
      </c>
      <c r="U66" s="16">
        <f>SUM(U52:U65)</f>
        <v>6574</v>
      </c>
      <c r="V66" s="15">
        <f>IF(U66=0,"- - -",U66/U66*100)</f>
        <v>100</v>
      </c>
      <c r="W66" s="16">
        <f>SUM(W52:W65)</f>
        <v>785</v>
      </c>
      <c r="X66" s="15">
        <f>IF(W66=0,"- - -",W66/W66*100)</f>
        <v>100</v>
      </c>
      <c r="Y66" s="16">
        <f>SUM(Y52:Y65)</f>
        <v>2183</v>
      </c>
      <c r="Z66" s="15">
        <f>IF(Y66=0,"- - -",Y66/Y66*100)</f>
        <v>100</v>
      </c>
      <c r="AA66" s="16">
        <f>SUM(AA52:AA65)</f>
        <v>23</v>
      </c>
      <c r="AB66" s="15">
        <f>IF(AA66=0,"- - -",AA66/AA66*100)</f>
        <v>100</v>
      </c>
      <c r="AC66" s="22">
        <f>SUM(AC52:AC65)</f>
        <v>117591</v>
      </c>
      <c r="AD66" s="23">
        <f>IF(AC66=0,"- - -",AC66/AC66*100)</f>
        <v>100</v>
      </c>
      <c r="AG66" s="68"/>
    </row>
    <row r="67" spans="1:33" ht="15" thickBot="1" x14ac:dyDescent="0.35">
      <c r="A67" s="147" t="s">
        <v>12</v>
      </c>
      <c r="B67" s="148"/>
      <c r="C67" s="18">
        <f>IF($AC66=0,"- - -",C66/$AC66*100)</f>
        <v>1.634478829162096</v>
      </c>
      <c r="D67" s="19"/>
      <c r="E67" s="20">
        <f>IF($AC66=0,"- - -",E66/$AC66*100)</f>
        <v>80.956025546172754</v>
      </c>
      <c r="F67" s="19"/>
      <c r="G67" s="20">
        <f>IF($AC66=0,"- - -",G66/$AC66*100)</f>
        <v>0.19729401059604904</v>
      </c>
      <c r="H67" s="19"/>
      <c r="I67" s="20">
        <f>IF($AC66=0,"- - -",I66/$AC66*100)</f>
        <v>1.5001148047044417</v>
      </c>
      <c r="J67" s="19"/>
      <c r="K67" s="20">
        <f>IF($AC66=0,"- - -",K66/$AC66*100)</f>
        <v>0.12075754096827138</v>
      </c>
      <c r="L67" s="19"/>
      <c r="M67" s="20">
        <f>IF($AC66=0,"- - -",M66/$AC66*100)</f>
        <v>2.0409725234074035E-2</v>
      </c>
      <c r="N67" s="19"/>
      <c r="O67" s="20">
        <f>IF($AC66=0,"- - -",O66/$AC66*100)</f>
        <v>1.5247765560289479</v>
      </c>
      <c r="P67" s="19"/>
      <c r="Q67" s="20">
        <f>IF($AC66=0,"- - -",Q66/$AC66*100)</f>
        <v>4.3999965983791283</v>
      </c>
      <c r="R67" s="19"/>
      <c r="S67" s="20">
        <f>IF($AC66=0,"- - -",S66/$AC66*100)</f>
        <v>1.5120204777576516</v>
      </c>
      <c r="T67" s="19"/>
      <c r="U67" s="20">
        <f>IF($AC66=0,"- - -",U66/$AC66*100)</f>
        <v>5.5905639037001134</v>
      </c>
      <c r="V67" s="19"/>
      <c r="W67" s="20">
        <f>IF($AC66=0,"- - -",W66/$AC66*100)</f>
        <v>0.6675680961978383</v>
      </c>
      <c r="X67" s="19"/>
      <c r="Y67" s="152">
        <f>IF($AC66=0,"- - -",Y66/$AC66*100)</f>
        <v>1.8564345910826507</v>
      </c>
      <c r="Z67" s="153"/>
      <c r="AA67" s="152">
        <f>IF($AC66=0,"- - -",AA66/$AC66*100)</f>
        <v>1.9559320015987619E-2</v>
      </c>
      <c r="AB67" s="153"/>
      <c r="AC67" s="24">
        <f>IF($AC66=0,"- - -",AC66/$AC66*100)</f>
        <v>100</v>
      </c>
      <c r="AD67" s="25"/>
    </row>
    <row r="70" spans="1:33" x14ac:dyDescent="0.3">
      <c r="A70" s="49" t="s">
        <v>236</v>
      </c>
      <c r="J70" s="48"/>
      <c r="L70" s="48"/>
    </row>
    <row r="71" spans="1:33" ht="15" thickBot="1" x14ac:dyDescent="0.35"/>
    <row r="72" spans="1:33" ht="14.4" customHeight="1" x14ac:dyDescent="0.3">
      <c r="A72" s="141" t="s">
        <v>232</v>
      </c>
      <c r="B72" s="142"/>
      <c r="C72" s="32" t="s">
        <v>20</v>
      </c>
      <c r="D72" s="33"/>
      <c r="E72" s="33" t="s">
        <v>21</v>
      </c>
      <c r="F72" s="33"/>
      <c r="G72" s="33" t="s">
        <v>22</v>
      </c>
      <c r="H72" s="33"/>
      <c r="I72" s="33" t="s">
        <v>23</v>
      </c>
      <c r="J72" s="33"/>
      <c r="K72" s="33" t="s">
        <v>24</v>
      </c>
      <c r="L72" s="33"/>
      <c r="M72" s="33" t="s">
        <v>25</v>
      </c>
      <c r="N72" s="33"/>
      <c r="O72" s="33" t="s">
        <v>26</v>
      </c>
      <c r="P72" s="33"/>
      <c r="Q72" s="33" t="s">
        <v>27</v>
      </c>
      <c r="R72" s="33"/>
      <c r="S72" s="33" t="s">
        <v>28</v>
      </c>
      <c r="T72" s="33"/>
      <c r="U72" s="33" t="s">
        <v>29</v>
      </c>
      <c r="V72" s="33"/>
      <c r="W72" s="33" t="s">
        <v>30</v>
      </c>
      <c r="X72" s="33"/>
      <c r="Y72" s="33" t="s">
        <v>32</v>
      </c>
      <c r="Z72" s="33"/>
      <c r="AA72" s="35" t="s">
        <v>13</v>
      </c>
      <c r="AB72" s="36"/>
    </row>
    <row r="73" spans="1:33" ht="15" thickBot="1" x14ac:dyDescent="0.35">
      <c r="A73" s="143"/>
      <c r="B73" s="144"/>
      <c r="C73" s="37" t="s">
        <v>14</v>
      </c>
      <c r="D73" s="38" t="s">
        <v>15</v>
      </c>
      <c r="E73" s="39" t="s">
        <v>14</v>
      </c>
      <c r="F73" s="38" t="s">
        <v>15</v>
      </c>
      <c r="G73" s="39" t="s">
        <v>14</v>
      </c>
      <c r="H73" s="38" t="s">
        <v>15</v>
      </c>
      <c r="I73" s="37" t="s">
        <v>14</v>
      </c>
      <c r="J73" s="38" t="s">
        <v>15</v>
      </c>
      <c r="K73" s="37" t="s">
        <v>14</v>
      </c>
      <c r="L73" s="38" t="s">
        <v>15</v>
      </c>
      <c r="M73" s="37" t="s">
        <v>14</v>
      </c>
      <c r="N73" s="38" t="s">
        <v>15</v>
      </c>
      <c r="O73" s="37" t="s">
        <v>14</v>
      </c>
      <c r="P73" s="38" t="s">
        <v>15</v>
      </c>
      <c r="Q73" s="37" t="s">
        <v>14</v>
      </c>
      <c r="R73" s="38" t="s">
        <v>15</v>
      </c>
      <c r="S73" s="37" t="s">
        <v>14</v>
      </c>
      <c r="T73" s="38" t="s">
        <v>15</v>
      </c>
      <c r="U73" s="37" t="s">
        <v>14</v>
      </c>
      <c r="V73" s="38" t="s">
        <v>15</v>
      </c>
      <c r="W73" s="37" t="s">
        <v>14</v>
      </c>
      <c r="X73" s="38" t="s">
        <v>15</v>
      </c>
      <c r="Y73" s="37" t="s">
        <v>14</v>
      </c>
      <c r="Z73" s="38" t="s">
        <v>15</v>
      </c>
      <c r="AA73" s="41" t="s">
        <v>14</v>
      </c>
      <c r="AB73" s="42" t="s">
        <v>15</v>
      </c>
    </row>
    <row r="74" spans="1:33" x14ac:dyDescent="0.3">
      <c r="A74" s="59">
        <v>0</v>
      </c>
      <c r="B74" s="62" t="s">
        <v>119</v>
      </c>
      <c r="C74" s="8">
        <v>532</v>
      </c>
      <c r="D74" s="5">
        <f>IF(C88=0,"- - -",C74/C88*100)</f>
        <v>91.252144082332762</v>
      </c>
      <c r="E74" s="4">
        <v>480</v>
      </c>
      <c r="F74" s="5">
        <f>IF(E88=0,"- - -",E74/E88*100)</f>
        <v>19.591836734693878</v>
      </c>
      <c r="G74" s="4">
        <v>177</v>
      </c>
      <c r="H74" s="5">
        <f>IF(G88=0,"- - -",G74/G88*100)</f>
        <v>2.1238300935925127</v>
      </c>
      <c r="I74" s="4">
        <v>136</v>
      </c>
      <c r="J74" s="5">
        <f>IF(I88=0,"- - -",I74/I88*100)</f>
        <v>0.38458275598789698</v>
      </c>
      <c r="K74" s="4">
        <v>79</v>
      </c>
      <c r="L74" s="5">
        <f>IF(K88=0,"- - -",K74/K88*100)</f>
        <v>0.20561136848680442</v>
      </c>
      <c r="M74" s="4">
        <v>109</v>
      </c>
      <c r="N74" s="5">
        <f>IF(M88=0,"- - -",M74/M88*100)</f>
        <v>0.5678562125553529</v>
      </c>
      <c r="O74" s="4">
        <v>67</v>
      </c>
      <c r="P74" s="5">
        <f>IF(O88=0,"- - -",O74/O88*100)</f>
        <v>0.93003886729594676</v>
      </c>
      <c r="Q74" s="4">
        <v>55</v>
      </c>
      <c r="R74" s="5">
        <f>IF(Q88=0,"- - -",Q74/Q88*100)</f>
        <v>2.2624434389140271</v>
      </c>
      <c r="S74" s="4">
        <v>44</v>
      </c>
      <c r="T74" s="5">
        <f>IF(S88=0,"- - -",S74/S88*100)</f>
        <v>4.2267050912584052</v>
      </c>
      <c r="U74" s="4">
        <v>17</v>
      </c>
      <c r="V74" s="5">
        <f>IF(U88=0,"- - -",U74/U88*100)</f>
        <v>3.1835205992509366</v>
      </c>
      <c r="W74" s="4">
        <v>13</v>
      </c>
      <c r="X74" s="5">
        <f>IF(W88=0,"- - -",W74/W88*100)</f>
        <v>3.4759358288770055</v>
      </c>
      <c r="Y74" s="4">
        <v>53</v>
      </c>
      <c r="Z74" s="5">
        <f>IF(Y88=0,"- - -",Y74/Y88*100)</f>
        <v>3.1927710843373496</v>
      </c>
      <c r="AA74" s="26">
        <f>C74+E74+G74+I74+K74+M74+O74+Q74+S74+U74+W74+Y74</f>
        <v>1762</v>
      </c>
      <c r="AB74" s="27">
        <f>IF(AA88=0,"- - -",AA74/AA88*100)</f>
        <v>1.4984139942682688</v>
      </c>
      <c r="AE74" s="68"/>
    </row>
    <row r="75" spans="1:33" x14ac:dyDescent="0.3">
      <c r="A75" s="60">
        <v>1</v>
      </c>
      <c r="B75" s="62" t="s">
        <v>119</v>
      </c>
      <c r="C75" s="9">
        <v>9</v>
      </c>
      <c r="D75" s="3">
        <f>IF(C88=0,"- - -",C75/C88*100)</f>
        <v>1.5437392795883362</v>
      </c>
      <c r="E75" s="2">
        <v>1876</v>
      </c>
      <c r="F75" s="3">
        <f>IF(E88=0,"- - -",E75/E88*100)</f>
        <v>76.571428571428569</v>
      </c>
      <c r="G75" s="2">
        <v>799</v>
      </c>
      <c r="H75" s="3">
        <f>IF(G88=0,"- - -",G75/G88*100)</f>
        <v>9.5872330213582906</v>
      </c>
      <c r="I75" s="2">
        <v>44</v>
      </c>
      <c r="J75" s="3">
        <f>IF(I88=0,"- - -",I75/I88*100)</f>
        <v>0.12442383281961374</v>
      </c>
      <c r="K75" s="2">
        <v>35</v>
      </c>
      <c r="L75" s="3">
        <f>IF(K88=0,"- - -",K75/K88*100)</f>
        <v>9.1093644266305757E-2</v>
      </c>
      <c r="M75" s="2">
        <v>45</v>
      </c>
      <c r="N75" s="3">
        <f>IF(M88=0,"- - -",M75/M88*100)</f>
        <v>0.23443605105496224</v>
      </c>
      <c r="O75" s="2">
        <v>18</v>
      </c>
      <c r="P75" s="3">
        <f>IF(O88=0,"- - -",O75/O88*100)</f>
        <v>0.2498611882287618</v>
      </c>
      <c r="Q75" s="2">
        <v>9</v>
      </c>
      <c r="R75" s="3">
        <f>IF(Q88=0,"- - -",Q75/Q88*100)</f>
        <v>0.37021801727684078</v>
      </c>
      <c r="S75" s="2">
        <v>6</v>
      </c>
      <c r="T75" s="3">
        <f>IF(S88=0,"- - -",S75/S88*100)</f>
        <v>0.57636887608069165</v>
      </c>
      <c r="U75" s="2">
        <v>3</v>
      </c>
      <c r="V75" s="3">
        <f>IF(U88=0,"- - -",U75/U88*100)</f>
        <v>0.5617977528089888</v>
      </c>
      <c r="W75" s="2">
        <v>4</v>
      </c>
      <c r="X75" s="3">
        <f>IF(W88=0,"- - -",W75/W88*100)</f>
        <v>1.0695187165775399</v>
      </c>
      <c r="Y75" s="2">
        <v>15</v>
      </c>
      <c r="Z75" s="3">
        <f>IF(Y88=0,"- - -",Y75/Y88*100)</f>
        <v>0.90361445783132521</v>
      </c>
      <c r="AA75" s="26">
        <f t="shared" ref="AA75:AA86" si="8">C75+E75+G75+I75+K75+M75+O75+Q75+S75+U75+W75+Y75</f>
        <v>2863</v>
      </c>
      <c r="AB75" s="29">
        <f>IF(AA88=0,"- - -",AA75/AA88*100)</f>
        <v>2.4347101393814152</v>
      </c>
      <c r="AE75" s="68"/>
    </row>
    <row r="76" spans="1:33" x14ac:dyDescent="0.3">
      <c r="A76" s="60">
        <v>2</v>
      </c>
      <c r="B76" s="62" t="s">
        <v>120</v>
      </c>
      <c r="C76" s="9">
        <v>5</v>
      </c>
      <c r="D76" s="3">
        <f>IF(C88=0,"- - -",C76/C88*100)</f>
        <v>0.85763293310463129</v>
      </c>
      <c r="E76" s="2">
        <v>9</v>
      </c>
      <c r="F76" s="3">
        <f>IF(E88=0,"- - -",E76/E88*100)</f>
        <v>0.36734693877551017</v>
      </c>
      <c r="G76" s="2">
        <v>7107</v>
      </c>
      <c r="H76" s="3">
        <f>IF(G88=0,"- - -",G76/G88*100)</f>
        <v>85.277177825773947</v>
      </c>
      <c r="I76" s="2">
        <v>4058</v>
      </c>
      <c r="J76" s="3">
        <f>IF(I88=0,"- - -",I76/I88*100)</f>
        <v>11.475270763227103</v>
      </c>
      <c r="K76" s="2">
        <v>147</v>
      </c>
      <c r="L76" s="3">
        <f>IF(K88=0,"- - -",K76/K88*100)</f>
        <v>0.38259330591848423</v>
      </c>
      <c r="M76" s="2">
        <v>29</v>
      </c>
      <c r="N76" s="3">
        <f>IF(M88=0,"- - -",M76/M88*100)</f>
        <v>0.15108101067986454</v>
      </c>
      <c r="O76" s="2">
        <v>17</v>
      </c>
      <c r="P76" s="3">
        <f>IF(O88=0,"- - -",O76/O88*100)</f>
        <v>0.23598001110494171</v>
      </c>
      <c r="Q76" s="2">
        <v>2</v>
      </c>
      <c r="R76" s="3">
        <f>IF(Q88=0,"- - -",Q76/Q88*100)</f>
        <v>8.2270670505964621E-2</v>
      </c>
      <c r="S76" s="2">
        <v>2</v>
      </c>
      <c r="T76" s="3">
        <f>IF(S88=0,"- - -",S76/S88*100)</f>
        <v>0.19212295869356388</v>
      </c>
      <c r="U76" s="2">
        <v>0</v>
      </c>
      <c r="V76" s="3">
        <f>IF(U88=0,"- - -",U76/U88*100)</f>
        <v>0</v>
      </c>
      <c r="W76" s="2">
        <v>3</v>
      </c>
      <c r="X76" s="3">
        <f>IF(W88=0,"- - -",W76/W88*100)</f>
        <v>0.80213903743315518</v>
      </c>
      <c r="Y76" s="2">
        <v>7</v>
      </c>
      <c r="Z76" s="3">
        <f>IF(Y88=0,"- - -",Y76/Y88*100)</f>
        <v>0.42168674698795183</v>
      </c>
      <c r="AA76" s="26">
        <f t="shared" si="8"/>
        <v>11386</v>
      </c>
      <c r="AB76" s="29">
        <f>IF(AA88=0,"- - -",AA76/AA88*100)</f>
        <v>9.6827138131319579</v>
      </c>
      <c r="AE76" s="68"/>
    </row>
    <row r="77" spans="1:33" x14ac:dyDescent="0.3">
      <c r="A77" s="60">
        <v>3</v>
      </c>
      <c r="B77" s="62" t="s">
        <v>120</v>
      </c>
      <c r="C77" s="9">
        <v>7</v>
      </c>
      <c r="D77" s="3">
        <f>IF(C88=0,"- - -",C77/C88*100)</f>
        <v>1.2006861063464835</v>
      </c>
      <c r="E77" s="2">
        <v>6</v>
      </c>
      <c r="F77" s="3">
        <f>IF(E88=0,"- - -",E77/E88*100)</f>
        <v>0.24489795918367346</v>
      </c>
      <c r="G77" s="2">
        <v>34</v>
      </c>
      <c r="H77" s="3">
        <f>IF(G88=0,"- - -",G77/G88*100)</f>
        <v>0.40796736261099109</v>
      </c>
      <c r="I77" s="2">
        <v>29434</v>
      </c>
      <c r="J77" s="3">
        <f>IF(I88=0,"- - -",I77/I88*100)</f>
        <v>83.233888527557056</v>
      </c>
      <c r="K77" s="2">
        <v>13170</v>
      </c>
      <c r="L77" s="3">
        <f>IF(K88=0,"- - -",K77/K88*100)</f>
        <v>34.277236999635626</v>
      </c>
      <c r="M77" s="2">
        <v>483</v>
      </c>
      <c r="N77" s="3">
        <f>IF(M88=0,"- - -",M77/M88*100)</f>
        <v>2.5162802813232612</v>
      </c>
      <c r="O77" s="2">
        <v>71</v>
      </c>
      <c r="P77" s="3">
        <f>IF(O88=0,"- - -",O77/O88*100)</f>
        <v>0.98556357579122711</v>
      </c>
      <c r="Q77" s="2">
        <v>22</v>
      </c>
      <c r="R77" s="3">
        <f>IF(Q88=0,"- - -",Q77/Q88*100)</f>
        <v>0.90497737556561098</v>
      </c>
      <c r="S77" s="2">
        <v>19</v>
      </c>
      <c r="T77" s="3">
        <f>IF(S88=0,"- - -",S77/S88*100)</f>
        <v>1.8251681075888568</v>
      </c>
      <c r="U77" s="2">
        <v>10</v>
      </c>
      <c r="V77" s="3">
        <f>IF(U88=0,"- - -",U77/U88*100)</f>
        <v>1.8726591760299627</v>
      </c>
      <c r="W77" s="2">
        <v>6</v>
      </c>
      <c r="X77" s="3">
        <f>IF(W88=0,"- - -",W77/W88*100)</f>
        <v>1.6042780748663104</v>
      </c>
      <c r="Y77" s="2">
        <v>29</v>
      </c>
      <c r="Z77" s="3">
        <f>IF(Y88=0,"- - -",Y77/Y88*100)</f>
        <v>1.7469879518072291</v>
      </c>
      <c r="AA77" s="26">
        <f t="shared" si="8"/>
        <v>43291</v>
      </c>
      <c r="AB77" s="29">
        <f>IF(AA88=0,"- - -",AA77/AA88*100)</f>
        <v>36.814892296179131</v>
      </c>
      <c r="AE77" s="68"/>
    </row>
    <row r="78" spans="1:33" x14ac:dyDescent="0.3">
      <c r="A78" s="60">
        <v>4</v>
      </c>
      <c r="B78" s="62" t="s">
        <v>120</v>
      </c>
      <c r="C78" s="9">
        <v>8</v>
      </c>
      <c r="D78" s="3">
        <f>IF(C88=0,"- - -",C78/C88*100)</f>
        <v>1.3722126929674099</v>
      </c>
      <c r="E78" s="2">
        <v>11</v>
      </c>
      <c r="F78" s="3">
        <f>IF(E88=0,"- - -",E78/E88*100)</f>
        <v>0.44897959183673469</v>
      </c>
      <c r="G78" s="2">
        <v>21</v>
      </c>
      <c r="H78" s="3">
        <f>IF(G88=0,"- - -",G78/G88*100)</f>
        <v>0.25197984161267095</v>
      </c>
      <c r="I78" s="2">
        <v>568</v>
      </c>
      <c r="J78" s="3">
        <f>IF(I88=0,"- - -",I78/I88*100)</f>
        <v>1.6061985691259224</v>
      </c>
      <c r="K78" s="2">
        <v>23195</v>
      </c>
      <c r="L78" s="3">
        <f>IF(K88=0,"- - -",K78/K88*100)</f>
        <v>60.369059393056055</v>
      </c>
      <c r="M78" s="2">
        <v>9789</v>
      </c>
      <c r="N78" s="3">
        <f>IF(M88=0,"- - -",M78/M88*100)</f>
        <v>50.997655639489444</v>
      </c>
      <c r="O78" s="2">
        <v>560</v>
      </c>
      <c r="P78" s="3">
        <f>IF(O88=0,"- - -",O78/O88*100)</f>
        <v>7.7734591893392562</v>
      </c>
      <c r="Q78" s="2">
        <v>75</v>
      </c>
      <c r="R78" s="3">
        <f>IF(Q88=0,"- - -",Q78/Q88*100)</f>
        <v>3.0851501439736735</v>
      </c>
      <c r="S78" s="2">
        <v>35</v>
      </c>
      <c r="T78" s="3">
        <f>IF(S88=0,"- - -",S78/S88*100)</f>
        <v>3.3621517771373677</v>
      </c>
      <c r="U78" s="2">
        <v>20</v>
      </c>
      <c r="V78" s="3">
        <f>IF(U88=0,"- - -",U78/U88*100)</f>
        <v>3.7453183520599254</v>
      </c>
      <c r="W78" s="2">
        <v>26</v>
      </c>
      <c r="X78" s="3">
        <f>IF(W88=0,"- - -",W78/W88*100)</f>
        <v>6.9518716577540109</v>
      </c>
      <c r="Y78" s="2">
        <v>57</v>
      </c>
      <c r="Z78" s="3">
        <f>IF(Y88=0,"- - -",Y78/Y88*100)</f>
        <v>3.4337349397590358</v>
      </c>
      <c r="AA78" s="26">
        <f t="shared" si="8"/>
        <v>34365</v>
      </c>
      <c r="AB78" s="29">
        <f>IF(AA88=0,"- - -",AA78/AA88*100)</f>
        <v>29.224175319539757</v>
      </c>
      <c r="AE78" s="68"/>
    </row>
    <row r="79" spans="1:33" x14ac:dyDescent="0.3">
      <c r="A79" s="60">
        <v>5</v>
      </c>
      <c r="B79" s="62" t="s">
        <v>120</v>
      </c>
      <c r="C79" s="9">
        <v>3</v>
      </c>
      <c r="D79" s="3">
        <f>IF(C88=0,"- - -",C79/C88*100)</f>
        <v>0.51457975986277882</v>
      </c>
      <c r="E79" s="2">
        <v>6</v>
      </c>
      <c r="F79" s="3">
        <f>IF(E88=0,"- - -",E79/E88*100)</f>
        <v>0.24489795918367346</v>
      </c>
      <c r="G79" s="2">
        <v>17</v>
      </c>
      <c r="H79" s="3">
        <f>IF(G88=0,"- - -",G79/G88*100)</f>
        <v>0.20398368130549555</v>
      </c>
      <c r="I79" s="2">
        <v>205</v>
      </c>
      <c r="J79" s="3">
        <f>IF(I88=0,"- - -",I79/I88*100)</f>
        <v>0.57970194836410938</v>
      </c>
      <c r="K79" s="2">
        <v>227</v>
      </c>
      <c r="L79" s="3">
        <f>IF(K88=0,"- - -",K79/K88*100)</f>
        <v>0.59080734995575457</v>
      </c>
      <c r="M79" s="2">
        <v>7302</v>
      </c>
      <c r="N79" s="3">
        <f>IF(M88=0,"- - -",M79/M88*100)</f>
        <v>38.04115655118521</v>
      </c>
      <c r="O79" s="2">
        <v>3401</v>
      </c>
      <c r="P79" s="3">
        <f>IF(O88=0,"- - -",O79/O88*100)</f>
        <v>47.209883398112162</v>
      </c>
      <c r="Q79" s="2">
        <v>272</v>
      </c>
      <c r="R79" s="3">
        <f>IF(Q88=0,"- - -",Q79/Q88*100)</f>
        <v>11.188811188811188</v>
      </c>
      <c r="S79" s="2">
        <v>62</v>
      </c>
      <c r="T79" s="3">
        <f>IF(S88=0,"- - -",S79/S88*100)</f>
        <v>5.9558117195004803</v>
      </c>
      <c r="U79" s="2">
        <v>28</v>
      </c>
      <c r="V79" s="3">
        <f>IF(U88=0,"- - -",U79/U88*100)</f>
        <v>5.2434456928838955</v>
      </c>
      <c r="W79" s="2">
        <v>16</v>
      </c>
      <c r="X79" s="3">
        <f>IF(W88=0,"- - -",W79/W88*100)</f>
        <v>4.2780748663101598</v>
      </c>
      <c r="Y79" s="2">
        <v>99</v>
      </c>
      <c r="Z79" s="3">
        <f>IF(Y88=0,"- - -",Y79/Y88*100)</f>
        <v>5.9638554216867474</v>
      </c>
      <c r="AA79" s="26">
        <f t="shared" si="8"/>
        <v>11638</v>
      </c>
      <c r="AB79" s="29">
        <f>IF(AA88=0,"- - -",AA79/AA88*100)</f>
        <v>9.8970159280897345</v>
      </c>
      <c r="AE79" s="68"/>
    </row>
    <row r="80" spans="1:33" x14ac:dyDescent="0.3">
      <c r="A80" s="60">
        <v>6</v>
      </c>
      <c r="B80" s="62" t="s">
        <v>120</v>
      </c>
      <c r="C80" s="9">
        <v>1</v>
      </c>
      <c r="D80" s="3">
        <f>IF(C88=0,"- - -",C80/C88*100)</f>
        <v>0.17152658662092624</v>
      </c>
      <c r="E80" s="2">
        <v>4</v>
      </c>
      <c r="F80" s="3">
        <f>IF(E88=0,"- - -",E80/E88*100)</f>
        <v>0.16326530612244899</v>
      </c>
      <c r="G80" s="2">
        <v>12</v>
      </c>
      <c r="H80" s="3">
        <f>IF(G88=0,"- - -",G80/G88*100)</f>
        <v>0.14398848092152627</v>
      </c>
      <c r="I80" s="2">
        <v>163</v>
      </c>
      <c r="J80" s="3">
        <f>IF(I88=0,"- - -",I80/I88*100)</f>
        <v>0.46093374430902351</v>
      </c>
      <c r="K80" s="2">
        <v>185</v>
      </c>
      <c r="L80" s="3">
        <f>IF(K88=0,"- - -",K80/K88*100)</f>
        <v>0.48149497683618758</v>
      </c>
      <c r="M80" s="2">
        <v>132</v>
      </c>
      <c r="N80" s="3">
        <f>IF(M88=0,"- - -",M80/M88*100)</f>
        <v>0.68767908309455583</v>
      </c>
      <c r="O80" s="2">
        <v>2127</v>
      </c>
      <c r="P80" s="3">
        <f>IF(O88=0,"- - -",O80/O88*100)</f>
        <v>29.525263742365354</v>
      </c>
      <c r="Q80" s="2">
        <v>1006</v>
      </c>
      <c r="R80" s="3">
        <f>IF(Q88=0,"- - -",Q80/Q88*100)</f>
        <v>41.382147264500205</v>
      </c>
      <c r="S80" s="2">
        <v>127</v>
      </c>
      <c r="T80" s="3">
        <f>IF(S88=0,"- - -",S80/S88*100)</f>
        <v>12.199807877041307</v>
      </c>
      <c r="U80" s="2">
        <v>27</v>
      </c>
      <c r="V80" s="3">
        <f>IF(U88=0,"- - -",U80/U88*100)</f>
        <v>5.0561797752808983</v>
      </c>
      <c r="W80" s="2">
        <v>18</v>
      </c>
      <c r="X80" s="3">
        <f>IF(W88=0,"- - -",W80/W88*100)</f>
        <v>4.8128342245989302</v>
      </c>
      <c r="Y80" s="2">
        <v>78</v>
      </c>
      <c r="Z80" s="3">
        <f>IF(Y88=0,"- - -",Y80/Y88*100)</f>
        <v>4.6987951807228914</v>
      </c>
      <c r="AA80" s="26">
        <f t="shared" si="8"/>
        <v>3880</v>
      </c>
      <c r="AB80" s="29">
        <f>IF(AA88=0,"- - -",AA80/AA88*100)</f>
        <v>3.2995722461753023</v>
      </c>
      <c r="AE80" s="68"/>
    </row>
    <row r="81" spans="1:31" x14ac:dyDescent="0.3">
      <c r="A81" s="60">
        <v>7</v>
      </c>
      <c r="B81" s="62" t="s">
        <v>120</v>
      </c>
      <c r="C81" s="9">
        <v>3</v>
      </c>
      <c r="D81" s="3">
        <f>IF(C88=0,"- - -",C81/C88*100)</f>
        <v>0.51457975986277882</v>
      </c>
      <c r="E81" s="2">
        <v>8</v>
      </c>
      <c r="F81" s="3">
        <f>IF(E88=0,"- - -",E81/E88*100)</f>
        <v>0.32653061224489799</v>
      </c>
      <c r="G81" s="2">
        <v>16</v>
      </c>
      <c r="H81" s="3">
        <f>IF(G88=0,"- - -",G81/G88*100)</f>
        <v>0.19198464122870171</v>
      </c>
      <c r="I81" s="2">
        <v>94</v>
      </c>
      <c r="J81" s="3">
        <f>IF(I88=0,"- - -",I81/I88*100)</f>
        <v>0.26581455193281112</v>
      </c>
      <c r="K81" s="2">
        <v>136</v>
      </c>
      <c r="L81" s="3">
        <f>IF(K88=0,"- - -",K81/K88*100)</f>
        <v>0.35396387486335956</v>
      </c>
      <c r="M81" s="2">
        <v>125</v>
      </c>
      <c r="N81" s="3">
        <f>IF(M88=0,"- - -",M81/M88*100)</f>
        <v>0.65121125293045057</v>
      </c>
      <c r="O81" s="2">
        <v>71</v>
      </c>
      <c r="P81" s="3">
        <f>IF(O88=0,"- - -",O81/O88*100)</f>
        <v>0.98556357579122711</v>
      </c>
      <c r="Q81" s="2">
        <v>421</v>
      </c>
      <c r="R81" s="3">
        <f>IF(Q88=0,"- - -",Q81/Q88*100)</f>
        <v>17.317976141505554</v>
      </c>
      <c r="S81" s="2">
        <v>275</v>
      </c>
      <c r="T81" s="3">
        <f>IF(S88=0,"- - -",S81/S88*100)</f>
        <v>26.416906820365032</v>
      </c>
      <c r="U81" s="2">
        <v>40</v>
      </c>
      <c r="V81" s="3">
        <f>IF(U88=0,"- - -",U81/U88*100)</f>
        <v>7.4906367041198507</v>
      </c>
      <c r="W81" s="2">
        <v>19</v>
      </c>
      <c r="X81" s="3">
        <f>IF(W88=0,"- - -",W81/W88*100)</f>
        <v>5.0802139037433154</v>
      </c>
      <c r="Y81" s="2">
        <v>50</v>
      </c>
      <c r="Z81" s="3">
        <f>IF(Y88=0,"- - -",Y81/Y88*100)</f>
        <v>3.0120481927710845</v>
      </c>
      <c r="AA81" s="26">
        <f t="shared" si="8"/>
        <v>1258</v>
      </c>
      <c r="AB81" s="29">
        <f>IF(AA88=0,"- - -",AA81/AA88*100)</f>
        <v>1.0698097643527142</v>
      </c>
      <c r="AE81" s="68"/>
    </row>
    <row r="82" spans="1:31" x14ac:dyDescent="0.3">
      <c r="A82" s="60">
        <v>8</v>
      </c>
      <c r="B82" s="62" t="s">
        <v>120</v>
      </c>
      <c r="C82" s="9">
        <v>1</v>
      </c>
      <c r="D82" s="3">
        <f>IF(C88=0,"- - -",C82/C88*100)</f>
        <v>0.17152658662092624</v>
      </c>
      <c r="E82" s="2">
        <v>4</v>
      </c>
      <c r="F82" s="3">
        <f>IF(E88=0,"- - -",E82/E88*100)</f>
        <v>0.16326530612244899</v>
      </c>
      <c r="G82" s="2">
        <v>11</v>
      </c>
      <c r="H82" s="3">
        <f>IF(G88=0,"- - -",G82/G88*100)</f>
        <v>0.13198944084473241</v>
      </c>
      <c r="I82" s="2">
        <v>80</v>
      </c>
      <c r="J82" s="3">
        <f>IF(I88=0,"- - -",I82/I88*100)</f>
        <v>0.22622515058111584</v>
      </c>
      <c r="K82" s="2">
        <v>129</v>
      </c>
      <c r="L82" s="3">
        <f>IF(K88=0,"- - -",K82/K88*100)</f>
        <v>0.33574514601009836</v>
      </c>
      <c r="M82" s="2">
        <v>99</v>
      </c>
      <c r="N82" s="3">
        <f>IF(M88=0,"- - -",M82/M88*100)</f>
        <v>0.51575931232091687</v>
      </c>
      <c r="O82" s="2">
        <v>75</v>
      </c>
      <c r="P82" s="3">
        <f>IF(O88=0,"- - -",O82/O88*100)</f>
        <v>1.0410882842865075</v>
      </c>
      <c r="Q82" s="2">
        <v>35</v>
      </c>
      <c r="R82" s="3">
        <f>IF(Q88=0,"- - -",Q82/Q88*100)</f>
        <v>1.4397367338543809</v>
      </c>
      <c r="S82" s="2">
        <v>189</v>
      </c>
      <c r="T82" s="3">
        <f>IF(S88=0,"- - -",S82/S88*100)</f>
        <v>18.155619596541786</v>
      </c>
      <c r="U82" s="2">
        <v>97</v>
      </c>
      <c r="V82" s="3">
        <f>IF(U88=0,"- - -",U82/U88*100)</f>
        <v>18.164794007490638</v>
      </c>
      <c r="W82" s="2">
        <v>10</v>
      </c>
      <c r="X82" s="3">
        <f>IF(W88=0,"- - -",W82/W88*100)</f>
        <v>2.6737967914438503</v>
      </c>
      <c r="Y82" s="2">
        <v>45</v>
      </c>
      <c r="Z82" s="3">
        <f>IF(Y88=0,"- - -",Y82/Y88*100)</f>
        <v>2.7108433734939759</v>
      </c>
      <c r="AA82" s="26">
        <f t="shared" si="8"/>
        <v>775</v>
      </c>
      <c r="AB82" s="29">
        <f>IF(AA88=0,"- - -",AA82/AA88*100)</f>
        <v>0.65906404401697405</v>
      </c>
      <c r="AE82" s="68"/>
    </row>
    <row r="83" spans="1:31" x14ac:dyDescent="0.3">
      <c r="A83" s="60">
        <v>9</v>
      </c>
      <c r="B83" s="62" t="s">
        <v>120</v>
      </c>
      <c r="C83" s="9">
        <v>3</v>
      </c>
      <c r="D83" s="3">
        <f>IF(C88=0,"- - -",C83/C88*100)</f>
        <v>0.51457975986277882</v>
      </c>
      <c r="E83" s="2">
        <v>6</v>
      </c>
      <c r="F83" s="3">
        <f>IF(E88=0,"- - -",E83/E88*100)</f>
        <v>0.24489795918367346</v>
      </c>
      <c r="G83" s="2">
        <v>16</v>
      </c>
      <c r="H83" s="3">
        <f>IF(G88=0,"- - -",G83/G88*100)</f>
        <v>0.19198464122870171</v>
      </c>
      <c r="I83" s="2">
        <v>72</v>
      </c>
      <c r="J83" s="3">
        <f>IF(I88=0,"- - -",I83/I88*100)</f>
        <v>0.20360263552300426</v>
      </c>
      <c r="K83" s="2">
        <v>100</v>
      </c>
      <c r="L83" s="3">
        <f>IF(K88=0,"- - -",K83/K88*100)</f>
        <v>0.26026755504658788</v>
      </c>
      <c r="M83" s="2">
        <v>87</v>
      </c>
      <c r="N83" s="3">
        <f>IF(M88=0,"- - -",M83/M88*100)</f>
        <v>0.45324303203959371</v>
      </c>
      <c r="O83" s="2">
        <v>62</v>
      </c>
      <c r="P83" s="3">
        <f>IF(O88=0,"- - -",O83/O88*100)</f>
        <v>0.8606329816768461</v>
      </c>
      <c r="Q83" s="2">
        <v>28</v>
      </c>
      <c r="R83" s="3">
        <f>IF(Q88=0,"- - -",Q83/Q88*100)</f>
        <v>1.1517893870835048</v>
      </c>
      <c r="S83" s="2">
        <v>6</v>
      </c>
      <c r="T83" s="3">
        <f>IF(S88=0,"- - -",S83/S88*100)</f>
        <v>0.57636887608069165</v>
      </c>
      <c r="U83" s="2">
        <v>81</v>
      </c>
      <c r="V83" s="3">
        <f>IF(U88=0,"- - -",U83/U88*100)</f>
        <v>15.168539325842698</v>
      </c>
      <c r="W83" s="2">
        <v>55</v>
      </c>
      <c r="X83" s="3">
        <f>IF(W88=0,"- - -",W83/W88*100)</f>
        <v>14.705882352941178</v>
      </c>
      <c r="Y83" s="2">
        <v>35</v>
      </c>
      <c r="Z83" s="3">
        <f>IF(Y88=0,"- - -",Y83/Y88*100)</f>
        <v>2.1084337349397591</v>
      </c>
      <c r="AA83" s="26">
        <f t="shared" si="8"/>
        <v>551</v>
      </c>
      <c r="AB83" s="29">
        <f>IF(AA88=0,"- - -",AA83/AA88*100)</f>
        <v>0.46857327516561642</v>
      </c>
      <c r="AE83" s="68"/>
    </row>
    <row r="84" spans="1:31" x14ac:dyDescent="0.3">
      <c r="A84" s="61">
        <v>10</v>
      </c>
      <c r="B84" s="62" t="s">
        <v>120</v>
      </c>
      <c r="C84" s="10">
        <v>1</v>
      </c>
      <c r="D84" s="7">
        <f>IF(C88=0,"- - -",C84/C88*100)</f>
        <v>0.17152658662092624</v>
      </c>
      <c r="E84" s="6">
        <v>7</v>
      </c>
      <c r="F84" s="7">
        <f>IF(E88=0,"- - -",E84/E88*100)</f>
        <v>0.2857142857142857</v>
      </c>
      <c r="G84" s="6">
        <v>10</v>
      </c>
      <c r="H84" s="7">
        <f>IF(G88=0,"- - -",G84/G88*100)</f>
        <v>0.11999040076793857</v>
      </c>
      <c r="I84" s="6">
        <v>46</v>
      </c>
      <c r="J84" s="7">
        <f>IF(I88=0,"- - -",I84/I88*100)</f>
        <v>0.1300794615841416</v>
      </c>
      <c r="K84" s="6">
        <v>84</v>
      </c>
      <c r="L84" s="7">
        <f>IF(K88=0,"- - -",K84/K88*100)</f>
        <v>0.21862474623913383</v>
      </c>
      <c r="M84" s="6">
        <v>74</v>
      </c>
      <c r="N84" s="7">
        <f>IF(M88=0,"- - -",M84/M88*100)</f>
        <v>0.3855170617348268</v>
      </c>
      <c r="O84" s="6">
        <v>45</v>
      </c>
      <c r="P84" s="7">
        <f>IF(O88=0,"- - -",O84/O88*100)</f>
        <v>0.6246529705719045</v>
      </c>
      <c r="Q84" s="6">
        <v>36</v>
      </c>
      <c r="R84" s="7">
        <f>IF(Q88=0,"- - -",Q84/Q88*100)</f>
        <v>1.4808720691073631</v>
      </c>
      <c r="S84" s="6">
        <v>13</v>
      </c>
      <c r="T84" s="7">
        <f>IF(S88=0,"- - -",S84/S88*100)</f>
        <v>1.2487992315081651</v>
      </c>
      <c r="U84" s="6">
        <v>7</v>
      </c>
      <c r="V84" s="7">
        <f>IF(U88=0,"- - -",U84/U88*100)</f>
        <v>1.3108614232209739</v>
      </c>
      <c r="W84" s="6">
        <v>57</v>
      </c>
      <c r="X84" s="7">
        <f>IF(W88=0,"- - -",W84/W88*100)</f>
        <v>15.240641711229946</v>
      </c>
      <c r="Y84" s="6">
        <v>59</v>
      </c>
      <c r="Z84" s="7">
        <f>IF(Y88=0,"- - -",Y84/Y88*100)</f>
        <v>3.5542168674698797</v>
      </c>
      <c r="AA84" s="26">
        <f t="shared" si="8"/>
        <v>439</v>
      </c>
      <c r="AB84" s="29">
        <f>IF(AA88=0,"- - -",AA84/AA88*100)</f>
        <v>0.37332789073993755</v>
      </c>
      <c r="AE84" s="68"/>
    </row>
    <row r="85" spans="1:31" x14ac:dyDescent="0.3">
      <c r="A85" s="76" t="s">
        <v>233</v>
      </c>
      <c r="B85" s="62" t="s">
        <v>120</v>
      </c>
      <c r="C85" s="10">
        <v>7</v>
      </c>
      <c r="D85" s="7">
        <f>IF(C88=0,"- - -",C85/C88*100)</f>
        <v>1.2006861063464835</v>
      </c>
      <c r="E85" s="6">
        <v>18</v>
      </c>
      <c r="F85" s="7">
        <f>IF(E88=0,"- - -",E85/E88*100)</f>
        <v>0.73469387755102034</v>
      </c>
      <c r="G85" s="6">
        <v>59</v>
      </c>
      <c r="H85" s="7">
        <f>IF(G88=0,"- - -",G85/G88*100)</f>
        <v>0.70794336453083762</v>
      </c>
      <c r="I85" s="6">
        <v>302</v>
      </c>
      <c r="J85" s="7">
        <f>IF(I88=0,"- - -",I85/I88*100)</f>
        <v>0.85399994344371233</v>
      </c>
      <c r="K85" s="6">
        <v>599</v>
      </c>
      <c r="L85" s="7">
        <f>IF(K88=0,"- - -",K85/K88*100)</f>
        <v>1.5590026547290616</v>
      </c>
      <c r="M85" s="6">
        <v>539</v>
      </c>
      <c r="N85" s="7">
        <f>IF(M88=0,"- - -",M85/M88*100)</f>
        <v>2.8080229226361033</v>
      </c>
      <c r="O85" s="6">
        <v>392</v>
      </c>
      <c r="P85" s="7">
        <f>IF(O88=0,"- - -",O85/O88*100)</f>
        <v>5.4414214325374788</v>
      </c>
      <c r="Q85" s="6">
        <v>205</v>
      </c>
      <c r="R85" s="7">
        <f>IF(Q88=0,"- - -",Q85/Q88*100)</f>
        <v>8.4327437268613732</v>
      </c>
      <c r="S85" s="6">
        <v>119</v>
      </c>
      <c r="T85" s="7">
        <f>IF(S88=0,"- - -",S85/S88*100)</f>
        <v>11.431316042267051</v>
      </c>
      <c r="U85" s="6">
        <v>85</v>
      </c>
      <c r="V85" s="7">
        <f>IF(U88=0,"- - -",U85/U88*100)</f>
        <v>15.917602996254681</v>
      </c>
      <c r="W85" s="6">
        <v>51</v>
      </c>
      <c r="X85" s="7">
        <f>IF(W88=0,"- - -",W85/W88*100)</f>
        <v>13.636363636363635</v>
      </c>
      <c r="Y85" s="6">
        <v>532</v>
      </c>
      <c r="Z85" s="7">
        <f>IF(Y88=0,"- - -",Y85/Y88*100)</f>
        <v>32.048192771084338</v>
      </c>
      <c r="AA85" s="26">
        <f t="shared" si="8"/>
        <v>2908</v>
      </c>
      <c r="AB85" s="29">
        <f>IF(AA88=0,"- - -",AA85/AA88*100)</f>
        <v>2.472978374195304</v>
      </c>
      <c r="AE85" s="68"/>
    </row>
    <row r="86" spans="1:31" x14ac:dyDescent="0.3">
      <c r="A86" s="77" t="s">
        <v>235</v>
      </c>
      <c r="B86" s="62" t="s">
        <v>120</v>
      </c>
      <c r="C86" s="10">
        <v>1</v>
      </c>
      <c r="D86" s="7">
        <f>IF(C88=0,"- - -",C86/C88*100)</f>
        <v>0.17152658662092624</v>
      </c>
      <c r="E86" s="6">
        <v>9</v>
      </c>
      <c r="F86" s="7">
        <f>IF(E88=0,"- - -",E86/E88*100)</f>
        <v>0.36734693877551017</v>
      </c>
      <c r="G86" s="6">
        <v>32</v>
      </c>
      <c r="H86" s="7">
        <f>IF(G88=0,"- - -",G86/G88*100)</f>
        <v>0.38396928245740342</v>
      </c>
      <c r="I86" s="6">
        <v>90</v>
      </c>
      <c r="J86" s="7">
        <f>IF(I88=0,"- - -",I86/I88*100)</f>
        <v>0.25450329440375535</v>
      </c>
      <c r="K86" s="6">
        <v>175</v>
      </c>
      <c r="L86" s="7">
        <f>IF(K88=0,"- - -",K86/K88*100)</f>
        <v>0.45546822133152881</v>
      </c>
      <c r="M86" s="6">
        <v>201</v>
      </c>
      <c r="N86" s="7">
        <f>IF(M88=0,"- - -",M86/M88*100)</f>
        <v>1.0471476947121645</v>
      </c>
      <c r="O86" s="6">
        <v>152</v>
      </c>
      <c r="P86" s="7">
        <f>IF(O88=0,"- - -",O86/O88*100)</f>
        <v>2.1099389228206551</v>
      </c>
      <c r="Q86" s="6">
        <v>126</v>
      </c>
      <c r="R86" s="7">
        <f>IF(Q88=0,"- - -",Q86/Q88*100)</f>
        <v>5.183052241875771</v>
      </c>
      <c r="S86" s="6">
        <v>48</v>
      </c>
      <c r="T86" s="7">
        <f>IF(S88=0,"- - -",S86/S88*100)</f>
        <v>4.6109510086455332</v>
      </c>
      <c r="U86" s="6">
        <v>52</v>
      </c>
      <c r="V86" s="7">
        <f>IF(U88=0,"- - -",U86/U88*100)</f>
        <v>9.7378277153558059</v>
      </c>
      <c r="W86" s="6">
        <v>36</v>
      </c>
      <c r="X86" s="7">
        <f>IF(W88=0,"- - -",W86/W88*100)</f>
        <v>9.6256684491978604</v>
      </c>
      <c r="Y86" s="6">
        <v>209</v>
      </c>
      <c r="Z86" s="7">
        <f>IF(Y88=0,"- - -",Y86/Y88*100)</f>
        <v>12.590361445783133</v>
      </c>
      <c r="AA86" s="26">
        <f t="shared" si="8"/>
        <v>1131</v>
      </c>
      <c r="AB86" s="29">
        <f>IF(AA88=0,"- - -",AA86/AA88*100)</f>
        <v>0.96180830165573905</v>
      </c>
      <c r="AE86" s="68"/>
    </row>
    <row r="87" spans="1:31" ht="15" thickBot="1" x14ac:dyDescent="0.35">
      <c r="A87" s="61" t="s">
        <v>234</v>
      </c>
      <c r="B87" s="62" t="s">
        <v>120</v>
      </c>
      <c r="C87" s="10">
        <v>2</v>
      </c>
      <c r="D87" s="7">
        <f>IF(C88=0,"- - -",C87/C88*100)</f>
        <v>0.34305317324185247</v>
      </c>
      <c r="E87" s="6">
        <v>6</v>
      </c>
      <c r="F87" s="7">
        <f>IF(E88=0,"- - -",E87/E88*100)</f>
        <v>0.24489795918367346</v>
      </c>
      <c r="G87" s="6">
        <v>23</v>
      </c>
      <c r="H87" s="7">
        <f>IF(G88=0,"- - -",G87/G88*100)</f>
        <v>0.27597792176625874</v>
      </c>
      <c r="I87" s="6">
        <v>71</v>
      </c>
      <c r="J87" s="7">
        <f>IF(I88=0,"- - -",I87/I88*100)</f>
        <v>0.2007748211407403</v>
      </c>
      <c r="K87" s="6">
        <v>161</v>
      </c>
      <c r="L87" s="7">
        <f>IF(K88=0,"- - -",K87/K88*100)</f>
        <v>0.41903076362500646</v>
      </c>
      <c r="M87" s="6">
        <v>181</v>
      </c>
      <c r="N87" s="7">
        <f>IF(M88=0,"- - -",M87/M88*100)</f>
        <v>0.94295389424329246</v>
      </c>
      <c r="O87" s="6">
        <v>146</v>
      </c>
      <c r="P87" s="7">
        <f>IF(O88=0,"- - -",O87/O88*100)</f>
        <v>2.0266518600777346</v>
      </c>
      <c r="Q87" s="6">
        <v>139</v>
      </c>
      <c r="R87" s="7">
        <f>IF(Q88=0,"- - -",Q87/Q88*100)</f>
        <v>5.7178116001645414</v>
      </c>
      <c r="S87" s="6">
        <v>96</v>
      </c>
      <c r="T87" s="7">
        <f>IF(S88=0,"- - -",S87/S88*100)</f>
        <v>9.2219020172910664</v>
      </c>
      <c r="U87" s="6">
        <v>67</v>
      </c>
      <c r="V87" s="7">
        <f>IF(U88=0,"- - -",U87/U88*100)</f>
        <v>12.54681647940075</v>
      </c>
      <c r="W87" s="6">
        <v>60</v>
      </c>
      <c r="X87" s="7">
        <f>IF(W88=0,"- - -",W87/W88*100)</f>
        <v>16.042780748663102</v>
      </c>
      <c r="Y87" s="6">
        <v>392</v>
      </c>
      <c r="Z87" s="7">
        <f>IF(Y88=0,"- - -",Y87/Y88*100)</f>
        <v>23.6144578313253</v>
      </c>
      <c r="AA87" s="26">
        <f t="shared" ref="AA87" si="9">C87+E87+G87+I87+K87+M87+O87+Q87+S87+U87+W87+Y87</f>
        <v>1344</v>
      </c>
      <c r="AB87" s="29">
        <f>IF(AA88=0,"- - -",AA87/AA88*100)</f>
        <v>1.142944613108146</v>
      </c>
      <c r="AE87" s="68"/>
    </row>
    <row r="88" spans="1:31" x14ac:dyDescent="0.3">
      <c r="A88" s="145" t="s">
        <v>13</v>
      </c>
      <c r="B88" s="146"/>
      <c r="C88" s="14">
        <f>SUM(C74:C87)</f>
        <v>583</v>
      </c>
      <c r="D88" s="15">
        <f>IF(C88=0,"- - -",C88/C88*100)</f>
        <v>100</v>
      </c>
      <c r="E88" s="16">
        <f>SUM(E74:E87)</f>
        <v>2450</v>
      </c>
      <c r="F88" s="15">
        <f>IF(E88=0,"- - -",E88/E88*100)</f>
        <v>100</v>
      </c>
      <c r="G88" s="16">
        <f>SUM(G74:G87)</f>
        <v>8334</v>
      </c>
      <c r="H88" s="15">
        <f>IF(G88=0,"- - -",G88/G88*100)</f>
        <v>100</v>
      </c>
      <c r="I88" s="16">
        <f>SUM(I74:I87)</f>
        <v>35363</v>
      </c>
      <c r="J88" s="15">
        <f>IF(I88=0,"- - -",I88/I88*100)</f>
        <v>100</v>
      </c>
      <c r="K88" s="16">
        <f>SUM(K74:K87)</f>
        <v>38422</v>
      </c>
      <c r="L88" s="15">
        <f>IF(K88=0,"- - -",K88/K88*100)</f>
        <v>100</v>
      </c>
      <c r="M88" s="16">
        <f>SUM(M74:M87)</f>
        <v>19195</v>
      </c>
      <c r="N88" s="15">
        <f>IF(M88=0,"- - -",M88/M88*100)</f>
        <v>100</v>
      </c>
      <c r="O88" s="16">
        <f>SUM(O74:O87)</f>
        <v>7204</v>
      </c>
      <c r="P88" s="15">
        <f>IF(O88=0,"- - -",O88/O88*100)</f>
        <v>100</v>
      </c>
      <c r="Q88" s="16">
        <f>SUM(Q74:Q87)</f>
        <v>2431</v>
      </c>
      <c r="R88" s="15">
        <f>IF(Q88=0,"- - -",Q88/Q88*100)</f>
        <v>100</v>
      </c>
      <c r="S88" s="16">
        <f>SUM(S74:S87)</f>
        <v>1041</v>
      </c>
      <c r="T88" s="15">
        <f>IF(S88=0,"- - -",S88/S88*100)</f>
        <v>100</v>
      </c>
      <c r="U88" s="16">
        <f>SUM(U74:U87)</f>
        <v>534</v>
      </c>
      <c r="V88" s="15">
        <f>IF(U88=0,"- - -",U88/U88*100)</f>
        <v>100</v>
      </c>
      <c r="W88" s="16">
        <f>SUM(W74:W87)</f>
        <v>374</v>
      </c>
      <c r="X88" s="15">
        <f>IF(W88=0,"- - -",W88/W88*100)</f>
        <v>100</v>
      </c>
      <c r="Y88" s="16">
        <f>SUM(Y74:Y87)</f>
        <v>1660</v>
      </c>
      <c r="Z88" s="15">
        <f>IF(Y88=0,"- - -",Y88/Y88*100)</f>
        <v>100</v>
      </c>
      <c r="AA88" s="22">
        <f>SUM(AA74:AA87)</f>
        <v>117591</v>
      </c>
      <c r="AB88" s="23">
        <f>IF(AA88=0,"- - -",AA88/AA88*100)</f>
        <v>100</v>
      </c>
      <c r="AE88" s="68"/>
    </row>
    <row r="89" spans="1:31" ht="15" thickBot="1" x14ac:dyDescent="0.35">
      <c r="A89" s="147" t="s">
        <v>31</v>
      </c>
      <c r="B89" s="148"/>
      <c r="C89" s="18">
        <f>IF($AA88=0,"- - -",C88/$AA88*100)</f>
        <v>0.49578624214438177</v>
      </c>
      <c r="D89" s="19"/>
      <c r="E89" s="20">
        <f>IF($AA88=0,"- - -",E88/$AA88*100)</f>
        <v>2.0834927843117246</v>
      </c>
      <c r="F89" s="19"/>
      <c r="G89" s="20">
        <f>IF($AA88=0,"- - -",G88/$AA88*100)</f>
        <v>7.0872770875322093</v>
      </c>
      <c r="H89" s="19"/>
      <c r="I89" s="20">
        <f>IF($AA88=0,"- - -",I88/$AA88*100)</f>
        <v>30.072879727190006</v>
      </c>
      <c r="J89" s="19"/>
      <c r="K89" s="20">
        <f>IF($AA88=0,"- - -",K88/$AA88*100)</f>
        <v>32.674269289316356</v>
      </c>
      <c r="L89" s="19"/>
      <c r="M89" s="20">
        <f>IF($AA88=0,"- - -",M88/$AA88*100)</f>
        <v>16.323528161168795</v>
      </c>
      <c r="N89" s="19"/>
      <c r="O89" s="20">
        <f>IF($AA88=0,"- - -",O88/$AA88*100)</f>
        <v>6.1263191910945567</v>
      </c>
      <c r="P89" s="19"/>
      <c r="Q89" s="20">
        <f>IF($AA88=0,"- - -",Q88/$AA88*100)</f>
        <v>2.0673350851680827</v>
      </c>
      <c r="R89" s="19"/>
      <c r="S89" s="20">
        <f>IF($AA88=0,"- - -",S88/$AA88*100)</f>
        <v>0.88527183202796123</v>
      </c>
      <c r="T89" s="19"/>
      <c r="U89" s="20">
        <f>IF($AA88=0,"- - -",U88/$AA88*100)</f>
        <v>0.45411638645814734</v>
      </c>
      <c r="V89" s="19"/>
      <c r="W89" s="20">
        <f>IF($AA88=0,"- - -",W88/$AA88*100)</f>
        <v>0.31805155156432041</v>
      </c>
      <c r="X89" s="19"/>
      <c r="Y89" s="20">
        <f>IF($AA88=0,"- - -",Y88/$AA88*100)</f>
        <v>1.4116726620234543</v>
      </c>
      <c r="Z89" s="19"/>
      <c r="AA89" s="24">
        <f>IF($AA88=0,"- - -",AA88/$AA88*100)</f>
        <v>100</v>
      </c>
      <c r="AB89" s="25"/>
    </row>
    <row r="92" spans="1:31" x14ac:dyDescent="0.3">
      <c r="A92" s="49" t="s">
        <v>225</v>
      </c>
      <c r="J92" s="48"/>
      <c r="L92" s="48"/>
    </row>
    <row r="93" spans="1:31" ht="15" thickBot="1" x14ac:dyDescent="0.35"/>
    <row r="94" spans="1:31" ht="14.4" customHeight="1" x14ac:dyDescent="0.3">
      <c r="A94" s="141" t="s">
        <v>232</v>
      </c>
      <c r="B94" s="142"/>
      <c r="C94" s="32" t="s">
        <v>89</v>
      </c>
      <c r="D94" s="33"/>
      <c r="E94" s="33" t="s">
        <v>90</v>
      </c>
      <c r="F94" s="33"/>
      <c r="G94" s="33" t="s">
        <v>91</v>
      </c>
      <c r="H94" s="33"/>
      <c r="I94" s="33" t="s">
        <v>92</v>
      </c>
      <c r="J94" s="33"/>
      <c r="K94" s="33" t="s">
        <v>93</v>
      </c>
      <c r="L94" s="33"/>
      <c r="M94" s="33" t="s">
        <v>94</v>
      </c>
      <c r="N94" s="33"/>
      <c r="O94" s="33" t="s">
        <v>95</v>
      </c>
      <c r="P94" s="33"/>
      <c r="Q94" s="33" t="s">
        <v>96</v>
      </c>
      <c r="R94" s="33"/>
      <c r="S94" s="33" t="s">
        <v>16</v>
      </c>
      <c r="T94" s="33"/>
      <c r="U94" s="35" t="s">
        <v>13</v>
      </c>
      <c r="V94" s="36"/>
    </row>
    <row r="95" spans="1:31" ht="15" thickBot="1" x14ac:dyDescent="0.35">
      <c r="A95" s="143"/>
      <c r="B95" s="144"/>
      <c r="C95" s="37" t="s">
        <v>14</v>
      </c>
      <c r="D95" s="38" t="s">
        <v>15</v>
      </c>
      <c r="E95" s="39" t="s">
        <v>14</v>
      </c>
      <c r="F95" s="38" t="s">
        <v>15</v>
      </c>
      <c r="G95" s="39" t="s">
        <v>14</v>
      </c>
      <c r="H95" s="38" t="s">
        <v>15</v>
      </c>
      <c r="I95" s="37" t="s">
        <v>14</v>
      </c>
      <c r="J95" s="38" t="s">
        <v>15</v>
      </c>
      <c r="K95" s="37" t="s">
        <v>14</v>
      </c>
      <c r="L95" s="38" t="s">
        <v>15</v>
      </c>
      <c r="M95" s="37" t="s">
        <v>14</v>
      </c>
      <c r="N95" s="38" t="s">
        <v>15</v>
      </c>
      <c r="O95" s="37" t="s">
        <v>14</v>
      </c>
      <c r="P95" s="38" t="s">
        <v>15</v>
      </c>
      <c r="Q95" s="37" t="s">
        <v>14</v>
      </c>
      <c r="R95" s="38" t="s">
        <v>15</v>
      </c>
      <c r="S95" s="37" t="s">
        <v>14</v>
      </c>
      <c r="T95" s="38" t="s">
        <v>15</v>
      </c>
      <c r="U95" s="41" t="s">
        <v>14</v>
      </c>
      <c r="V95" s="42" t="s">
        <v>15</v>
      </c>
    </row>
    <row r="96" spans="1:31" x14ac:dyDescent="0.3">
      <c r="A96" s="59">
        <v>0</v>
      </c>
      <c r="B96" s="62" t="s">
        <v>119</v>
      </c>
      <c r="C96" s="8">
        <v>14</v>
      </c>
      <c r="D96" s="5">
        <f>IF(C110=0,"- - -",C96/C110*100)</f>
        <v>77.777777777777786</v>
      </c>
      <c r="E96" s="4">
        <v>175</v>
      </c>
      <c r="F96" s="5">
        <f>IF(E110=0,"- - -",E96/E110*100)</f>
        <v>35.496957403651116</v>
      </c>
      <c r="G96" s="4">
        <v>170</v>
      </c>
      <c r="H96" s="5">
        <f>IF(G110=0,"- - -",G96/G110*100)</f>
        <v>13.343799058084773</v>
      </c>
      <c r="I96" s="4">
        <v>490</v>
      </c>
      <c r="J96" s="5">
        <f>IF(I110=0,"- - -",I96/I110*100)</f>
        <v>3.0705602205790199</v>
      </c>
      <c r="K96" s="4">
        <v>609</v>
      </c>
      <c r="L96" s="5">
        <f>IF(K110=0,"- - -",K96/K110*100)</f>
        <v>0.84573936229307856</v>
      </c>
      <c r="M96" s="4">
        <v>86</v>
      </c>
      <c r="N96" s="5">
        <f>IF(M110=0,"- - -",M96/M110*100)</f>
        <v>0.80849863683369383</v>
      </c>
      <c r="O96" s="4">
        <v>0</v>
      </c>
      <c r="P96" s="5">
        <f>IF(O110=0,"- - -",O96/O110*100)</f>
        <v>0</v>
      </c>
      <c r="Q96" s="4">
        <v>0</v>
      </c>
      <c r="R96" s="5">
        <f>IF(Q110=0,"- - -",Q96/Q110*100)</f>
        <v>0</v>
      </c>
      <c r="S96" s="4">
        <v>218</v>
      </c>
      <c r="T96" s="5">
        <f>IF(S110=0,"- - -",S96/S110*100)</f>
        <v>1.2692867540029111</v>
      </c>
      <c r="U96" s="26">
        <f>C96+E96+G96+I96+K96+M96+O96+Q96+S96</f>
        <v>1762</v>
      </c>
      <c r="V96" s="27">
        <f>IF(U110=0,"- - -",U96/U110*100)</f>
        <v>1.4984139942682688</v>
      </c>
      <c r="Y96" s="68"/>
    </row>
    <row r="97" spans="1:25" x14ac:dyDescent="0.3">
      <c r="A97" s="60">
        <v>1</v>
      </c>
      <c r="B97" s="62" t="s">
        <v>119</v>
      </c>
      <c r="C97" s="9">
        <v>0</v>
      </c>
      <c r="D97" s="3">
        <f>IF(C110=0,"- - -",C97/C110*100)</f>
        <v>0</v>
      </c>
      <c r="E97" s="2">
        <v>6</v>
      </c>
      <c r="F97" s="3">
        <f>IF(E110=0,"- - -",E97/E110*100)</f>
        <v>1.2170385395537524</v>
      </c>
      <c r="G97" s="2">
        <v>29</v>
      </c>
      <c r="H97" s="3">
        <f>IF(G110=0,"- - -",G97/G110*100)</f>
        <v>2.2762951334379906</v>
      </c>
      <c r="I97" s="2">
        <v>293</v>
      </c>
      <c r="J97" s="3">
        <f>IF(I110=0,"- - -",I97/I110*100)</f>
        <v>1.8360696829176588</v>
      </c>
      <c r="K97" s="2">
        <v>1832</v>
      </c>
      <c r="L97" s="3">
        <f>IF(K110=0,"- - -",K97/K110*100)</f>
        <v>2.5441617598044663</v>
      </c>
      <c r="M97" s="2">
        <v>301</v>
      </c>
      <c r="N97" s="3">
        <f>IF(M110=0,"- - -",M97/M110*100)</f>
        <v>2.8297452289179277</v>
      </c>
      <c r="O97" s="2">
        <v>1</v>
      </c>
      <c r="P97" s="3">
        <f>IF(O110=0,"- - -",O97/O110*100)</f>
        <v>3.8461538461538463</v>
      </c>
      <c r="Q97" s="2">
        <v>0</v>
      </c>
      <c r="R97" s="3">
        <f>IF(Q110=0,"- - -",Q97/Q110*100)</f>
        <v>0</v>
      </c>
      <c r="S97" s="2">
        <v>401</v>
      </c>
      <c r="T97" s="3">
        <f>IF(S110=0,"- - -",S97/S110*100)</f>
        <v>2.3347889374090247</v>
      </c>
      <c r="U97" s="26">
        <f t="shared" ref="U97:U107" si="10">C97+E97+G97+I97+K97+M97+O97+Q97+S97</f>
        <v>2863</v>
      </c>
      <c r="V97" s="29">
        <f>IF(U110=0,"- - -",U97/U110*100)</f>
        <v>2.4347101393814152</v>
      </c>
      <c r="Y97" s="68"/>
    </row>
    <row r="98" spans="1:25" x14ac:dyDescent="0.3">
      <c r="A98" s="60">
        <v>2</v>
      </c>
      <c r="B98" s="62" t="s">
        <v>120</v>
      </c>
      <c r="C98" s="9">
        <v>0</v>
      </c>
      <c r="D98" s="3">
        <f>IF(C110=0,"- - -",C98/C110*100)</f>
        <v>0</v>
      </c>
      <c r="E98" s="2">
        <v>3</v>
      </c>
      <c r="F98" s="3">
        <f>IF(E110=0,"- - -",E98/E110*100)</f>
        <v>0.6085192697768762</v>
      </c>
      <c r="G98" s="2">
        <v>14</v>
      </c>
      <c r="H98" s="3">
        <f>IF(G110=0,"- - -",G98/G110*100)</f>
        <v>1.098901098901099</v>
      </c>
      <c r="I98" s="2">
        <v>1137</v>
      </c>
      <c r="J98" s="3">
        <f>IF(I110=0,"- - -",I98/I110*100)</f>
        <v>7.1249530016292768</v>
      </c>
      <c r="K98" s="2">
        <v>7669</v>
      </c>
      <c r="L98" s="3">
        <f>IF(K110=0,"- - -",K98/K110*100)</f>
        <v>10.650205532718587</v>
      </c>
      <c r="M98" s="2">
        <v>1185</v>
      </c>
      <c r="N98" s="3">
        <f>IF(M110=0,"- - -",M98/M110*100)</f>
        <v>11.140359123813106</v>
      </c>
      <c r="O98" s="2">
        <v>3</v>
      </c>
      <c r="P98" s="3">
        <f>IF(O110=0,"- - -",O98/O110*100)</f>
        <v>11.538461538461538</v>
      </c>
      <c r="Q98" s="2">
        <v>0</v>
      </c>
      <c r="R98" s="3">
        <f>IF(Q110=0,"- - -",Q98/Q110*100)</f>
        <v>0</v>
      </c>
      <c r="S98" s="2">
        <v>1375</v>
      </c>
      <c r="T98" s="3">
        <f>IF(S110=0,"- - -",S98/S110*100)</f>
        <v>8.0058224163027667</v>
      </c>
      <c r="U98" s="26">
        <f t="shared" si="10"/>
        <v>11386</v>
      </c>
      <c r="V98" s="29">
        <f>IF(U110=0,"- - -",U98/U110*100)</f>
        <v>9.6827138131319579</v>
      </c>
      <c r="Y98" s="68"/>
    </row>
    <row r="99" spans="1:25" x14ac:dyDescent="0.3">
      <c r="A99" s="60">
        <v>3</v>
      </c>
      <c r="B99" s="62" t="s">
        <v>120</v>
      </c>
      <c r="C99" s="9">
        <v>3</v>
      </c>
      <c r="D99" s="3">
        <f>IF(C110=0,"- - -",C99/C110*100)</f>
        <v>16.666666666666664</v>
      </c>
      <c r="E99" s="2">
        <v>10</v>
      </c>
      <c r="F99" s="3">
        <f>IF(E110=0,"- - -",E99/E110*100)</f>
        <v>2.028397565922921</v>
      </c>
      <c r="G99" s="2">
        <v>14</v>
      </c>
      <c r="H99" s="3">
        <f>IF(G110=0,"- - -",G99/G110*100)</f>
        <v>1.098901098901099</v>
      </c>
      <c r="I99" s="2">
        <v>3461</v>
      </c>
      <c r="J99" s="3">
        <f>IF(I110=0,"- - -",I99/I110*100)</f>
        <v>21.688181476375483</v>
      </c>
      <c r="K99" s="2">
        <v>29073</v>
      </c>
      <c r="L99" s="3">
        <f>IF(K110=0,"- - -",K99/K110*100)</f>
        <v>40.37468059104544</v>
      </c>
      <c r="M99" s="2">
        <v>4382</v>
      </c>
      <c r="N99" s="3">
        <f>IF(M110=0,"- - -",M99/M110*100)</f>
        <v>41.195825890758677</v>
      </c>
      <c r="O99" s="2">
        <v>10</v>
      </c>
      <c r="P99" s="3">
        <f>IF(O110=0,"- - -",O99/O110*100)</f>
        <v>38.461538461538467</v>
      </c>
      <c r="Q99" s="2">
        <v>0</v>
      </c>
      <c r="R99" s="3">
        <f>IF(Q110=0,"- - -",Q99/Q110*100)</f>
        <v>0</v>
      </c>
      <c r="S99" s="2">
        <v>6338</v>
      </c>
      <c r="T99" s="3">
        <f>IF(S110=0,"- - -",S99/S110*100)</f>
        <v>36.902474526928671</v>
      </c>
      <c r="U99" s="26">
        <f t="shared" si="10"/>
        <v>43291</v>
      </c>
      <c r="V99" s="29">
        <f>IF(U110=0,"- - -",U99/U110*100)</f>
        <v>36.814892296179131</v>
      </c>
      <c r="Y99" s="68"/>
    </row>
    <row r="100" spans="1:25" x14ac:dyDescent="0.3">
      <c r="A100" s="60">
        <v>4</v>
      </c>
      <c r="B100" s="62" t="s">
        <v>120</v>
      </c>
      <c r="C100" s="9">
        <v>0</v>
      </c>
      <c r="D100" s="3">
        <f>IF(C110=0,"- - -",C100/C110*100)</f>
        <v>0</v>
      </c>
      <c r="E100" s="2">
        <v>7</v>
      </c>
      <c r="F100" s="3">
        <f>IF(E110=0,"- - -",E100/E110*100)</f>
        <v>1.4198782961460445</v>
      </c>
      <c r="G100" s="2">
        <v>10</v>
      </c>
      <c r="H100" s="3">
        <f>IF(G110=0,"- - -",G100/G110*100)</f>
        <v>0.78492935635792771</v>
      </c>
      <c r="I100" s="2">
        <v>3477</v>
      </c>
      <c r="J100" s="3">
        <f>IF(I110=0,"- - -",I100/I110*100)</f>
        <v>21.788444667251536</v>
      </c>
      <c r="K100" s="2">
        <v>22048</v>
      </c>
      <c r="L100" s="3">
        <f>IF(K110=0,"- - -",K100/K110*100)</f>
        <v>30.618820131096548</v>
      </c>
      <c r="M100" s="2">
        <v>3220</v>
      </c>
      <c r="N100" s="3">
        <f>IF(M110=0,"- - -",M100/M110*100)</f>
        <v>30.271693146563884</v>
      </c>
      <c r="O100" s="2">
        <v>5</v>
      </c>
      <c r="P100" s="3">
        <f>IF(O110=0,"- - -",O100/O110*100)</f>
        <v>19.230769230769234</v>
      </c>
      <c r="Q100" s="2">
        <v>1</v>
      </c>
      <c r="R100" s="3">
        <f>IF(Q110=0,"- - -",Q100/Q110*100)</f>
        <v>50</v>
      </c>
      <c r="S100" s="2">
        <v>5597</v>
      </c>
      <c r="T100" s="3">
        <f>IF(S110=0,"- - -",S100/S110*100)</f>
        <v>32.588064046579326</v>
      </c>
      <c r="U100" s="26">
        <f t="shared" si="10"/>
        <v>34365</v>
      </c>
      <c r="V100" s="29">
        <f>IF(U110=0,"- - -",U100/U110*100)</f>
        <v>29.224175319539757</v>
      </c>
      <c r="Y100" s="68"/>
    </row>
    <row r="101" spans="1:25" x14ac:dyDescent="0.3">
      <c r="A101" s="60">
        <v>5</v>
      </c>
      <c r="B101" s="62" t="s">
        <v>120</v>
      </c>
      <c r="C101" s="9">
        <v>0</v>
      </c>
      <c r="D101" s="3">
        <f>IF(C110=0,"- - -",C101/C110*100)</f>
        <v>0</v>
      </c>
      <c r="E101" s="2">
        <v>6</v>
      </c>
      <c r="F101" s="3">
        <f>IF(E110=0,"- - -",E101/E110*100)</f>
        <v>1.2170385395537524</v>
      </c>
      <c r="G101" s="2">
        <v>8</v>
      </c>
      <c r="H101" s="3">
        <f>IF(G110=0,"- - -",G101/G110*100)</f>
        <v>0.62794348508634223</v>
      </c>
      <c r="I101" s="2">
        <v>1909</v>
      </c>
      <c r="J101" s="3">
        <f>IF(I110=0,"- - -",I101/I110*100)</f>
        <v>11.96265196139867</v>
      </c>
      <c r="K101" s="2">
        <v>7053</v>
      </c>
      <c r="L101" s="3">
        <f>IF(K110=0,"- - -",K101/K110*100)</f>
        <v>9.7947450283301851</v>
      </c>
      <c r="M101" s="2">
        <v>946</v>
      </c>
      <c r="N101" s="3">
        <f>IF(M110=0,"- - -",M101/M110*100)</f>
        <v>8.8934850051706302</v>
      </c>
      <c r="O101" s="2">
        <v>3</v>
      </c>
      <c r="P101" s="3">
        <f>IF(O110=0,"- - -",O101/O110*100)</f>
        <v>11.538461538461538</v>
      </c>
      <c r="Q101" s="2">
        <v>0</v>
      </c>
      <c r="R101" s="3">
        <f>IF(Q110=0,"- - -",Q101/Q110*100)</f>
        <v>0</v>
      </c>
      <c r="S101" s="2">
        <v>1713</v>
      </c>
      <c r="T101" s="3">
        <f>IF(S110=0,"- - -",S101/S110*100)</f>
        <v>9.9737991266375552</v>
      </c>
      <c r="U101" s="26">
        <f t="shared" si="10"/>
        <v>11638</v>
      </c>
      <c r="V101" s="29">
        <f>IF(U110=0,"- - -",U101/U110*100)</f>
        <v>9.8970159280897345</v>
      </c>
      <c r="Y101" s="68"/>
    </row>
    <row r="102" spans="1:25" x14ac:dyDescent="0.3">
      <c r="A102" s="60">
        <v>6</v>
      </c>
      <c r="B102" s="62" t="s">
        <v>120</v>
      </c>
      <c r="C102" s="9">
        <v>0</v>
      </c>
      <c r="D102" s="3">
        <f>IF(C110=0,"- - -",C102/C110*100)</f>
        <v>0</v>
      </c>
      <c r="E102" s="2">
        <v>4</v>
      </c>
      <c r="F102" s="3">
        <f>IF(E110=0,"- - -",E102/E110*100)</f>
        <v>0.81135902636916835</v>
      </c>
      <c r="G102" s="2">
        <v>11</v>
      </c>
      <c r="H102" s="3">
        <f>IF(G110=0,"- - -",G102/G110*100)</f>
        <v>0.86342229199372045</v>
      </c>
      <c r="I102" s="2">
        <v>918</v>
      </c>
      <c r="J102" s="3">
        <f>IF(I110=0,"- - -",I102/I110*100)</f>
        <v>5.7526005765133474</v>
      </c>
      <c r="K102" s="2">
        <v>2081</v>
      </c>
      <c r="L102" s="3">
        <f>IF(K110=0,"- - -",K102/K110*100)</f>
        <v>2.8899566714809466</v>
      </c>
      <c r="M102" s="2">
        <v>310</v>
      </c>
      <c r="N102" s="3">
        <f>IF(M110=0,"- - -",M102/M110*100)</f>
        <v>2.9143555513772679</v>
      </c>
      <c r="O102" s="2">
        <v>2</v>
      </c>
      <c r="P102" s="3">
        <f>IF(O110=0,"- - -",O102/O110*100)</f>
        <v>7.6923076923076925</v>
      </c>
      <c r="Q102" s="2">
        <v>0</v>
      </c>
      <c r="R102" s="3">
        <f>IF(Q110=0,"- - -",Q102/Q110*100)</f>
        <v>0</v>
      </c>
      <c r="S102" s="2">
        <v>554</v>
      </c>
      <c r="T102" s="3">
        <f>IF(S110=0,"- - -",S102/S110*100)</f>
        <v>3.2256186317321687</v>
      </c>
      <c r="U102" s="26">
        <f t="shared" si="10"/>
        <v>3880</v>
      </c>
      <c r="V102" s="29">
        <f>IF(U110=0,"- - -",U102/U110*100)</f>
        <v>3.2995722461753023</v>
      </c>
      <c r="Y102" s="68"/>
    </row>
    <row r="103" spans="1:25" x14ac:dyDescent="0.3">
      <c r="A103" s="60">
        <v>7</v>
      </c>
      <c r="B103" s="62" t="s">
        <v>120</v>
      </c>
      <c r="C103" s="9">
        <v>0</v>
      </c>
      <c r="D103" s="3">
        <f>IF(C110=0,"- - -",C103/C110*100)</f>
        <v>0</v>
      </c>
      <c r="E103" s="2">
        <v>3</v>
      </c>
      <c r="F103" s="3">
        <f>IF(E110=0,"- - -",E103/E110*100)</f>
        <v>0.6085192697768762</v>
      </c>
      <c r="G103" s="2">
        <v>8</v>
      </c>
      <c r="H103" s="3">
        <f>IF(G110=0,"- - -",G103/G110*100)</f>
        <v>0.62794348508634223</v>
      </c>
      <c r="I103" s="2">
        <v>470</v>
      </c>
      <c r="J103" s="3">
        <f>IF(I110=0,"- - -",I103/I110*100)</f>
        <v>2.945231231983958</v>
      </c>
      <c r="K103" s="2">
        <v>528</v>
      </c>
      <c r="L103" s="3">
        <f>IF(K110=0,"- - -",K103/K110*100)</f>
        <v>0.73325186090434391</v>
      </c>
      <c r="M103" s="2">
        <v>78</v>
      </c>
      <c r="N103" s="3">
        <f>IF(M110=0,"- - -",M103/M110*100)</f>
        <v>0.7332894613142803</v>
      </c>
      <c r="O103" s="2">
        <v>1</v>
      </c>
      <c r="P103" s="3">
        <f>IF(O110=0,"- - -",O103/O110*100)</f>
        <v>3.8461538461538463</v>
      </c>
      <c r="Q103" s="2">
        <v>1</v>
      </c>
      <c r="R103" s="3">
        <f>IF(Q110=0,"- - -",Q103/Q110*100)</f>
        <v>50</v>
      </c>
      <c r="S103" s="2">
        <v>169</v>
      </c>
      <c r="T103" s="3">
        <f>IF(S110=0,"- - -",S103/S110*100)</f>
        <v>0.98398835516739447</v>
      </c>
      <c r="U103" s="26">
        <f t="shared" si="10"/>
        <v>1258</v>
      </c>
      <c r="V103" s="29">
        <f>IF(U110=0,"- - -",U103/U110*100)</f>
        <v>1.0698097643527142</v>
      </c>
      <c r="Y103" s="68"/>
    </row>
    <row r="104" spans="1:25" x14ac:dyDescent="0.3">
      <c r="A104" s="60">
        <v>8</v>
      </c>
      <c r="B104" s="62" t="s">
        <v>120</v>
      </c>
      <c r="C104" s="9">
        <v>0</v>
      </c>
      <c r="D104" s="3">
        <f>IF(C110=0,"- - -",C104/C110*100)</f>
        <v>0</v>
      </c>
      <c r="E104" s="2">
        <v>2</v>
      </c>
      <c r="F104" s="3">
        <f>IF(E110=0,"- - -",E104/E110*100)</f>
        <v>0.40567951318458417</v>
      </c>
      <c r="G104" s="2">
        <v>15</v>
      </c>
      <c r="H104" s="3">
        <f>IF(G110=0,"- - -",G104/G110*100)</f>
        <v>1.1773940345368918</v>
      </c>
      <c r="I104" s="2">
        <v>341</v>
      </c>
      <c r="J104" s="3">
        <f>IF(I110=0,"- - -",I104/I110*100)</f>
        <v>2.1368592555458079</v>
      </c>
      <c r="K104" s="2">
        <v>283</v>
      </c>
      <c r="L104" s="3">
        <f>IF(K110=0,"- - -",K104/K110*100)</f>
        <v>0.393011887568048</v>
      </c>
      <c r="M104" s="2">
        <v>46</v>
      </c>
      <c r="N104" s="3">
        <f>IF(M110=0,"- - -",M104/M110*100)</f>
        <v>0.43245275923662685</v>
      </c>
      <c r="O104" s="2">
        <v>0</v>
      </c>
      <c r="P104" s="3">
        <f>IF(O110=0,"- - -",O104/O110*100)</f>
        <v>0</v>
      </c>
      <c r="Q104" s="2">
        <v>0</v>
      </c>
      <c r="R104" s="3">
        <f>IF(Q110=0,"- - -",Q104/Q110*100)</f>
        <v>0</v>
      </c>
      <c r="S104" s="2">
        <v>88</v>
      </c>
      <c r="T104" s="3">
        <f>IF(S110=0,"- - -",S104/S110*100)</f>
        <v>0.51237263464337701</v>
      </c>
      <c r="U104" s="26">
        <f t="shared" si="10"/>
        <v>775</v>
      </c>
      <c r="V104" s="29">
        <f>IF(U110=0,"- - -",U104/U110*100)</f>
        <v>0.65906404401697405</v>
      </c>
      <c r="Y104" s="68"/>
    </row>
    <row r="105" spans="1:25" x14ac:dyDescent="0.3">
      <c r="A105" s="60">
        <v>9</v>
      </c>
      <c r="B105" s="62" t="s">
        <v>120</v>
      </c>
      <c r="C105" s="9">
        <v>0</v>
      </c>
      <c r="D105" s="3">
        <f>IF(C110=0,"- - -",C105/C110*100)</f>
        <v>0</v>
      </c>
      <c r="E105" s="2">
        <v>0</v>
      </c>
      <c r="F105" s="3">
        <f>IF(E110=0,"- - -",E105/E110*100)</f>
        <v>0</v>
      </c>
      <c r="G105" s="2">
        <v>13</v>
      </c>
      <c r="H105" s="3">
        <f>IF(G110=0,"- - -",G105/G110*100)</f>
        <v>1.0204081632653061</v>
      </c>
      <c r="I105" s="2">
        <v>301</v>
      </c>
      <c r="J105" s="3">
        <f>IF(I110=0,"- - -",I105/I110*100)</f>
        <v>1.8862012783556839</v>
      </c>
      <c r="K105" s="2">
        <v>152</v>
      </c>
      <c r="L105" s="3">
        <f>IF(K110=0,"- - -",K105/K110*100)</f>
        <v>0.21108765692700809</v>
      </c>
      <c r="M105" s="2">
        <v>23</v>
      </c>
      <c r="N105" s="3">
        <f>IF(M110=0,"- - -",M105/M110*100)</f>
        <v>0.21622637961831342</v>
      </c>
      <c r="O105" s="2">
        <v>0</v>
      </c>
      <c r="P105" s="3">
        <f>IF(O110=0,"- - -",O105/O110*100)</f>
        <v>0</v>
      </c>
      <c r="Q105" s="2">
        <v>0</v>
      </c>
      <c r="R105" s="3">
        <f>IF(Q110=0,"- - -",Q105/Q110*100)</f>
        <v>0</v>
      </c>
      <c r="S105" s="2">
        <v>62</v>
      </c>
      <c r="T105" s="3">
        <f>IF(S110=0,"- - -",S105/S110*100)</f>
        <v>0.36098981077147013</v>
      </c>
      <c r="U105" s="26">
        <f t="shared" si="10"/>
        <v>551</v>
      </c>
      <c r="V105" s="29">
        <f>IF(U110=0,"- - -",U105/U110*100)</f>
        <v>0.46857327516561642</v>
      </c>
      <c r="Y105" s="68"/>
    </row>
    <row r="106" spans="1:25" x14ac:dyDescent="0.3">
      <c r="A106" s="61">
        <v>10</v>
      </c>
      <c r="B106" s="62" t="s">
        <v>120</v>
      </c>
      <c r="C106" s="10">
        <v>0</v>
      </c>
      <c r="D106" s="7">
        <f>IF(C110=0,"- - -",C106/C110*100)</f>
        <v>0</v>
      </c>
      <c r="E106" s="6">
        <v>0</v>
      </c>
      <c r="F106" s="7">
        <f>IF(E110=0,"- - -",E106/E110*100)</f>
        <v>0</v>
      </c>
      <c r="G106" s="6">
        <v>9</v>
      </c>
      <c r="H106" s="7">
        <f>IF(G110=0,"- - -",G106/G110*100)</f>
        <v>0.70643642072213508</v>
      </c>
      <c r="I106" s="6">
        <v>233</v>
      </c>
      <c r="J106" s="7">
        <f>IF(I110=0,"- - -",I106/I110*100)</f>
        <v>1.4600827171324726</v>
      </c>
      <c r="K106" s="6">
        <v>117</v>
      </c>
      <c r="L106" s="7">
        <f>IF(K110=0,"- - -",K106/K110*100)</f>
        <v>0.1624819464503944</v>
      </c>
      <c r="M106" s="6">
        <v>11</v>
      </c>
      <c r="N106" s="7">
        <f>IF(M110=0,"- - -",M106/M110*100)</f>
        <v>0.10341261633919339</v>
      </c>
      <c r="O106" s="6">
        <v>0</v>
      </c>
      <c r="P106" s="7">
        <f>IF(O110=0,"- - -",O106/O110*100)</f>
        <v>0</v>
      </c>
      <c r="Q106" s="6">
        <v>0</v>
      </c>
      <c r="R106" s="7">
        <f>IF(Q110=0,"- - -",Q106/Q110*100)</f>
        <v>0</v>
      </c>
      <c r="S106" s="6">
        <v>69</v>
      </c>
      <c r="T106" s="7">
        <f>IF(S110=0,"- - -",S106/S110*100)</f>
        <v>0.40174672489082969</v>
      </c>
      <c r="U106" s="26">
        <f t="shared" si="10"/>
        <v>439</v>
      </c>
      <c r="V106" s="29">
        <f>IF(U110=0,"- - -",U106/U110*100)</f>
        <v>0.37332789073993755</v>
      </c>
      <c r="Y106" s="68"/>
    </row>
    <row r="107" spans="1:25" x14ac:dyDescent="0.3">
      <c r="A107" s="76" t="s">
        <v>233</v>
      </c>
      <c r="B107" s="62" t="s">
        <v>120</v>
      </c>
      <c r="C107" s="10">
        <v>0</v>
      </c>
      <c r="D107" s="7">
        <f>IF(C110=0,"- - -",C107/C110*100)</f>
        <v>0</v>
      </c>
      <c r="E107" s="6">
        <v>10</v>
      </c>
      <c r="F107" s="7">
        <f>IF(E110=0,"- - -",E107/E110*100)</f>
        <v>2.028397565922921</v>
      </c>
      <c r="G107" s="6">
        <v>151</v>
      </c>
      <c r="H107" s="7">
        <f>IF(G110=0,"- - -",G107/G110*100)</f>
        <v>11.852433281004709</v>
      </c>
      <c r="I107" s="6">
        <v>1916</v>
      </c>
      <c r="J107" s="7">
        <f>IF(I110=0,"- - -",I107/I110*100)</f>
        <v>12.006517107406943</v>
      </c>
      <c r="K107" s="6">
        <v>393</v>
      </c>
      <c r="L107" s="7">
        <f>IF(K110=0,"- - -",K107/K110*100)</f>
        <v>0.54577269192311972</v>
      </c>
      <c r="M107" s="6">
        <v>38</v>
      </c>
      <c r="N107" s="7">
        <f>IF(M110=0,"- - -",M107/M110*100)</f>
        <v>0.35724358371721349</v>
      </c>
      <c r="O107" s="6">
        <v>0</v>
      </c>
      <c r="P107" s="7">
        <f>IF(O110=0,"- - -",O107/O110*100)</f>
        <v>0</v>
      </c>
      <c r="Q107" s="6">
        <v>0</v>
      </c>
      <c r="R107" s="7">
        <f>IF(Q110=0,"- - -",Q107/Q110*100)</f>
        <v>0</v>
      </c>
      <c r="S107" s="6">
        <v>400</v>
      </c>
      <c r="T107" s="7">
        <f>IF(S110=0,"- - -",S107/S110*100)</f>
        <v>2.3289665211062593</v>
      </c>
      <c r="U107" s="26">
        <f t="shared" si="10"/>
        <v>2908</v>
      </c>
      <c r="V107" s="29">
        <f>IF(U110=0,"- - -",U107/U110*100)</f>
        <v>2.472978374195304</v>
      </c>
      <c r="Y107" s="68"/>
    </row>
    <row r="108" spans="1:25" x14ac:dyDescent="0.3">
      <c r="A108" s="77" t="s">
        <v>235</v>
      </c>
      <c r="B108" s="62" t="s">
        <v>120</v>
      </c>
      <c r="C108" s="10">
        <v>0</v>
      </c>
      <c r="D108" s="7">
        <f>IF(C110=0,"- - -",C108/C110*100)</f>
        <v>0</v>
      </c>
      <c r="E108" s="6">
        <v>13</v>
      </c>
      <c r="F108" s="7">
        <f>IF(E110=0,"- - -",E108/E110*100)</f>
        <v>2.6369168356997972</v>
      </c>
      <c r="G108" s="6">
        <v>186</v>
      </c>
      <c r="H108" s="7">
        <f>IF(G110=0,"- - -",G108/G110*100)</f>
        <v>14.599686028257459</v>
      </c>
      <c r="I108" s="6">
        <v>739</v>
      </c>
      <c r="J108" s="7">
        <f>IF(I110=0,"- - -",I108/I110*100)</f>
        <v>4.6309061285875428</v>
      </c>
      <c r="K108" s="6">
        <v>73</v>
      </c>
      <c r="L108" s="7">
        <f>IF(K110=0,"- - -",K108/K110*100)</f>
        <v>0.10137762470836574</v>
      </c>
      <c r="M108" s="6">
        <v>6</v>
      </c>
      <c r="N108" s="7">
        <f>IF(M110=0,"- - -",M108/M110*100)</f>
        <v>5.6406881639560022E-2</v>
      </c>
      <c r="O108" s="6">
        <v>0</v>
      </c>
      <c r="P108" s="7">
        <f>IF(O110=0,"- - -",O108/O110*100)</f>
        <v>0</v>
      </c>
      <c r="Q108" s="6">
        <v>0</v>
      </c>
      <c r="R108" s="7">
        <f>IF(Q110=0,"- - -",Q108/Q110*100)</f>
        <v>0</v>
      </c>
      <c r="S108" s="6">
        <v>114</v>
      </c>
      <c r="T108" s="7">
        <f>IF(S110=0,"- - -",S108/S110*100)</f>
        <v>0.66375545851528384</v>
      </c>
      <c r="U108" s="26">
        <f t="shared" ref="U108" si="11">C108+E108+G108+I108+K108+M108+O108+Q108+S108</f>
        <v>1131</v>
      </c>
      <c r="V108" s="29">
        <f>IF(U110=0,"- - -",U108/U110*100)</f>
        <v>0.96180830165573905</v>
      </c>
      <c r="Y108" s="68"/>
    </row>
    <row r="109" spans="1:25" ht="15" thickBot="1" x14ac:dyDescent="0.35">
      <c r="A109" s="61" t="s">
        <v>234</v>
      </c>
      <c r="B109" s="62" t="s">
        <v>120</v>
      </c>
      <c r="C109" s="10">
        <v>1</v>
      </c>
      <c r="D109" s="7">
        <f>IF(C110=0,"- - -",C109/C110*100)</f>
        <v>5.5555555555555554</v>
      </c>
      <c r="E109" s="6">
        <v>254</v>
      </c>
      <c r="F109" s="7">
        <f>IF(E110=0,"- - -",E109/E110*100)</f>
        <v>51.521298174442187</v>
      </c>
      <c r="G109" s="6">
        <v>636</v>
      </c>
      <c r="H109" s="7">
        <f>IF(G110=0,"- - -",G109/G110*100)</f>
        <v>49.921507064364206</v>
      </c>
      <c r="I109" s="6">
        <v>273</v>
      </c>
      <c r="J109" s="7">
        <f>IF(I110=0,"- - -",I109/I110*100)</f>
        <v>1.7107406943225969</v>
      </c>
      <c r="K109" s="6">
        <v>97</v>
      </c>
      <c r="L109" s="7">
        <f>IF(K110=0,"- - -",K109/K110*100)</f>
        <v>0.13470725474947229</v>
      </c>
      <c r="M109" s="6">
        <v>5</v>
      </c>
      <c r="N109" s="7">
        <f>IF(M110=0,"- - -",M109/M110*100)</f>
        <v>4.7005734699633352E-2</v>
      </c>
      <c r="O109" s="6">
        <v>1</v>
      </c>
      <c r="P109" s="7">
        <f>IF(O110=0,"- - -",O109/O110*100)</f>
        <v>3.8461538461538463</v>
      </c>
      <c r="Q109" s="6">
        <v>0</v>
      </c>
      <c r="R109" s="7">
        <f>IF(Q110=0,"- - -",Q109/Q110*100)</f>
        <v>0</v>
      </c>
      <c r="S109" s="6">
        <v>77</v>
      </c>
      <c r="T109" s="7">
        <f>IF(S110=0,"- - -",S109/S110*100)</f>
        <v>0.44832605531295483</v>
      </c>
      <c r="U109" s="26">
        <f t="shared" ref="U109" si="12">C109+E109+G109+I109+K109+M109+O109+Q109+S109</f>
        <v>1344</v>
      </c>
      <c r="V109" s="29">
        <f>IF(U110=0,"- - -",U109/U110*100)</f>
        <v>1.142944613108146</v>
      </c>
      <c r="Y109" s="68"/>
    </row>
    <row r="110" spans="1:25" x14ac:dyDescent="0.3">
      <c r="A110" s="145" t="s">
        <v>13</v>
      </c>
      <c r="B110" s="146"/>
      <c r="C110" s="14">
        <f>SUM(C96:C109)</f>
        <v>18</v>
      </c>
      <c r="D110" s="15">
        <f>IF(C110=0,"- - -",C110/C110*100)</f>
        <v>100</v>
      </c>
      <c r="E110" s="16">
        <f>SUM(E96:E109)</f>
        <v>493</v>
      </c>
      <c r="F110" s="15">
        <f>IF(E110=0,"- - -",E110/E110*100)</f>
        <v>100</v>
      </c>
      <c r="G110" s="16">
        <f>SUM(G96:G109)</f>
        <v>1274</v>
      </c>
      <c r="H110" s="15">
        <f>IF(G110=0,"- - -",G110/G110*100)</f>
        <v>100</v>
      </c>
      <c r="I110" s="16">
        <f>SUM(I96:I109)</f>
        <v>15958</v>
      </c>
      <c r="J110" s="15">
        <f>IF(I110=0,"- - -",I110/I110*100)</f>
        <v>100</v>
      </c>
      <c r="K110" s="16">
        <f>SUM(K96:K109)</f>
        <v>72008</v>
      </c>
      <c r="L110" s="15">
        <f>IF(K110=0,"- - -",K110/K110*100)</f>
        <v>100</v>
      </c>
      <c r="M110" s="16">
        <f>SUM(M96:M109)</f>
        <v>10637</v>
      </c>
      <c r="N110" s="15">
        <f>IF(M110=0,"- - -",M110/M110*100)</f>
        <v>100</v>
      </c>
      <c r="O110" s="16">
        <f>SUM(O96:O109)</f>
        <v>26</v>
      </c>
      <c r="P110" s="15">
        <f>IF(O110=0,"- - -",O110/O110*100)</f>
        <v>100</v>
      </c>
      <c r="Q110" s="16">
        <f>SUM(Q96:Q109)</f>
        <v>2</v>
      </c>
      <c r="R110" s="15">
        <f>IF(Q110=0,"- - -",Q110/Q110*100)</f>
        <v>100</v>
      </c>
      <c r="S110" s="16">
        <f>SUM(S96:S109)</f>
        <v>17175</v>
      </c>
      <c r="T110" s="15">
        <f>IF(S110=0,"- - -",S110/S110*100)</f>
        <v>100</v>
      </c>
      <c r="U110" s="22">
        <f>SUM(U96:U109)</f>
        <v>117591</v>
      </c>
      <c r="V110" s="23">
        <f>IF(U110=0,"- - -",U110/U110*100)</f>
        <v>100</v>
      </c>
      <c r="Y110" s="68"/>
    </row>
    <row r="111" spans="1:25" ht="15" thickBot="1" x14ac:dyDescent="0.35">
      <c r="A111" s="147" t="s">
        <v>423</v>
      </c>
      <c r="B111" s="148"/>
      <c r="C111" s="18">
        <f>IF($U110=0,"- - -",C110/$U110*100)</f>
        <v>1.5307293925555528E-2</v>
      </c>
      <c r="D111" s="19"/>
      <c r="E111" s="20">
        <f>IF($U110=0,"- - -",E110/$U110*100)</f>
        <v>0.41924977251660417</v>
      </c>
      <c r="F111" s="19"/>
      <c r="G111" s="20">
        <f>IF($U110=0,"- - -",G110/$U110*100)</f>
        <v>1.0834162478420968</v>
      </c>
      <c r="H111" s="19"/>
      <c r="I111" s="20">
        <f>IF($U110=0,"- - -",I110/$U110*100)</f>
        <v>13.570766470223061</v>
      </c>
      <c r="J111" s="19"/>
      <c r="K111" s="20">
        <f>IF($U110=0,"- - -",K110/$U110*100)</f>
        <v>61.235978943966799</v>
      </c>
      <c r="L111" s="19"/>
      <c r="M111" s="20">
        <f>IF($U110=0,"- - -",M110/$U110*100)</f>
        <v>9.0457603047852295</v>
      </c>
      <c r="N111" s="19"/>
      <c r="O111" s="20">
        <f>IF($U110=0,"- - -",O110/$U110*100)</f>
        <v>2.2110535670246872E-2</v>
      </c>
      <c r="P111" s="19"/>
      <c r="Q111" s="20">
        <f>IF($U110=0,"- - -",Q110/$U110*100)</f>
        <v>1.7008104361728362E-3</v>
      </c>
      <c r="R111" s="19"/>
      <c r="S111" s="20">
        <f>IF($U110=0,"- - -",S110/$U110*100)</f>
        <v>14.605709620634233</v>
      </c>
      <c r="T111" s="19"/>
      <c r="U111" s="24">
        <f>IF($U110=0,"- - -",U110/$U110*100)</f>
        <v>100</v>
      </c>
      <c r="V111" s="25"/>
    </row>
    <row r="114" spans="1:27" x14ac:dyDescent="0.3">
      <c r="A114" s="49" t="s">
        <v>226</v>
      </c>
      <c r="J114" s="48"/>
      <c r="L114" s="48"/>
    </row>
    <row r="115" spans="1:27" ht="15" thickBot="1" x14ac:dyDescent="0.35"/>
    <row r="116" spans="1:27" ht="14.4" customHeight="1" x14ac:dyDescent="0.3">
      <c r="A116" s="141" t="s">
        <v>232</v>
      </c>
      <c r="B116" s="142"/>
      <c r="C116" s="32" t="s">
        <v>97</v>
      </c>
      <c r="D116" s="33"/>
      <c r="E116" s="32" t="s">
        <v>98</v>
      </c>
      <c r="F116" s="33"/>
      <c r="G116" s="32" t="s">
        <v>99</v>
      </c>
      <c r="H116" s="33"/>
      <c r="I116" s="32" t="s">
        <v>100</v>
      </c>
      <c r="J116" s="33"/>
      <c r="K116" s="32" t="s">
        <v>101</v>
      </c>
      <c r="L116" s="33"/>
      <c r="M116" s="32" t="s">
        <v>102</v>
      </c>
      <c r="N116" s="33"/>
      <c r="O116" s="32" t="s">
        <v>103</v>
      </c>
      <c r="P116" s="33"/>
      <c r="Q116" s="32" t="s">
        <v>104</v>
      </c>
      <c r="R116" s="33"/>
      <c r="S116" s="32" t="s">
        <v>105</v>
      </c>
      <c r="T116" s="33"/>
      <c r="U116" s="32" t="s">
        <v>106</v>
      </c>
      <c r="V116" s="33"/>
      <c r="W116" s="35" t="s">
        <v>13</v>
      </c>
      <c r="X116" s="36"/>
    </row>
    <row r="117" spans="1:27" ht="15" thickBot="1" x14ac:dyDescent="0.35">
      <c r="A117" s="143"/>
      <c r="B117" s="144"/>
      <c r="C117" s="37" t="s">
        <v>14</v>
      </c>
      <c r="D117" s="38" t="s">
        <v>15</v>
      </c>
      <c r="E117" s="39" t="s">
        <v>14</v>
      </c>
      <c r="F117" s="38" t="s">
        <v>15</v>
      </c>
      <c r="G117" s="39" t="s">
        <v>14</v>
      </c>
      <c r="H117" s="38" t="s">
        <v>15</v>
      </c>
      <c r="I117" s="37" t="s">
        <v>14</v>
      </c>
      <c r="J117" s="38" t="s">
        <v>15</v>
      </c>
      <c r="K117" s="37" t="s">
        <v>14</v>
      </c>
      <c r="L117" s="38" t="s">
        <v>15</v>
      </c>
      <c r="M117" s="37" t="s">
        <v>14</v>
      </c>
      <c r="N117" s="38" t="s">
        <v>15</v>
      </c>
      <c r="O117" s="37" t="s">
        <v>14</v>
      </c>
      <c r="P117" s="38" t="s">
        <v>15</v>
      </c>
      <c r="Q117" s="37" t="s">
        <v>14</v>
      </c>
      <c r="R117" s="38" t="s">
        <v>15</v>
      </c>
      <c r="S117" s="37" t="s">
        <v>14</v>
      </c>
      <c r="T117" s="38" t="s">
        <v>15</v>
      </c>
      <c r="U117" s="37" t="s">
        <v>14</v>
      </c>
      <c r="V117" s="38" t="s">
        <v>15</v>
      </c>
      <c r="W117" s="41" t="s">
        <v>14</v>
      </c>
      <c r="X117" s="42" t="s">
        <v>15</v>
      </c>
    </row>
    <row r="118" spans="1:27" x14ac:dyDescent="0.3">
      <c r="A118" s="59">
        <v>0</v>
      </c>
      <c r="B118" s="62" t="s">
        <v>119</v>
      </c>
      <c r="C118" s="8">
        <v>0</v>
      </c>
      <c r="D118" s="5">
        <f>IF(C132=0,"- - -",C118/C132*100)</f>
        <v>0</v>
      </c>
      <c r="E118" s="4">
        <v>49</v>
      </c>
      <c r="F118" s="5">
        <f>IF(E132=0,"- - -",E118/E132*100)</f>
        <v>1.808118081180812</v>
      </c>
      <c r="G118" s="4">
        <v>242</v>
      </c>
      <c r="H118" s="5">
        <f>IF(G132=0,"- - -",G118/G132*100)</f>
        <v>1.490331321591329</v>
      </c>
      <c r="I118" s="4">
        <v>582</v>
      </c>
      <c r="J118" s="5">
        <f>IF(I132=0,"- - -",I118/I132*100)</f>
        <v>1.3905480957614564</v>
      </c>
      <c r="K118" s="4">
        <v>570</v>
      </c>
      <c r="L118" s="5">
        <f>IF(K132=0,"- - -",K118/K132*100)</f>
        <v>1.5029663810151614</v>
      </c>
      <c r="M118" s="4">
        <v>256</v>
      </c>
      <c r="N118" s="5">
        <f>IF(M132=0,"- - -",M118/M132*100)</f>
        <v>1.6321326107746255</v>
      </c>
      <c r="O118" s="4">
        <v>58</v>
      </c>
      <c r="P118" s="5">
        <f>IF(O132=0,"- - -",O118/O132*100)</f>
        <v>1.9568151147098516</v>
      </c>
      <c r="Q118" s="4">
        <v>5</v>
      </c>
      <c r="R118" s="5">
        <f>IF(Q132=0,"- - -",Q118/Q132*100)</f>
        <v>2.9940119760479043</v>
      </c>
      <c r="S118" s="4">
        <v>0</v>
      </c>
      <c r="T118" s="5">
        <f>IF(S132=0,"- - -",S118/S132*100)</f>
        <v>0</v>
      </c>
      <c r="U118" s="4">
        <v>0</v>
      </c>
      <c r="V118" s="5" t="str">
        <f>IF(U132=0,"- - -",U118/U132*100)</f>
        <v>- - -</v>
      </c>
      <c r="W118" s="26">
        <f>C118+E118+G118+I118+K118+M118+O118+Q118+S118+U118</f>
        <v>1762</v>
      </c>
      <c r="X118" s="27">
        <f>IF(W132=0,"- - -",W118/W132*100)</f>
        <v>1.4984267369674291</v>
      </c>
      <c r="AA118" s="68"/>
    </row>
    <row r="119" spans="1:27" x14ac:dyDescent="0.3">
      <c r="A119" s="60">
        <v>1</v>
      </c>
      <c r="B119" s="62" t="s">
        <v>119</v>
      </c>
      <c r="C119" s="9">
        <v>2</v>
      </c>
      <c r="D119" s="3">
        <f>IF(C132=0,"- - -",C119/C132*100)</f>
        <v>4.8780487804878048</v>
      </c>
      <c r="E119" s="2">
        <v>81</v>
      </c>
      <c r="F119" s="3">
        <f>IF(E132=0,"- - -",E119/E132*100)</f>
        <v>2.9889298892988929</v>
      </c>
      <c r="G119" s="2">
        <v>453</v>
      </c>
      <c r="H119" s="3">
        <f>IF(G132=0,"- - -",G119/G132*100)</f>
        <v>2.7897524325655869</v>
      </c>
      <c r="I119" s="2">
        <v>940</v>
      </c>
      <c r="J119" s="3">
        <f>IF(I132=0,"- - -",I119/I132*100)</f>
        <v>2.2459024227075073</v>
      </c>
      <c r="K119" s="2">
        <v>931</v>
      </c>
      <c r="L119" s="3">
        <f>IF(K132=0,"- - -",K119/K132*100)</f>
        <v>2.4548450889914304</v>
      </c>
      <c r="M119" s="2">
        <v>376</v>
      </c>
      <c r="N119" s="3">
        <f>IF(M132=0,"- - -",M119/M132*100)</f>
        <v>2.3971947720752311</v>
      </c>
      <c r="O119" s="2">
        <v>78</v>
      </c>
      <c r="P119" s="3">
        <f>IF(O132=0,"- - -",O119/O132*100)</f>
        <v>2.6315789473684208</v>
      </c>
      <c r="Q119" s="2">
        <v>2</v>
      </c>
      <c r="R119" s="3">
        <f>IF(Q132=0,"- - -",Q119/Q132*100)</f>
        <v>1.1976047904191618</v>
      </c>
      <c r="S119" s="2">
        <v>0</v>
      </c>
      <c r="T119" s="3">
        <f>IF(S132=0,"- - -",S119/S132*100)</f>
        <v>0</v>
      </c>
      <c r="U119" s="2">
        <v>0</v>
      </c>
      <c r="V119" s="3" t="str">
        <f>IF(U132=0,"- - -",U119/U132*100)</f>
        <v>- - -</v>
      </c>
      <c r="W119" s="26">
        <f t="shared" ref="W119:W129" si="13">C119+E119+G119+I119+K119+M119+O119+Q119+S119+U119</f>
        <v>2863</v>
      </c>
      <c r="X119" s="29">
        <f>IF(W132=0,"- - -",W119/W132*100)</f>
        <v>2.4347308444595628</v>
      </c>
      <c r="AA119" s="68"/>
    </row>
    <row r="120" spans="1:27" x14ac:dyDescent="0.3">
      <c r="A120" s="60">
        <v>2</v>
      </c>
      <c r="B120" s="62" t="s">
        <v>120</v>
      </c>
      <c r="C120" s="9">
        <v>2</v>
      </c>
      <c r="D120" s="3">
        <f>IF(C132=0,"- - -",C120/C132*100)</f>
        <v>4.8780487804878048</v>
      </c>
      <c r="E120" s="2">
        <v>310</v>
      </c>
      <c r="F120" s="3">
        <f>IF(E132=0,"- - -",E120/E132*100)</f>
        <v>11.439114391143912</v>
      </c>
      <c r="G120" s="2">
        <v>1897</v>
      </c>
      <c r="H120" s="3">
        <f>IF(G132=0,"- - -",G120/G132*100)</f>
        <v>11.682473210986574</v>
      </c>
      <c r="I120" s="2">
        <v>3771</v>
      </c>
      <c r="J120" s="3">
        <f>IF(I132=0,"- - -",I120/I132*100)</f>
        <v>9.009891527691499</v>
      </c>
      <c r="K120" s="2">
        <v>3633</v>
      </c>
      <c r="L120" s="3">
        <f>IF(K132=0,"- - -",K120/K132*100)</f>
        <v>9.5794330916282124</v>
      </c>
      <c r="M120" s="2">
        <v>1527</v>
      </c>
      <c r="N120" s="3">
        <f>IF(M132=0,"- - -",M120/M132*100)</f>
        <v>9.7354160025502061</v>
      </c>
      <c r="O120" s="2">
        <v>235</v>
      </c>
      <c r="P120" s="3">
        <f>IF(O132=0,"- - -",O120/O132*100)</f>
        <v>7.9284750337381915</v>
      </c>
      <c r="Q120" s="2">
        <v>10</v>
      </c>
      <c r="R120" s="3">
        <f>IF(Q132=0,"- - -",Q120/Q132*100)</f>
        <v>5.9880239520958085</v>
      </c>
      <c r="S120" s="2">
        <v>1</v>
      </c>
      <c r="T120" s="3">
        <f>IF(S132=0,"- - -",S120/S132*100)</f>
        <v>16.666666666666664</v>
      </c>
      <c r="U120" s="2">
        <v>0</v>
      </c>
      <c r="V120" s="3" t="str">
        <f>IF(U132=0,"- - -",U120/U132*100)</f>
        <v>- - -</v>
      </c>
      <c r="W120" s="26">
        <f t="shared" si="13"/>
        <v>11386</v>
      </c>
      <c r="X120" s="29">
        <f>IF(W132=0,"- - -",W120/W132*100)</f>
        <v>9.6827961561357263</v>
      </c>
      <c r="AA120" s="68"/>
    </row>
    <row r="121" spans="1:27" x14ac:dyDescent="0.3">
      <c r="A121" s="60">
        <v>3</v>
      </c>
      <c r="B121" s="62" t="s">
        <v>120</v>
      </c>
      <c r="C121" s="9">
        <v>15</v>
      </c>
      <c r="D121" s="3">
        <f>IF(C132=0,"- - -",C121/C132*100)</f>
        <v>36.585365853658537</v>
      </c>
      <c r="E121" s="2">
        <v>1070</v>
      </c>
      <c r="F121" s="3">
        <f>IF(E132=0,"- - -",E121/E132*100)</f>
        <v>39.483394833948338</v>
      </c>
      <c r="G121" s="2">
        <v>6285</v>
      </c>
      <c r="H121" s="3">
        <f>IF(G132=0,"- - -",G121/G132*100)</f>
        <v>38.705505604138438</v>
      </c>
      <c r="I121" s="2">
        <v>15430</v>
      </c>
      <c r="J121" s="3">
        <f>IF(I132=0,"- - -",I121/I132*100)</f>
        <v>36.866249342954077</v>
      </c>
      <c r="K121" s="2">
        <v>14065</v>
      </c>
      <c r="L121" s="3">
        <f>IF(K132=0,"- - -",K121/K132*100)</f>
        <v>37.086354647330253</v>
      </c>
      <c r="M121" s="2">
        <v>5486</v>
      </c>
      <c r="N121" s="3">
        <f>IF(M132=0,"- - -",M121/M132*100)</f>
        <v>34.976091807459362</v>
      </c>
      <c r="O121" s="2">
        <v>910</v>
      </c>
      <c r="P121" s="3">
        <f>IF(O132=0,"- - -",O121/O132*100)</f>
        <v>30.701754385964914</v>
      </c>
      <c r="Q121" s="2">
        <v>30</v>
      </c>
      <c r="R121" s="3">
        <f>IF(Q132=0,"- - -",Q121/Q132*100)</f>
        <v>17.964071856287426</v>
      </c>
      <c r="S121" s="2">
        <v>0</v>
      </c>
      <c r="T121" s="3">
        <f>IF(S132=0,"- - -",S121/S132*100)</f>
        <v>0</v>
      </c>
      <c r="U121" s="2">
        <v>0</v>
      </c>
      <c r="V121" s="3" t="str">
        <f>IF(U132=0,"- - -",U121/U132*100)</f>
        <v>- - -</v>
      </c>
      <c r="W121" s="26">
        <f t="shared" si="13"/>
        <v>43291</v>
      </c>
      <c r="X121" s="29">
        <f>IF(W132=0,"- - -",W121/W132*100)</f>
        <v>36.815205374606684</v>
      </c>
      <c r="AA121" s="68"/>
    </row>
    <row r="122" spans="1:27" x14ac:dyDescent="0.3">
      <c r="A122" s="60">
        <v>4</v>
      </c>
      <c r="B122" s="62" t="s">
        <v>120</v>
      </c>
      <c r="C122" s="9">
        <v>14</v>
      </c>
      <c r="D122" s="3">
        <f>IF(C132=0,"- - -",C122/C132*100)</f>
        <v>34.146341463414636</v>
      </c>
      <c r="E122" s="2">
        <v>684</v>
      </c>
      <c r="F122" s="3">
        <f>IF(E132=0,"- - -",E122/E132*100)</f>
        <v>25.239852398523986</v>
      </c>
      <c r="G122" s="2">
        <v>4491</v>
      </c>
      <c r="H122" s="3">
        <f>IF(G132=0,"- - -",G122/G132*100)</f>
        <v>27.657346963911809</v>
      </c>
      <c r="I122" s="2">
        <v>12902</v>
      </c>
      <c r="J122" s="3">
        <f>IF(I132=0,"- - -",I122/I132*100)</f>
        <v>30.826205380608783</v>
      </c>
      <c r="K122" s="2">
        <v>11182</v>
      </c>
      <c r="L122" s="3">
        <f>IF(K132=0,"- - -",K122/K132*100)</f>
        <v>29.484508899143048</v>
      </c>
      <c r="M122" s="2">
        <v>4231</v>
      </c>
      <c r="N122" s="3">
        <f>IF(M132=0,"- - -",M122/M132*100)</f>
        <v>26.97481670385719</v>
      </c>
      <c r="O122" s="2">
        <v>811</v>
      </c>
      <c r="P122" s="3">
        <f>IF(O132=0,"- - -",O122/O132*100)</f>
        <v>27.361673414304992</v>
      </c>
      <c r="Q122" s="2">
        <v>49</v>
      </c>
      <c r="R122" s="3">
        <f>IF(Q132=0,"- - -",Q122/Q132*100)</f>
        <v>29.341317365269461</v>
      </c>
      <c r="S122" s="2">
        <v>1</v>
      </c>
      <c r="T122" s="3">
        <f>IF(S132=0,"- - -",S122/S132*100)</f>
        <v>16.666666666666664</v>
      </c>
      <c r="U122" s="2">
        <v>0</v>
      </c>
      <c r="V122" s="3" t="str">
        <f>IF(U132=0,"- - -",U122/U132*100)</f>
        <v>- - -</v>
      </c>
      <c r="W122" s="26">
        <f t="shared" si="13"/>
        <v>34365</v>
      </c>
      <c r="X122" s="29">
        <f>IF(W132=0,"- - -",W122/W132*100)</f>
        <v>29.224423845565102</v>
      </c>
      <c r="AA122" s="68"/>
    </row>
    <row r="123" spans="1:27" x14ac:dyDescent="0.3">
      <c r="A123" s="60">
        <v>5</v>
      </c>
      <c r="B123" s="62" t="s">
        <v>120</v>
      </c>
      <c r="C123" s="9">
        <v>4</v>
      </c>
      <c r="D123" s="3">
        <f>IF(C132=0,"- - -",C123/C132*100)</f>
        <v>9.7560975609756095</v>
      </c>
      <c r="E123" s="2">
        <v>186</v>
      </c>
      <c r="F123" s="3">
        <f>IF(E132=0,"- - -",E123/E132*100)</f>
        <v>6.8634686346863472</v>
      </c>
      <c r="G123" s="2">
        <v>1316</v>
      </c>
      <c r="H123" s="3">
        <f>IF(G132=0,"- - -",G123/G132*100)</f>
        <v>8.1044463603892094</v>
      </c>
      <c r="I123" s="2">
        <v>4114</v>
      </c>
      <c r="J123" s="3">
        <f>IF(I132=0,"- - -",I123/I132*100)</f>
        <v>9.8294069861900901</v>
      </c>
      <c r="K123" s="2">
        <v>3801</v>
      </c>
      <c r="L123" s="3">
        <f>IF(K132=0,"- - -",K123/K132*100)</f>
        <v>10.022412656558997</v>
      </c>
      <c r="M123" s="2">
        <v>1812</v>
      </c>
      <c r="N123" s="3">
        <f>IF(M132=0,"- - -",M123/M132*100)</f>
        <v>11.552438635639145</v>
      </c>
      <c r="O123" s="2">
        <v>377</v>
      </c>
      <c r="P123" s="3">
        <f>IF(O132=0,"- - -",O123/O132*100)</f>
        <v>12.719298245614036</v>
      </c>
      <c r="Q123" s="2">
        <v>26</v>
      </c>
      <c r="R123" s="3">
        <f>IF(Q132=0,"- - -",Q123/Q132*100)</f>
        <v>15.568862275449103</v>
      </c>
      <c r="S123" s="2">
        <v>2</v>
      </c>
      <c r="T123" s="3">
        <f>IF(S132=0,"- - -",S123/S132*100)</f>
        <v>33.333333333333329</v>
      </c>
      <c r="U123" s="2">
        <v>0</v>
      </c>
      <c r="V123" s="3" t="str">
        <f>IF(U132=0,"- - -",U123/U132*100)</f>
        <v>- - -</v>
      </c>
      <c r="W123" s="26">
        <f t="shared" si="13"/>
        <v>11638</v>
      </c>
      <c r="X123" s="29">
        <f>IF(W132=0,"- - -",W123/W132*100)</f>
        <v>9.8971000935453688</v>
      </c>
      <c r="AA123" s="68"/>
    </row>
    <row r="124" spans="1:27" x14ac:dyDescent="0.3">
      <c r="A124" s="60">
        <v>6</v>
      </c>
      <c r="B124" s="62" t="s">
        <v>120</v>
      </c>
      <c r="C124" s="9">
        <v>0</v>
      </c>
      <c r="D124" s="3">
        <f>IF(C132=0,"- - -",C124/C132*100)</f>
        <v>0</v>
      </c>
      <c r="E124" s="2">
        <v>78</v>
      </c>
      <c r="F124" s="3">
        <f>IF(E132=0,"- - -",E124/E132*100)</f>
        <v>2.878228782287823</v>
      </c>
      <c r="G124" s="2">
        <v>388</v>
      </c>
      <c r="H124" s="3">
        <f>IF(G132=0,"- - -",G124/G132*100)</f>
        <v>2.3894568296588248</v>
      </c>
      <c r="I124" s="2">
        <v>1351</v>
      </c>
      <c r="J124" s="3">
        <f>IF(I132=0,"- - -",I124/I132*100)</f>
        <v>3.2278874181679171</v>
      </c>
      <c r="K124" s="2">
        <v>1262</v>
      </c>
      <c r="L124" s="3">
        <f>IF(K132=0,"- - -",K124/K132*100)</f>
        <v>3.3276203032300589</v>
      </c>
      <c r="M124" s="2">
        <v>651</v>
      </c>
      <c r="N124" s="3">
        <f>IF(M132=0,"- - -",M124/M132*100)</f>
        <v>4.1504622250557857</v>
      </c>
      <c r="O124" s="2">
        <v>138</v>
      </c>
      <c r="P124" s="3">
        <f>IF(O132=0,"- - -",O124/O132*100)</f>
        <v>4.6558704453441297</v>
      </c>
      <c r="Q124" s="2">
        <v>12</v>
      </c>
      <c r="R124" s="3">
        <f>IF(Q132=0,"- - -",Q124/Q132*100)</f>
        <v>7.1856287425149699</v>
      </c>
      <c r="S124" s="2">
        <v>0</v>
      </c>
      <c r="T124" s="3">
        <f>IF(S132=0,"- - -",S124/S132*100)</f>
        <v>0</v>
      </c>
      <c r="U124" s="2">
        <v>0</v>
      </c>
      <c r="V124" s="3" t="str">
        <f>IF(U132=0,"- - -",U124/U132*100)</f>
        <v>- - -</v>
      </c>
      <c r="W124" s="26">
        <f t="shared" si="13"/>
        <v>3880</v>
      </c>
      <c r="X124" s="29">
        <f>IF(W132=0,"- - -",W124/W132*100)</f>
        <v>3.299600306148482</v>
      </c>
      <c r="AA124" s="68"/>
    </row>
    <row r="125" spans="1:27" x14ac:dyDescent="0.3">
      <c r="A125" s="60">
        <v>7</v>
      </c>
      <c r="B125" s="62" t="s">
        <v>120</v>
      </c>
      <c r="C125" s="9">
        <v>1</v>
      </c>
      <c r="D125" s="3">
        <f>IF(C132=0,"- - -",C125/C132*100)</f>
        <v>2.4390243902439024</v>
      </c>
      <c r="E125" s="2">
        <v>45</v>
      </c>
      <c r="F125" s="3">
        <f>IF(E132=0,"- - -",E125/E132*100)</f>
        <v>1.6605166051660518</v>
      </c>
      <c r="G125" s="2">
        <v>170</v>
      </c>
      <c r="H125" s="3">
        <f>IF(G132=0,"- - -",G125/G132*100)</f>
        <v>1.0469269614484542</v>
      </c>
      <c r="I125" s="2">
        <v>425</v>
      </c>
      <c r="J125" s="3">
        <f>IF(I132=0,"- - -",I125/I132*100)</f>
        <v>1.0154346060113728</v>
      </c>
      <c r="K125" s="2">
        <v>358</v>
      </c>
      <c r="L125" s="3">
        <f>IF(K132=0,"- - -",K125/K132*100)</f>
        <v>0.94396835860250483</v>
      </c>
      <c r="M125" s="2">
        <v>210</v>
      </c>
      <c r="N125" s="3">
        <f>IF(M132=0,"- - -",M125/M132*100)</f>
        <v>1.33885878227606</v>
      </c>
      <c r="O125" s="2">
        <v>46</v>
      </c>
      <c r="P125" s="3">
        <f>IF(O132=0,"- - -",O125/O132*100)</f>
        <v>1.5519568151147098</v>
      </c>
      <c r="Q125" s="2">
        <v>3</v>
      </c>
      <c r="R125" s="3">
        <f>IF(Q132=0,"- - -",Q125/Q132*100)</f>
        <v>1.7964071856287425</v>
      </c>
      <c r="S125" s="2">
        <v>0</v>
      </c>
      <c r="T125" s="3">
        <f>IF(S132=0,"- - -",S125/S132*100)</f>
        <v>0</v>
      </c>
      <c r="U125" s="2">
        <v>0</v>
      </c>
      <c r="V125" s="3" t="str">
        <f>IF(U132=0,"- - -",U125/U132*100)</f>
        <v>- - -</v>
      </c>
      <c r="W125" s="26">
        <f t="shared" si="13"/>
        <v>1258</v>
      </c>
      <c r="X125" s="29">
        <f>IF(W132=0,"- - -",W125/W132*100)</f>
        <v>1.0698188621481419</v>
      </c>
      <c r="AA125" s="68"/>
    </row>
    <row r="126" spans="1:27" x14ac:dyDescent="0.3">
      <c r="A126" s="60">
        <v>8</v>
      </c>
      <c r="B126" s="62" t="s">
        <v>120</v>
      </c>
      <c r="C126" s="9">
        <v>0</v>
      </c>
      <c r="D126" s="3">
        <f>IF(C132=0,"- - -",C126/C132*100)</f>
        <v>0</v>
      </c>
      <c r="E126" s="2">
        <v>22</v>
      </c>
      <c r="F126" s="3">
        <f>IF(E132=0,"- - -",E126/E132*100)</f>
        <v>0.8118081180811807</v>
      </c>
      <c r="G126" s="2">
        <v>103</v>
      </c>
      <c r="H126" s="3">
        <f>IF(G132=0,"- - -",G126/G132*100)</f>
        <v>0.63431457075994579</v>
      </c>
      <c r="I126" s="2">
        <v>270</v>
      </c>
      <c r="J126" s="3">
        <f>IF(I132=0,"- - -",I126/I132*100)</f>
        <v>0.64509963205428389</v>
      </c>
      <c r="K126" s="2">
        <v>228</v>
      </c>
      <c r="L126" s="3">
        <f>IF(K132=0,"- - -",K126/K132*100)</f>
        <v>0.60118655240606467</v>
      </c>
      <c r="M126" s="2">
        <v>115</v>
      </c>
      <c r="N126" s="3">
        <f>IF(M132=0,"- - -",M126/M132*100)</f>
        <v>0.73318457124641379</v>
      </c>
      <c r="O126" s="2">
        <v>32</v>
      </c>
      <c r="P126" s="3">
        <f>IF(O132=0,"- - -",O126/O132*100)</f>
        <v>1.0796221322537112</v>
      </c>
      <c r="Q126" s="2">
        <v>4</v>
      </c>
      <c r="R126" s="3">
        <f>IF(Q132=0,"- - -",Q126/Q132*100)</f>
        <v>2.3952095808383236</v>
      </c>
      <c r="S126" s="2">
        <v>0</v>
      </c>
      <c r="T126" s="3">
        <f>IF(S132=0,"- - -",S126/S132*100)</f>
        <v>0</v>
      </c>
      <c r="U126" s="2">
        <v>0</v>
      </c>
      <c r="V126" s="3" t="str">
        <f>IF(U132=0,"- - -",U126/U132*100)</f>
        <v>- - -</v>
      </c>
      <c r="W126" s="26">
        <f t="shared" si="13"/>
        <v>774</v>
      </c>
      <c r="X126" s="29">
        <f>IF(W132=0,"- - -",W126/W132*100)</f>
        <v>0.65821923632961987</v>
      </c>
      <c r="AA126" s="68"/>
    </row>
    <row r="127" spans="1:27" x14ac:dyDescent="0.3">
      <c r="A127" s="60">
        <v>9</v>
      </c>
      <c r="B127" s="62" t="s">
        <v>120</v>
      </c>
      <c r="C127" s="9">
        <v>0</v>
      </c>
      <c r="D127" s="3">
        <f>IF(C132=0,"- - -",C127/C132*100)</f>
        <v>0</v>
      </c>
      <c r="E127" s="2">
        <v>16</v>
      </c>
      <c r="F127" s="3">
        <f>IF(E132=0,"- - -",E127/E132*100)</f>
        <v>0.59040590405904059</v>
      </c>
      <c r="G127" s="2">
        <v>73</v>
      </c>
      <c r="H127" s="3">
        <f>IF(G132=0,"- - -",G127/G132*100)</f>
        <v>0.44956275403374801</v>
      </c>
      <c r="I127" s="2">
        <v>185</v>
      </c>
      <c r="J127" s="3">
        <f>IF(I132=0,"- - -",I127/I132*100)</f>
        <v>0.44201271085200933</v>
      </c>
      <c r="K127" s="2">
        <v>172</v>
      </c>
      <c r="L127" s="3">
        <f>IF(K132=0,"- - -",K127/K132*100)</f>
        <v>0.45352669742913643</v>
      </c>
      <c r="M127" s="2">
        <v>81</v>
      </c>
      <c r="N127" s="3">
        <f>IF(M132=0,"- - -",M127/M132*100)</f>
        <v>0.51641695887790884</v>
      </c>
      <c r="O127" s="2">
        <v>20</v>
      </c>
      <c r="P127" s="3">
        <f>IF(O132=0,"- - -",O127/O132*100)</f>
        <v>0.67476383265856954</v>
      </c>
      <c r="Q127" s="2">
        <v>2</v>
      </c>
      <c r="R127" s="3">
        <f>IF(Q132=0,"- - -",Q127/Q132*100)</f>
        <v>1.1976047904191618</v>
      </c>
      <c r="S127" s="2">
        <v>2</v>
      </c>
      <c r="T127" s="3">
        <f>IF(S132=0,"- - -",S127/S132*100)</f>
        <v>33.333333333333329</v>
      </c>
      <c r="U127" s="2">
        <v>0</v>
      </c>
      <c r="V127" s="3" t="str">
        <f>IF(U132=0,"- - -",U127/U132*100)</f>
        <v>- - -</v>
      </c>
      <c r="W127" s="26">
        <f t="shared" si="13"/>
        <v>551</v>
      </c>
      <c r="X127" s="29">
        <f>IF(W132=0,"- - -",W127/W132*100)</f>
        <v>0.46857725997108596</v>
      </c>
      <c r="AA127" s="68"/>
    </row>
    <row r="128" spans="1:27" x14ac:dyDescent="0.3">
      <c r="A128" s="61">
        <v>10</v>
      </c>
      <c r="B128" s="62" t="s">
        <v>120</v>
      </c>
      <c r="C128" s="10">
        <v>0</v>
      </c>
      <c r="D128" s="7">
        <f>IF(C132=0,"- - -",C128/C132*100)</f>
        <v>0</v>
      </c>
      <c r="E128" s="6">
        <v>14</v>
      </c>
      <c r="F128" s="7">
        <f>IF(E132=0,"- - -",E128/E132*100)</f>
        <v>0.51660516605166051</v>
      </c>
      <c r="G128" s="6">
        <v>60</v>
      </c>
      <c r="H128" s="7">
        <f>IF(G132=0,"- - -",G128/G132*100)</f>
        <v>0.36950363345239562</v>
      </c>
      <c r="I128" s="6">
        <v>154</v>
      </c>
      <c r="J128" s="7">
        <f>IF(I132=0,"- - -",I128/I132*100)</f>
        <v>0.36794571606059157</v>
      </c>
      <c r="K128" s="6">
        <v>135</v>
      </c>
      <c r="L128" s="7">
        <f>IF(K132=0,"- - -",K128/K132*100)</f>
        <v>0.35596572181938035</v>
      </c>
      <c r="M128" s="6">
        <v>64</v>
      </c>
      <c r="N128" s="7">
        <f>IF(M132=0,"- - -",M128/M132*100)</f>
        <v>0.40803315269365636</v>
      </c>
      <c r="O128" s="6">
        <v>12</v>
      </c>
      <c r="P128" s="7">
        <f>IF(O132=0,"- - -",O128/O132*100)</f>
        <v>0.40485829959514169</v>
      </c>
      <c r="Q128" s="6">
        <v>0</v>
      </c>
      <c r="R128" s="7">
        <f>IF(Q132=0,"- - -",Q128/Q132*100)</f>
        <v>0</v>
      </c>
      <c r="S128" s="6">
        <v>0</v>
      </c>
      <c r="T128" s="7">
        <f>IF(S132=0,"- - -",S128/S132*100)</f>
        <v>0</v>
      </c>
      <c r="U128" s="6">
        <v>0</v>
      </c>
      <c r="V128" s="7" t="str">
        <f>IF(U132=0,"- - -",U128/U132*100)</f>
        <v>- - -</v>
      </c>
      <c r="W128" s="26">
        <f t="shared" si="13"/>
        <v>439</v>
      </c>
      <c r="X128" s="29">
        <f>IF(W132=0,"- - -",W128/W132*100)</f>
        <v>0.3733310655667999</v>
      </c>
      <c r="AA128" s="68"/>
    </row>
    <row r="129" spans="1:31" x14ac:dyDescent="0.3">
      <c r="A129" s="76" t="s">
        <v>233</v>
      </c>
      <c r="B129" s="62" t="s">
        <v>120</v>
      </c>
      <c r="C129" s="10">
        <v>3</v>
      </c>
      <c r="D129" s="7">
        <f>IF(C132=0,"- - -",C129/C132*100)</f>
        <v>7.3170731707317067</v>
      </c>
      <c r="E129" s="6">
        <v>86</v>
      </c>
      <c r="F129" s="7">
        <f>IF(E132=0,"- - -",E129/E132*100)</f>
        <v>3.1734317343173433</v>
      </c>
      <c r="G129" s="6">
        <v>416</v>
      </c>
      <c r="H129" s="7">
        <f>IF(G132=0,"- - -",G129/G132*100)</f>
        <v>2.5618918586032762</v>
      </c>
      <c r="I129" s="6">
        <v>949</v>
      </c>
      <c r="J129" s="7">
        <f>IF(I132=0,"- - -",I129/I132*100)</f>
        <v>2.2674057437759831</v>
      </c>
      <c r="K129" s="6">
        <v>863</v>
      </c>
      <c r="L129" s="7">
        <f>IF(K132=0,"- - -",K129/K132*100)</f>
        <v>2.2755438365194465</v>
      </c>
      <c r="M129" s="6">
        <v>454</v>
      </c>
      <c r="N129" s="7">
        <f>IF(M132=0,"- - -",M129/M132*100)</f>
        <v>2.8944851769206248</v>
      </c>
      <c r="O129" s="6">
        <v>129</v>
      </c>
      <c r="P129" s="7">
        <f>IF(O132=0,"- - -",O129/O132*100)</f>
        <v>4.3522267206477734</v>
      </c>
      <c r="Q129" s="6">
        <v>8</v>
      </c>
      <c r="R129" s="7">
        <f>IF(Q132=0,"- - -",Q129/Q132*100)</f>
        <v>4.7904191616766472</v>
      </c>
      <c r="S129" s="6">
        <v>0</v>
      </c>
      <c r="T129" s="7">
        <f>IF(S132=0,"- - -",S129/S132*100)</f>
        <v>0</v>
      </c>
      <c r="U129" s="6">
        <v>0</v>
      </c>
      <c r="V129" s="7" t="str">
        <f>IF(U132=0,"- - -",U129/U132*100)</f>
        <v>- - -</v>
      </c>
      <c r="W129" s="26">
        <f t="shared" si="13"/>
        <v>2908</v>
      </c>
      <c r="X129" s="29">
        <f>IF(W132=0,"- - -",W129/W132*100)</f>
        <v>2.4729994047112851</v>
      </c>
      <c r="AA129" s="68"/>
    </row>
    <row r="130" spans="1:31" x14ac:dyDescent="0.3">
      <c r="A130" s="77" t="s">
        <v>235</v>
      </c>
      <c r="B130" s="62" t="s">
        <v>120</v>
      </c>
      <c r="C130" s="10">
        <v>0</v>
      </c>
      <c r="D130" s="7">
        <f>IF(C132=0,"- - -",C130/C132*100)</f>
        <v>0</v>
      </c>
      <c r="E130" s="6">
        <v>34</v>
      </c>
      <c r="F130" s="7">
        <f>IF(E132=0,"- - -",E130/E132*100)</f>
        <v>1.2546125461254614</v>
      </c>
      <c r="G130" s="6">
        <v>149</v>
      </c>
      <c r="H130" s="7">
        <f>IF(G132=0,"- - -",G130/G132*100)</f>
        <v>0.91760068974011577</v>
      </c>
      <c r="I130" s="6">
        <v>357</v>
      </c>
      <c r="J130" s="7">
        <f>IF(I132=0,"- - -",I130/I132*100)</f>
        <v>0.85296506904955316</v>
      </c>
      <c r="K130" s="6">
        <v>343</v>
      </c>
      <c r="L130" s="7">
        <f>IF(K132=0,"- - -",K130/K132*100)</f>
        <v>0.90441661173368493</v>
      </c>
      <c r="M130" s="6">
        <v>176</v>
      </c>
      <c r="N130" s="7">
        <f>IF(M132=0,"- - -",M130/M132*100)</f>
        <v>1.1220911699075549</v>
      </c>
      <c r="O130" s="6">
        <v>60</v>
      </c>
      <c r="P130" s="7">
        <f>IF(O132=0,"- - -",O130/O132*100)</f>
        <v>2.0242914979757085</v>
      </c>
      <c r="Q130" s="6">
        <v>12</v>
      </c>
      <c r="R130" s="7">
        <f>IF(Q132=0,"- - -",Q130/Q132*100)</f>
        <v>7.1856287425149699</v>
      </c>
      <c r="S130" s="6">
        <v>0</v>
      </c>
      <c r="T130" s="7">
        <f>IF(S132=0,"- - -",S130/S132*100)</f>
        <v>0</v>
      </c>
      <c r="U130" s="6">
        <v>0</v>
      </c>
      <c r="V130" s="7" t="str">
        <f>IF(U132=0,"- - -",U130/U132*100)</f>
        <v>- - -</v>
      </c>
      <c r="W130" s="26">
        <f t="shared" ref="W130" si="14">C130+E130+G130+I130+K130+M130+O130+Q130+S130+U130</f>
        <v>1131</v>
      </c>
      <c r="X130" s="29">
        <f>IF(W132=0,"- - -",W130/W132*100)</f>
        <v>0.96181648099328176</v>
      </c>
      <c r="AA130" s="68"/>
    </row>
    <row r="131" spans="1:31" ht="15" thickBot="1" x14ac:dyDescent="0.35">
      <c r="A131" s="61" t="s">
        <v>234</v>
      </c>
      <c r="B131" s="62" t="s">
        <v>120</v>
      </c>
      <c r="C131" s="10">
        <v>0</v>
      </c>
      <c r="D131" s="7">
        <f>IF(C132=0,"- - -",C131/C132*100)</f>
        <v>0</v>
      </c>
      <c r="E131" s="6">
        <v>35</v>
      </c>
      <c r="F131" s="7">
        <f>IF(E132=0,"- - -",E131/E132*100)</f>
        <v>1.2915129151291513</v>
      </c>
      <c r="G131" s="6">
        <v>195</v>
      </c>
      <c r="H131" s="7">
        <f>IF(G132=0,"- - -",G131/G132*100)</f>
        <v>1.2008868087202857</v>
      </c>
      <c r="I131" s="6">
        <v>424</v>
      </c>
      <c r="J131" s="7">
        <f>IF(I132=0,"- - -",I131/I132*100)</f>
        <v>1.0130453481148756</v>
      </c>
      <c r="K131" s="6">
        <v>382</v>
      </c>
      <c r="L131" s="7">
        <f>IF(K132=0,"- - -",K131/K132*100)</f>
        <v>1.007251153592617</v>
      </c>
      <c r="M131" s="6">
        <v>246</v>
      </c>
      <c r="N131" s="7">
        <f>IF(M132=0,"- - -",M131/M132*100)</f>
        <v>1.5683774306662415</v>
      </c>
      <c r="O131" s="6">
        <v>58</v>
      </c>
      <c r="P131" s="7">
        <f>IF(O132=0,"- - -",O131/O132*100)</f>
        <v>1.9568151147098516</v>
      </c>
      <c r="Q131" s="6">
        <v>4</v>
      </c>
      <c r="R131" s="7">
        <f>IF(Q132=0,"- - -",Q131/Q132*100)</f>
        <v>2.3952095808383236</v>
      </c>
      <c r="S131" s="6">
        <v>0</v>
      </c>
      <c r="T131" s="7">
        <f>IF(S132=0,"- - -",S131/S132*100)</f>
        <v>0</v>
      </c>
      <c r="U131" s="6">
        <v>0</v>
      </c>
      <c r="V131" s="7" t="str">
        <f>IF(U132=0,"- - -",U131/U132*100)</f>
        <v>- - -</v>
      </c>
      <c r="W131" s="26">
        <f t="shared" ref="W131" si="15">C131+E131+G131+I131+K131+M131+O131+Q131+S131+U131</f>
        <v>1344</v>
      </c>
      <c r="X131" s="29">
        <f>IF(W132=0,"- - -",W131/W132*100)</f>
        <v>1.1429543328514329</v>
      </c>
      <c r="AA131" s="68"/>
    </row>
    <row r="132" spans="1:31" x14ac:dyDescent="0.3">
      <c r="A132" s="145" t="s">
        <v>13</v>
      </c>
      <c r="B132" s="146"/>
      <c r="C132" s="14">
        <f>SUM(C118:C131)</f>
        <v>41</v>
      </c>
      <c r="D132" s="15">
        <f>IF(C132=0,"- - -",C132/C132*100)</f>
        <v>100</v>
      </c>
      <c r="E132" s="16">
        <f>SUM(E118:E131)</f>
        <v>2710</v>
      </c>
      <c r="F132" s="15">
        <f>IF(E132=0,"- - -",E132/E132*100)</f>
        <v>100</v>
      </c>
      <c r="G132" s="16">
        <f>SUM(G118:G131)</f>
        <v>16238</v>
      </c>
      <c r="H132" s="15">
        <f>IF(G132=0,"- - -",G132/G132*100)</f>
        <v>100</v>
      </c>
      <c r="I132" s="16">
        <f>SUM(I118:I131)</f>
        <v>41854</v>
      </c>
      <c r="J132" s="15">
        <f>IF(I132=0,"- - -",I132/I132*100)</f>
        <v>100</v>
      </c>
      <c r="K132" s="16">
        <f>SUM(K118:K131)</f>
        <v>37925</v>
      </c>
      <c r="L132" s="15">
        <f>IF(K132=0,"- - -",K132/K132*100)</f>
        <v>100</v>
      </c>
      <c r="M132" s="16">
        <f>SUM(M118:M131)</f>
        <v>15685</v>
      </c>
      <c r="N132" s="15">
        <f>IF(M132=0,"- - -",M132/M132*100)</f>
        <v>100</v>
      </c>
      <c r="O132" s="16">
        <f>SUM(O118:O131)</f>
        <v>2964</v>
      </c>
      <c r="P132" s="15">
        <f>IF(O132=0,"- - -",O132/O132*100)</f>
        <v>100</v>
      </c>
      <c r="Q132" s="16">
        <f>SUM(Q118:Q131)</f>
        <v>167</v>
      </c>
      <c r="R132" s="15">
        <f>IF(Q132=0,"- - -",Q132/Q132*100)</f>
        <v>100</v>
      </c>
      <c r="S132" s="16">
        <f>SUM(S118:S131)</f>
        <v>6</v>
      </c>
      <c r="T132" s="15">
        <f>IF(S132=0,"- - -",S132/S132*100)</f>
        <v>100</v>
      </c>
      <c r="U132" s="16">
        <f>SUM(U118:U131)</f>
        <v>0</v>
      </c>
      <c r="V132" s="15" t="str">
        <f>IF(U132=0,"- - -",U132/U132*100)</f>
        <v>- - -</v>
      </c>
      <c r="W132" s="22">
        <f>SUM(W118:W131)</f>
        <v>117590</v>
      </c>
      <c r="X132" s="23">
        <f>IF(W132=0,"- - -",W132/W132*100)</f>
        <v>100</v>
      </c>
      <c r="AA132" s="68"/>
    </row>
    <row r="133" spans="1:31" ht="15" thickBot="1" x14ac:dyDescent="0.35">
      <c r="A133" s="147" t="s">
        <v>35</v>
      </c>
      <c r="B133" s="148"/>
      <c r="C133" s="18">
        <f>IF($W132=0,"- - -",C132/$W132*100)</f>
        <v>3.4866910451569012E-2</v>
      </c>
      <c r="D133" s="19"/>
      <c r="E133" s="20">
        <f>IF($W132=0,"- - -",E132/$W132*100)</f>
        <v>2.304617739603708</v>
      </c>
      <c r="F133" s="19"/>
      <c r="G133" s="20">
        <f>IF($W132=0,"- - -",G132/$W132*100)</f>
        <v>13.808997363721403</v>
      </c>
      <c r="H133" s="19"/>
      <c r="I133" s="20">
        <f>IF($W132=0,"- - -",I132/$W132*100)</f>
        <v>35.593162683901689</v>
      </c>
      <c r="J133" s="19"/>
      <c r="K133" s="20">
        <f>IF($W132=0,"- - -",K132/$W132*100)</f>
        <v>32.251892167701335</v>
      </c>
      <c r="L133" s="19"/>
      <c r="M133" s="20">
        <f>IF($W132=0,"- - -",M132/$W132*100)</f>
        <v>13.338719278850242</v>
      </c>
      <c r="N133" s="19"/>
      <c r="O133" s="20">
        <f>IF($W132=0,"- - -",O132/$W132*100)</f>
        <v>2.5206225019134281</v>
      </c>
      <c r="P133" s="19"/>
      <c r="Q133" s="20">
        <f>IF($W132=0,"- - -",Q132/$W132*100)</f>
        <v>0.14201887915639086</v>
      </c>
      <c r="R133" s="19"/>
      <c r="S133" s="20">
        <f>IF($W132=0,"- - -",S132/$W132*100)</f>
        <v>5.1024747002296113E-3</v>
      </c>
      <c r="T133" s="19"/>
      <c r="U133" s="20">
        <f>IF($W132=0,"- - -",U132/$W132*100)</f>
        <v>0</v>
      </c>
      <c r="V133" s="19"/>
      <c r="W133" s="24">
        <f>IF($W132=0,"- - -",W132/$W132*100)</f>
        <v>100</v>
      </c>
      <c r="X133" s="25"/>
    </row>
    <row r="134" spans="1:31" x14ac:dyDescent="0.3">
      <c r="A134" s="63"/>
    </row>
    <row r="136" spans="1:31" x14ac:dyDescent="0.3">
      <c r="A136" s="49" t="s">
        <v>227</v>
      </c>
      <c r="J136" s="48"/>
      <c r="L136" s="48"/>
    </row>
    <row r="137" spans="1:31" ht="15" thickBot="1" x14ac:dyDescent="0.35"/>
    <row r="138" spans="1:31" ht="14.4" customHeight="1" x14ac:dyDescent="0.3">
      <c r="A138" s="141" t="s">
        <v>232</v>
      </c>
      <c r="B138" s="142"/>
      <c r="C138" s="32" t="s">
        <v>38</v>
      </c>
      <c r="D138" s="33"/>
      <c r="E138" s="33" t="s">
        <v>39</v>
      </c>
      <c r="F138" s="33"/>
      <c r="G138" s="33" t="s">
        <v>40</v>
      </c>
      <c r="H138" s="33"/>
      <c r="I138" s="33" t="s">
        <v>41</v>
      </c>
      <c r="J138" s="33"/>
      <c r="K138" s="33" t="s">
        <v>42</v>
      </c>
      <c r="L138" s="33"/>
      <c r="M138" s="33" t="s">
        <v>43</v>
      </c>
      <c r="N138" s="33"/>
      <c r="O138" s="33" t="s">
        <v>44</v>
      </c>
      <c r="P138" s="33"/>
      <c r="Q138" s="33" t="s">
        <v>45</v>
      </c>
      <c r="R138" s="33"/>
      <c r="S138" s="33" t="s">
        <v>46</v>
      </c>
      <c r="T138" s="33"/>
      <c r="U138" s="33" t="s">
        <v>47</v>
      </c>
      <c r="V138" s="33"/>
      <c r="W138" s="33" t="s">
        <v>48</v>
      </c>
      <c r="X138" s="33"/>
      <c r="Y138" s="33" t="s">
        <v>16</v>
      </c>
      <c r="Z138" s="33"/>
      <c r="AA138" s="35" t="s">
        <v>13</v>
      </c>
      <c r="AB138" s="36"/>
    </row>
    <row r="139" spans="1:31" ht="15" thickBot="1" x14ac:dyDescent="0.35">
      <c r="A139" s="143"/>
      <c r="B139" s="144"/>
      <c r="C139" s="37" t="s">
        <v>14</v>
      </c>
      <c r="D139" s="38" t="s">
        <v>15</v>
      </c>
      <c r="E139" s="39" t="s">
        <v>14</v>
      </c>
      <c r="F139" s="38" t="s">
        <v>15</v>
      </c>
      <c r="G139" s="39" t="s">
        <v>14</v>
      </c>
      <c r="H139" s="38" t="s">
        <v>15</v>
      </c>
      <c r="I139" s="37" t="s">
        <v>14</v>
      </c>
      <c r="J139" s="38" t="s">
        <v>15</v>
      </c>
      <c r="K139" s="37" t="s">
        <v>14</v>
      </c>
      <c r="L139" s="38" t="s">
        <v>15</v>
      </c>
      <c r="M139" s="37" t="s">
        <v>14</v>
      </c>
      <c r="N139" s="38" t="s">
        <v>15</v>
      </c>
      <c r="O139" s="37" t="s">
        <v>14</v>
      </c>
      <c r="P139" s="38" t="s">
        <v>15</v>
      </c>
      <c r="Q139" s="37" t="s">
        <v>14</v>
      </c>
      <c r="R139" s="38" t="s">
        <v>15</v>
      </c>
      <c r="S139" s="37" t="s">
        <v>14</v>
      </c>
      <c r="T139" s="38" t="s">
        <v>15</v>
      </c>
      <c r="U139" s="37" t="s">
        <v>14</v>
      </c>
      <c r="V139" s="38" t="s">
        <v>15</v>
      </c>
      <c r="W139" s="37" t="s">
        <v>14</v>
      </c>
      <c r="X139" s="38" t="s">
        <v>15</v>
      </c>
      <c r="Y139" s="37" t="s">
        <v>14</v>
      </c>
      <c r="Z139" s="38" t="s">
        <v>15</v>
      </c>
      <c r="AA139" s="41" t="s">
        <v>14</v>
      </c>
      <c r="AB139" s="42" t="s">
        <v>15</v>
      </c>
    </row>
    <row r="140" spans="1:31" x14ac:dyDescent="0.3">
      <c r="A140" s="59">
        <v>0</v>
      </c>
      <c r="B140" s="62" t="s">
        <v>119</v>
      </c>
      <c r="C140" s="8">
        <v>45</v>
      </c>
      <c r="D140" s="5">
        <f>IF(C154=0,"- - -",C140/C154*100)</f>
        <v>39.823008849557525</v>
      </c>
      <c r="E140" s="4">
        <v>141</v>
      </c>
      <c r="F140" s="5">
        <f>IF(E154=0,"- - -",E140/E154*100)</f>
        <v>29.313929313929314</v>
      </c>
      <c r="G140" s="4">
        <v>102</v>
      </c>
      <c r="H140" s="5">
        <f>IF(G154=0,"- - -",G140/G154*100)</f>
        <v>14.345991561181433</v>
      </c>
      <c r="I140" s="4">
        <v>107</v>
      </c>
      <c r="J140" s="5">
        <f>IF(I154=0,"- - -",I140/I154*100)</f>
        <v>7.333790267306374</v>
      </c>
      <c r="K140" s="4">
        <v>122</v>
      </c>
      <c r="L140" s="5">
        <f>IF(K154=0,"- - -",K140/K154*100)</f>
        <v>2.6567944250871078</v>
      </c>
      <c r="M140" s="4">
        <v>171</v>
      </c>
      <c r="N140" s="5">
        <f>IF(M154=0,"- - -",M140/M154*100)</f>
        <v>0.9484193011647255</v>
      </c>
      <c r="O140" s="4">
        <v>597</v>
      </c>
      <c r="P140" s="5">
        <f>IF(O154=0,"- - -",O140/O154*100)</f>
        <v>1.3437471864589898</v>
      </c>
      <c r="Q140" s="4">
        <v>230</v>
      </c>
      <c r="R140" s="5">
        <f>IF(Q154=0,"- - -",Q140/Q154*100)</f>
        <v>0.85030869902769057</v>
      </c>
      <c r="S140" s="4">
        <v>60</v>
      </c>
      <c r="T140" s="5">
        <f>IF(S154=0,"- - -",S140/S154*100)</f>
        <v>0.87629618811158172</v>
      </c>
      <c r="U140" s="4">
        <v>4</v>
      </c>
      <c r="V140" s="5">
        <f>IF(U154=0,"- - -",U140/U154*100)</f>
        <v>0.51480051480051481</v>
      </c>
      <c r="W140" s="4">
        <v>2</v>
      </c>
      <c r="X140" s="5">
        <f>IF(W154=0,"- - -",W140/W154*100)</f>
        <v>3.3333333333333335</v>
      </c>
      <c r="Y140" s="4">
        <v>181</v>
      </c>
      <c r="Z140" s="5">
        <f>IF(Y154=0,"- - -",Y140/Y154*100)</f>
        <v>1.3876111622201779</v>
      </c>
      <c r="AA140" s="26">
        <f>C140+E140+G140+I140+K140+M140+O140+Q140+S140+U140+W140+Y140</f>
        <v>1762</v>
      </c>
      <c r="AB140" s="27">
        <f>IF(AA154=0,"- - -",AA140/AA154*100)</f>
        <v>1.4984139942682688</v>
      </c>
      <c r="AE140" s="68"/>
    </row>
    <row r="141" spans="1:31" x14ac:dyDescent="0.3">
      <c r="A141" s="60">
        <v>1</v>
      </c>
      <c r="B141" s="62" t="s">
        <v>119</v>
      </c>
      <c r="C141" s="9">
        <v>1</v>
      </c>
      <c r="D141" s="3">
        <f>IF(C154=0,"- - -",C141/C154*100)</f>
        <v>0.88495575221238942</v>
      </c>
      <c r="E141" s="2">
        <v>8</v>
      </c>
      <c r="F141" s="3">
        <f>IF(E154=0,"- - -",E141/E154*100)</f>
        <v>1.6632016632016633</v>
      </c>
      <c r="G141" s="2">
        <v>17</v>
      </c>
      <c r="H141" s="3">
        <f>IF(G154=0,"- - -",G141/G154*100)</f>
        <v>2.3909985935302389</v>
      </c>
      <c r="I141" s="2">
        <v>26</v>
      </c>
      <c r="J141" s="3">
        <f>IF(I154=0,"- - -",I141/I154*100)</f>
        <v>1.7820424948594931</v>
      </c>
      <c r="K141" s="2">
        <v>65</v>
      </c>
      <c r="L141" s="3">
        <f>IF(K154=0,"- - -",K141/K154*100)</f>
        <v>1.4155052264808363</v>
      </c>
      <c r="M141" s="2">
        <v>400</v>
      </c>
      <c r="N141" s="3">
        <f>IF(M154=0,"- - -",M141/M154*100)</f>
        <v>2.2185246810870773</v>
      </c>
      <c r="O141" s="2">
        <v>1083</v>
      </c>
      <c r="P141" s="3">
        <f>IF(O154=0,"- - -",O141/O154*100)</f>
        <v>2.4376519312145493</v>
      </c>
      <c r="Q141" s="2">
        <v>723</v>
      </c>
      <c r="R141" s="3">
        <f>IF(Q154=0,"- - -",Q141/Q154*100)</f>
        <v>2.6729269104218267</v>
      </c>
      <c r="S141" s="2">
        <v>194</v>
      </c>
      <c r="T141" s="3">
        <f>IF(S154=0,"- - -",S141/S154*100)</f>
        <v>2.8333576748941143</v>
      </c>
      <c r="U141" s="2">
        <v>16</v>
      </c>
      <c r="V141" s="3">
        <f>IF(U154=0,"- - -",U141/U154*100)</f>
        <v>2.0592020592020592</v>
      </c>
      <c r="W141" s="2">
        <v>3</v>
      </c>
      <c r="X141" s="3">
        <f>IF(W154=0,"- - -",W141/W154*100)</f>
        <v>5</v>
      </c>
      <c r="Y141" s="2">
        <v>327</v>
      </c>
      <c r="Z141" s="3">
        <f>IF(Y154=0,"- - -",Y141/Y154*100)</f>
        <v>2.5068997240110398</v>
      </c>
      <c r="AA141" s="26">
        <f t="shared" ref="AA141:AA151" si="16">C141+E141+G141+I141+K141+M141+O141+Q141+S141+U141+W141+Y141</f>
        <v>2863</v>
      </c>
      <c r="AB141" s="29">
        <f>IF(AA154=0,"- - -",AA141/AA154*100)</f>
        <v>2.4347101393814152</v>
      </c>
      <c r="AE141" s="68"/>
    </row>
    <row r="142" spans="1:31" x14ac:dyDescent="0.3">
      <c r="A142" s="60">
        <v>2</v>
      </c>
      <c r="B142" s="62" t="s">
        <v>120</v>
      </c>
      <c r="C142" s="9">
        <v>8</v>
      </c>
      <c r="D142" s="3">
        <f>IF(C154=0,"- - -",C142/C154*100)</f>
        <v>7.0796460176991154</v>
      </c>
      <c r="E142" s="2">
        <v>4</v>
      </c>
      <c r="F142" s="3">
        <f>IF(E154=0,"- - -",E142/E154*100)</f>
        <v>0.83160083160083165</v>
      </c>
      <c r="G142" s="2">
        <v>5</v>
      </c>
      <c r="H142" s="3">
        <f>IF(G154=0,"- - -",G142/G154*100)</f>
        <v>0.70323488045007032</v>
      </c>
      <c r="I142" s="2">
        <v>15</v>
      </c>
      <c r="J142" s="3">
        <f>IF(I154=0,"- - -",I142/I154*100)</f>
        <v>1.0281014393420151</v>
      </c>
      <c r="K142" s="2">
        <v>77</v>
      </c>
      <c r="L142" s="3">
        <f>IF(K154=0,"- - -",K142/K154*100)</f>
        <v>1.6768292682926831</v>
      </c>
      <c r="M142" s="2">
        <v>1612</v>
      </c>
      <c r="N142" s="3">
        <f>IF(M154=0,"- - -",M142/M154*100)</f>
        <v>8.9406544647809216</v>
      </c>
      <c r="O142" s="2">
        <v>4969</v>
      </c>
      <c r="P142" s="3">
        <f>IF(O154=0,"- - -",O142/O154*100)</f>
        <v>11.184388223642747</v>
      </c>
      <c r="Q142" s="2">
        <v>2942</v>
      </c>
      <c r="R142" s="3">
        <f>IF(Q154=0,"- - -",Q142/Q154*100)</f>
        <v>10.87655735886724</v>
      </c>
      <c r="S142" s="2">
        <v>661</v>
      </c>
      <c r="T142" s="3">
        <f>IF(S154=0,"- - -",S142/S154*100)</f>
        <v>9.6538630056959249</v>
      </c>
      <c r="U142" s="2">
        <v>67</v>
      </c>
      <c r="V142" s="3">
        <f>IF(U154=0,"- - -",U142/U154*100)</f>
        <v>8.6229086229086231</v>
      </c>
      <c r="W142" s="2">
        <v>4</v>
      </c>
      <c r="X142" s="3">
        <f>IF(W154=0,"- - -",W142/W154*100)</f>
        <v>6.666666666666667</v>
      </c>
      <c r="Y142" s="2">
        <v>1022</v>
      </c>
      <c r="Z142" s="3">
        <f>IF(Y154=0,"- - -",Y142/Y154*100)</f>
        <v>7.8350199325360315</v>
      </c>
      <c r="AA142" s="26">
        <f t="shared" si="16"/>
        <v>11386</v>
      </c>
      <c r="AB142" s="29">
        <f>IF(AA154=0,"- - -",AA142/AA154*100)</f>
        <v>9.6827138131319579</v>
      </c>
      <c r="AE142" s="68"/>
    </row>
    <row r="143" spans="1:31" x14ac:dyDescent="0.3">
      <c r="A143" s="60">
        <v>3</v>
      </c>
      <c r="B143" s="62" t="s">
        <v>120</v>
      </c>
      <c r="C143" s="9">
        <v>22</v>
      </c>
      <c r="D143" s="3">
        <f>IF(C154=0,"- - -",C143/C154*100)</f>
        <v>19.469026548672566</v>
      </c>
      <c r="E143" s="2">
        <v>8</v>
      </c>
      <c r="F143" s="3">
        <f>IF(E154=0,"- - -",E143/E154*100)</f>
        <v>1.6632016632016633</v>
      </c>
      <c r="G143" s="2">
        <v>4</v>
      </c>
      <c r="H143" s="3">
        <f>IF(G154=0,"- - -",G143/G154*100)</f>
        <v>0.56258790436005623</v>
      </c>
      <c r="I143" s="2">
        <v>5</v>
      </c>
      <c r="J143" s="3">
        <f>IF(I154=0,"- - -",I143/I154*100)</f>
        <v>0.3427004797806717</v>
      </c>
      <c r="K143" s="2">
        <v>439</v>
      </c>
      <c r="L143" s="3">
        <f>IF(K154=0,"- - -",K143/K154*100)</f>
        <v>9.5601045296167246</v>
      </c>
      <c r="M143" s="2">
        <v>6231</v>
      </c>
      <c r="N143" s="3">
        <f>IF(M154=0,"- - -",M143/M154*100)</f>
        <v>34.559068219633943</v>
      </c>
      <c r="O143" s="2">
        <v>17997</v>
      </c>
      <c r="P143" s="3">
        <f>IF(O154=0,"- - -",O143/O154*100)</f>
        <v>40.508238048077786</v>
      </c>
      <c r="Q143" s="2">
        <v>11064</v>
      </c>
      <c r="R143" s="3">
        <f>IF(Q154=0,"- - -",Q143/Q154*100)</f>
        <v>40.903545417575508</v>
      </c>
      <c r="S143" s="2">
        <v>2755</v>
      </c>
      <c r="T143" s="3">
        <f>IF(S154=0,"- - -",S143/S154*100)</f>
        <v>40.236599970790124</v>
      </c>
      <c r="U143" s="2">
        <v>262</v>
      </c>
      <c r="V143" s="3">
        <f>IF(U154=0,"- - -",U143/U154*100)</f>
        <v>33.719433719433717</v>
      </c>
      <c r="W143" s="2">
        <v>15</v>
      </c>
      <c r="X143" s="3">
        <f>IF(W154=0,"- - -",W143/W154*100)</f>
        <v>25</v>
      </c>
      <c r="Y143" s="2">
        <v>4489</v>
      </c>
      <c r="Z143" s="3">
        <f>IF(Y154=0,"- - -",Y143/Y154*100)</f>
        <v>34.414290095062867</v>
      </c>
      <c r="AA143" s="26">
        <f t="shared" si="16"/>
        <v>43291</v>
      </c>
      <c r="AB143" s="29">
        <f>IF(AA154=0,"- - -",AA143/AA154*100)</f>
        <v>36.814892296179131</v>
      </c>
      <c r="AE143" s="68"/>
    </row>
    <row r="144" spans="1:31" x14ac:dyDescent="0.3">
      <c r="A144" s="60">
        <v>4</v>
      </c>
      <c r="B144" s="62" t="s">
        <v>120</v>
      </c>
      <c r="C144" s="9">
        <v>16</v>
      </c>
      <c r="D144" s="3">
        <f>IF(C154=0,"- - -",C144/C154*100)</f>
        <v>14.159292035398231</v>
      </c>
      <c r="E144" s="2">
        <v>7</v>
      </c>
      <c r="F144" s="3">
        <f>IF(E154=0,"- - -",E144/E154*100)</f>
        <v>1.4553014553014554</v>
      </c>
      <c r="G144" s="2">
        <v>5</v>
      </c>
      <c r="H144" s="3">
        <f>IF(G154=0,"- - -",G144/G154*100)</f>
        <v>0.70323488045007032</v>
      </c>
      <c r="I144" s="2">
        <v>22</v>
      </c>
      <c r="J144" s="3">
        <f>IF(I154=0,"- - -",I144/I154*100)</f>
        <v>1.5078821110349554</v>
      </c>
      <c r="K144" s="2">
        <v>657</v>
      </c>
      <c r="L144" s="3">
        <f>IF(K154=0,"- - -",K144/K154*100)</f>
        <v>14.307491289198607</v>
      </c>
      <c r="M144" s="2">
        <v>5353</v>
      </c>
      <c r="N144" s="3">
        <f>IF(M154=0,"- - -",M144/M154*100)</f>
        <v>29.689406544647813</v>
      </c>
      <c r="O144" s="2">
        <v>13411</v>
      </c>
      <c r="P144" s="3">
        <f>IF(O154=0,"- - -",O144/O154*100)</f>
        <v>30.185918789952282</v>
      </c>
      <c r="Q144" s="2">
        <v>8207</v>
      </c>
      <c r="R144" s="3">
        <f>IF(Q154=0,"- - -",Q144/Q154*100)</f>
        <v>30.341232577914155</v>
      </c>
      <c r="S144" s="2">
        <v>1997</v>
      </c>
      <c r="T144" s="3">
        <f>IF(S154=0,"- - -",S144/S154*100)</f>
        <v>29.166058127647144</v>
      </c>
      <c r="U144" s="2">
        <v>232</v>
      </c>
      <c r="V144" s="3">
        <f>IF(U154=0,"- - -",U144/U154*100)</f>
        <v>29.858429858429858</v>
      </c>
      <c r="W144" s="2">
        <v>15</v>
      </c>
      <c r="X144" s="3">
        <f>IF(W154=0,"- - -",W144/W154*100)</f>
        <v>25</v>
      </c>
      <c r="Y144" s="2">
        <v>4443</v>
      </c>
      <c r="Z144" s="3">
        <f>IF(Y154=0,"- - -",Y144/Y154*100)</f>
        <v>34.061637534498615</v>
      </c>
      <c r="AA144" s="26">
        <f t="shared" si="16"/>
        <v>34365</v>
      </c>
      <c r="AB144" s="29">
        <f>IF(AA154=0,"- - -",AA144/AA154*100)</f>
        <v>29.224175319539757</v>
      </c>
      <c r="AE144" s="68"/>
    </row>
    <row r="145" spans="1:31" x14ac:dyDescent="0.3">
      <c r="A145" s="60">
        <v>5</v>
      </c>
      <c r="B145" s="62" t="s">
        <v>120</v>
      </c>
      <c r="C145" s="9">
        <v>8</v>
      </c>
      <c r="D145" s="3">
        <f>IF(C154=0,"- - -",C145/C154*100)</f>
        <v>7.0796460176991154</v>
      </c>
      <c r="E145" s="2">
        <v>6</v>
      </c>
      <c r="F145" s="3">
        <f>IF(E154=0,"- - -",E145/E154*100)</f>
        <v>1.2474012474012475</v>
      </c>
      <c r="G145" s="2">
        <v>1</v>
      </c>
      <c r="H145" s="3">
        <f>IF(G154=0,"- - -",G145/G154*100)</f>
        <v>0.14064697609001406</v>
      </c>
      <c r="I145" s="2">
        <v>23</v>
      </c>
      <c r="J145" s="3">
        <f>IF(I154=0,"- - -",I145/I154*100)</f>
        <v>1.5764222069910898</v>
      </c>
      <c r="K145" s="2">
        <v>522</v>
      </c>
      <c r="L145" s="3">
        <f>IF(K154=0,"- - -",K145/K154*100)</f>
        <v>11.36759581881533</v>
      </c>
      <c r="M145" s="2">
        <v>2114</v>
      </c>
      <c r="N145" s="3">
        <f>IF(M154=0,"- - -",M145/M154*100)</f>
        <v>11.724902939545203</v>
      </c>
      <c r="O145" s="2">
        <v>4071</v>
      </c>
      <c r="P145" s="3">
        <f>IF(O154=0,"- - -",O145/O154*100)</f>
        <v>9.1631403619339142</v>
      </c>
      <c r="Q145" s="2">
        <v>2613</v>
      </c>
      <c r="R145" s="3">
        <f>IF(Q154=0,"- - -",Q145/Q154*100)</f>
        <v>9.6602462198232839</v>
      </c>
      <c r="S145" s="2">
        <v>763</v>
      </c>
      <c r="T145" s="3">
        <f>IF(S154=0,"- - -",S145/S154*100)</f>
        <v>11.143566525485614</v>
      </c>
      <c r="U145" s="2">
        <v>117</v>
      </c>
      <c r="V145" s="3">
        <f>IF(U154=0,"- - -",U145/U154*100)</f>
        <v>15.057915057915059</v>
      </c>
      <c r="W145" s="2">
        <v>11</v>
      </c>
      <c r="X145" s="3">
        <f>IF(W154=0,"- - -",W145/W154*100)</f>
        <v>18.333333333333332</v>
      </c>
      <c r="Y145" s="2">
        <v>1389</v>
      </c>
      <c r="Z145" s="3">
        <f>IF(Y154=0,"- - -",Y145/Y154*100)</f>
        <v>10.648574057037719</v>
      </c>
      <c r="AA145" s="26">
        <f t="shared" si="16"/>
        <v>11638</v>
      </c>
      <c r="AB145" s="29">
        <f>IF(AA154=0,"- - -",AA145/AA154*100)</f>
        <v>9.8970159280897345</v>
      </c>
      <c r="AE145" s="68"/>
    </row>
    <row r="146" spans="1:31" x14ac:dyDescent="0.3">
      <c r="A146" s="60">
        <v>6</v>
      </c>
      <c r="B146" s="62" t="s">
        <v>120</v>
      </c>
      <c r="C146" s="9">
        <v>2</v>
      </c>
      <c r="D146" s="3">
        <f>IF(C154=0,"- - -",C146/C154*100)</f>
        <v>1.7699115044247788</v>
      </c>
      <c r="E146" s="2">
        <v>3</v>
      </c>
      <c r="F146" s="3">
        <f>IF(E154=0,"- - -",E146/E154*100)</f>
        <v>0.62370062370062374</v>
      </c>
      <c r="G146" s="2">
        <v>4</v>
      </c>
      <c r="H146" s="3">
        <f>IF(G154=0,"- - -",G146/G154*100)</f>
        <v>0.56258790436005623</v>
      </c>
      <c r="I146" s="2">
        <v>27</v>
      </c>
      <c r="J146" s="3">
        <f>IF(I154=0,"- - -",I146/I154*100)</f>
        <v>1.8505825908156273</v>
      </c>
      <c r="K146" s="2">
        <v>321</v>
      </c>
      <c r="L146" s="3">
        <f>IF(K154=0,"- - -",K146/K154*100)</f>
        <v>6.9904181184668985</v>
      </c>
      <c r="M146" s="2">
        <v>805</v>
      </c>
      <c r="N146" s="3">
        <f>IF(M154=0,"- - -",M146/M154*100)</f>
        <v>4.4647809206877431</v>
      </c>
      <c r="O146" s="2">
        <v>1217</v>
      </c>
      <c r="P146" s="3">
        <f>IF(O154=0,"- - -",O146/O154*100)</f>
        <v>2.7392635275051767</v>
      </c>
      <c r="Q146" s="2">
        <v>786</v>
      </c>
      <c r="R146" s="3">
        <f>IF(Q154=0,"- - -",Q146/Q154*100)</f>
        <v>2.9058375540685426</v>
      </c>
      <c r="S146" s="2">
        <v>269</v>
      </c>
      <c r="T146" s="3">
        <f>IF(S154=0,"- - -",S146/S154*100)</f>
        <v>3.9287279100335915</v>
      </c>
      <c r="U146" s="2">
        <v>48</v>
      </c>
      <c r="V146" s="3">
        <f>IF(U154=0,"- - -",U146/U154*100)</f>
        <v>6.1776061776061777</v>
      </c>
      <c r="W146" s="2">
        <v>3</v>
      </c>
      <c r="X146" s="3">
        <f>IF(W154=0,"- - -",W146/W154*100)</f>
        <v>5</v>
      </c>
      <c r="Y146" s="2">
        <v>395</v>
      </c>
      <c r="Z146" s="3">
        <f>IF(Y154=0,"- - -",Y146/Y154*100)</f>
        <v>3.0282122048451394</v>
      </c>
      <c r="AA146" s="26">
        <f t="shared" si="16"/>
        <v>3880</v>
      </c>
      <c r="AB146" s="29">
        <f>IF(AA154=0,"- - -",AA146/AA154*100)</f>
        <v>3.2995722461753023</v>
      </c>
      <c r="AE146" s="68"/>
    </row>
    <row r="147" spans="1:31" x14ac:dyDescent="0.3">
      <c r="A147" s="60">
        <v>7</v>
      </c>
      <c r="B147" s="62" t="s">
        <v>120</v>
      </c>
      <c r="C147" s="9">
        <v>0</v>
      </c>
      <c r="D147" s="3">
        <f>IF(C154=0,"- - -",C147/C154*100)</f>
        <v>0</v>
      </c>
      <c r="E147" s="2">
        <v>4</v>
      </c>
      <c r="F147" s="3">
        <f>IF(E154=0,"- - -",E147/E154*100)</f>
        <v>0.83160083160083165</v>
      </c>
      <c r="G147" s="2">
        <v>3</v>
      </c>
      <c r="H147" s="3">
        <f>IF(G154=0,"- - -",G147/G154*100)</f>
        <v>0.42194092827004215</v>
      </c>
      <c r="I147" s="2">
        <v>18</v>
      </c>
      <c r="J147" s="3">
        <f>IF(I154=0,"- - -",I147/I154*100)</f>
        <v>1.233721727210418</v>
      </c>
      <c r="K147" s="2">
        <v>225</v>
      </c>
      <c r="L147" s="3">
        <f>IF(K154=0,"- - -",K147/K154*100)</f>
        <v>4.8998257839721253</v>
      </c>
      <c r="M147" s="2">
        <v>280</v>
      </c>
      <c r="N147" s="3">
        <f>IF(M154=0,"- - -",M147/M154*100)</f>
        <v>1.5529672767609539</v>
      </c>
      <c r="O147" s="2">
        <v>341</v>
      </c>
      <c r="P147" s="3">
        <f>IF(O154=0,"- - -",O147/O154*100)</f>
        <v>0.76753398757540292</v>
      </c>
      <c r="Q147" s="2">
        <v>182</v>
      </c>
      <c r="R147" s="3">
        <f>IF(Q154=0,"- - -",Q147/Q154*100)</f>
        <v>0.67285297053495507</v>
      </c>
      <c r="S147" s="2">
        <v>58</v>
      </c>
      <c r="T147" s="3">
        <f>IF(S154=0,"- - -",S147/S154*100)</f>
        <v>0.84708631517452904</v>
      </c>
      <c r="U147" s="2">
        <v>14</v>
      </c>
      <c r="V147" s="3">
        <f>IF(U154=0,"- - -",U147/U154*100)</f>
        <v>1.8018018018018018</v>
      </c>
      <c r="W147" s="2">
        <v>1</v>
      </c>
      <c r="X147" s="3">
        <f>IF(W154=0,"- - -",W147/W154*100)</f>
        <v>1.6666666666666667</v>
      </c>
      <c r="Y147" s="2">
        <v>132</v>
      </c>
      <c r="Z147" s="3">
        <f>IF(Y154=0,"- - -",Y147/Y154*100)</f>
        <v>1.011959521619135</v>
      </c>
      <c r="AA147" s="26">
        <f t="shared" si="16"/>
        <v>1258</v>
      </c>
      <c r="AB147" s="29">
        <f>IF(AA154=0,"- - -",AA147/AA154*100)</f>
        <v>1.0698097643527142</v>
      </c>
      <c r="AE147" s="68"/>
    </row>
    <row r="148" spans="1:31" x14ac:dyDescent="0.3">
      <c r="A148" s="60">
        <v>8</v>
      </c>
      <c r="B148" s="62" t="s">
        <v>120</v>
      </c>
      <c r="C148" s="9">
        <v>1</v>
      </c>
      <c r="D148" s="3">
        <f>IF(C154=0,"- - -",C148/C154*100)</f>
        <v>0.88495575221238942</v>
      </c>
      <c r="E148" s="2">
        <v>2</v>
      </c>
      <c r="F148" s="3">
        <f>IF(E154=0,"- - -",E148/E154*100)</f>
        <v>0.41580041580041582</v>
      </c>
      <c r="G148" s="2">
        <v>2</v>
      </c>
      <c r="H148" s="3">
        <f>IF(G154=0,"- - -",G148/G154*100)</f>
        <v>0.28129395218002812</v>
      </c>
      <c r="I148" s="2">
        <v>25</v>
      </c>
      <c r="J148" s="3">
        <f>IF(I154=0,"- - -",I148/I154*100)</f>
        <v>1.7135023989033584</v>
      </c>
      <c r="K148" s="2">
        <v>185</v>
      </c>
      <c r="L148" s="3">
        <f>IF(K154=0,"- - -",K148/K154*100)</f>
        <v>4.0287456445993035</v>
      </c>
      <c r="M148" s="2">
        <v>183</v>
      </c>
      <c r="N148" s="3">
        <f>IF(M154=0,"- - -",M148/M154*100)</f>
        <v>1.0149750415973378</v>
      </c>
      <c r="O148" s="2">
        <v>166</v>
      </c>
      <c r="P148" s="3">
        <f>IF(O154=0,"- - -",O148/O154*100)</f>
        <v>0.37363824615107594</v>
      </c>
      <c r="Q148" s="2">
        <v>107</v>
      </c>
      <c r="R148" s="3">
        <f>IF(Q154=0,"- - -",Q148/Q154*100)</f>
        <v>0.39557839476505607</v>
      </c>
      <c r="S148" s="2">
        <v>26</v>
      </c>
      <c r="T148" s="3">
        <f>IF(S154=0,"- - -",S148/S154*100)</f>
        <v>0.37972834818168538</v>
      </c>
      <c r="U148" s="2">
        <v>5</v>
      </c>
      <c r="V148" s="3">
        <f>IF(U154=0,"- - -",U148/U154*100)</f>
        <v>0.64350064350064351</v>
      </c>
      <c r="W148" s="2">
        <v>1</v>
      </c>
      <c r="X148" s="3">
        <f>IF(W154=0,"- - -",W148/W154*100)</f>
        <v>1.6666666666666667</v>
      </c>
      <c r="Y148" s="2">
        <v>72</v>
      </c>
      <c r="Z148" s="3">
        <f>IF(Y154=0,"- - -",Y148/Y154*100)</f>
        <v>0.55197792088316466</v>
      </c>
      <c r="AA148" s="26">
        <f t="shared" si="16"/>
        <v>775</v>
      </c>
      <c r="AB148" s="29">
        <f>IF(AA154=0,"- - -",AA148/AA154*100)</f>
        <v>0.65906404401697405</v>
      </c>
      <c r="AE148" s="68"/>
    </row>
    <row r="149" spans="1:31" x14ac:dyDescent="0.3">
      <c r="A149" s="60">
        <v>9</v>
      </c>
      <c r="B149" s="62" t="s">
        <v>120</v>
      </c>
      <c r="C149" s="9">
        <v>0</v>
      </c>
      <c r="D149" s="3">
        <f>IF(C154=0,"- - -",C149/C154*100)</f>
        <v>0</v>
      </c>
      <c r="E149" s="2">
        <v>0</v>
      </c>
      <c r="F149" s="3">
        <f>IF(E154=0,"- - -",E149/E154*100)</f>
        <v>0</v>
      </c>
      <c r="G149" s="2">
        <v>2</v>
      </c>
      <c r="H149" s="3">
        <f>IF(G154=0,"- - -",G149/G154*100)</f>
        <v>0.28129395218002812</v>
      </c>
      <c r="I149" s="2">
        <v>21</v>
      </c>
      <c r="J149" s="3">
        <f>IF(I154=0,"- - -",I149/I154*100)</f>
        <v>1.439342015078821</v>
      </c>
      <c r="K149" s="2">
        <v>174</v>
      </c>
      <c r="L149" s="3">
        <f>IF(K154=0,"- - -",K149/K154*100)</f>
        <v>3.7891986062717771</v>
      </c>
      <c r="M149" s="2">
        <v>135</v>
      </c>
      <c r="N149" s="3">
        <f>IF(M154=0,"- - -",M149/M154*100)</f>
        <v>0.74875207986688852</v>
      </c>
      <c r="O149" s="2">
        <v>100</v>
      </c>
      <c r="P149" s="3">
        <f>IF(O154=0,"- - -",O149/O154*100)</f>
        <v>0.22508328081390114</v>
      </c>
      <c r="Q149" s="2">
        <v>47</v>
      </c>
      <c r="R149" s="3">
        <f>IF(Q154=0,"- - -",Q149/Q154*100)</f>
        <v>0.17375873414913676</v>
      </c>
      <c r="S149" s="2">
        <v>23</v>
      </c>
      <c r="T149" s="3">
        <f>IF(S154=0,"- - -",S149/S154*100)</f>
        <v>0.33591353877610636</v>
      </c>
      <c r="U149" s="2">
        <v>2</v>
      </c>
      <c r="V149" s="3">
        <f>IF(U154=0,"- - -",U149/U154*100)</f>
        <v>0.2574002574002574</v>
      </c>
      <c r="W149" s="2">
        <v>1</v>
      </c>
      <c r="X149" s="3">
        <f>IF(W154=0,"- - -",W149/W154*100)</f>
        <v>1.6666666666666667</v>
      </c>
      <c r="Y149" s="2">
        <v>46</v>
      </c>
      <c r="Z149" s="3">
        <f>IF(Y154=0,"- - -",Y149/Y154*100)</f>
        <v>0.3526525605642441</v>
      </c>
      <c r="AA149" s="26">
        <f t="shared" si="16"/>
        <v>551</v>
      </c>
      <c r="AB149" s="29">
        <f>IF(AA154=0,"- - -",AA149/AA154*100)</f>
        <v>0.46857327516561642</v>
      </c>
      <c r="AE149" s="68"/>
    </row>
    <row r="150" spans="1:31" x14ac:dyDescent="0.3">
      <c r="A150" s="61">
        <v>10</v>
      </c>
      <c r="B150" s="62" t="s">
        <v>120</v>
      </c>
      <c r="C150" s="10">
        <v>1</v>
      </c>
      <c r="D150" s="7">
        <f>IF(C154=0,"- - -",C150/C154*100)</f>
        <v>0.88495575221238942</v>
      </c>
      <c r="E150" s="6">
        <v>0</v>
      </c>
      <c r="F150" s="7">
        <f>IF(E154=0,"- - -",E150/E154*100)</f>
        <v>0</v>
      </c>
      <c r="G150" s="6">
        <v>3</v>
      </c>
      <c r="H150" s="7">
        <f>IF(G154=0,"- - -",G150/G154*100)</f>
        <v>0.42194092827004215</v>
      </c>
      <c r="I150" s="6">
        <v>24</v>
      </c>
      <c r="J150" s="7">
        <f>IF(I154=0,"- - -",I150/I154*100)</f>
        <v>1.644962302947224</v>
      </c>
      <c r="K150" s="6">
        <v>141</v>
      </c>
      <c r="L150" s="7">
        <f>IF(K154=0,"- - -",K150/K154*100)</f>
        <v>3.0705574912891986</v>
      </c>
      <c r="M150" s="6">
        <v>98</v>
      </c>
      <c r="N150" s="7">
        <f>IF(M154=0,"- - -",M150/M154*100)</f>
        <v>0.54353854686633396</v>
      </c>
      <c r="O150" s="6">
        <v>81</v>
      </c>
      <c r="P150" s="7">
        <f>IF(O154=0,"- - -",O150/O154*100)</f>
        <v>0.18231745745925992</v>
      </c>
      <c r="Q150" s="6">
        <v>33</v>
      </c>
      <c r="R150" s="7">
        <f>IF(Q154=0,"- - -",Q150/Q154*100)</f>
        <v>0.12200081333875558</v>
      </c>
      <c r="S150" s="6">
        <v>9</v>
      </c>
      <c r="T150" s="7">
        <f>IF(S154=0,"- - -",S150/S154*100)</f>
        <v>0.13144442821673724</v>
      </c>
      <c r="U150" s="6">
        <v>1</v>
      </c>
      <c r="V150" s="7">
        <f>IF(U154=0,"- - -",U150/U154*100)</f>
        <v>0.1287001287001287</v>
      </c>
      <c r="W150" s="6">
        <v>1</v>
      </c>
      <c r="X150" s="7">
        <f>IF(W154=0,"- - -",W150/W154*100)</f>
        <v>1.6666666666666667</v>
      </c>
      <c r="Y150" s="6">
        <v>47</v>
      </c>
      <c r="Z150" s="7">
        <f>IF(Y154=0,"- - -",Y150/Y154*100)</f>
        <v>0.36031892057651027</v>
      </c>
      <c r="AA150" s="26">
        <f t="shared" si="16"/>
        <v>439</v>
      </c>
      <c r="AB150" s="29">
        <f>IF(AA154=0,"- - -",AA150/AA154*100)</f>
        <v>0.37332789073993755</v>
      </c>
      <c r="AE150" s="68"/>
    </row>
    <row r="151" spans="1:31" x14ac:dyDescent="0.3">
      <c r="A151" s="76" t="s">
        <v>233</v>
      </c>
      <c r="B151" s="62" t="s">
        <v>120</v>
      </c>
      <c r="C151" s="10">
        <v>2</v>
      </c>
      <c r="D151" s="7">
        <f>IF(C154=0,"- - -",C151/C154*100)</f>
        <v>1.7699115044247788</v>
      </c>
      <c r="E151" s="6">
        <v>11</v>
      </c>
      <c r="F151" s="7">
        <f>IF(E154=0,"- - -",E151/E154*100)</f>
        <v>2.2869022869022873</v>
      </c>
      <c r="G151" s="6">
        <v>55</v>
      </c>
      <c r="H151" s="7">
        <f>IF(G154=0,"- - -",G151/G154*100)</f>
        <v>7.7355836849507735</v>
      </c>
      <c r="I151" s="6">
        <v>426</v>
      </c>
      <c r="J151" s="7">
        <f>IF(I154=0,"- - -",I151/I154*100)</f>
        <v>29.198080877313227</v>
      </c>
      <c r="K151" s="6">
        <v>1191</v>
      </c>
      <c r="L151" s="7">
        <f>IF(K154=0,"- - -",K151/K154*100)</f>
        <v>25.936411149825783</v>
      </c>
      <c r="M151" s="6">
        <v>479</v>
      </c>
      <c r="N151" s="7">
        <f>IF(M154=0,"- - -",M151/M154*100)</f>
        <v>2.6566833056017747</v>
      </c>
      <c r="O151" s="6">
        <v>291</v>
      </c>
      <c r="P151" s="7">
        <f>IF(O154=0,"- - -",O151/O154*100)</f>
        <v>0.65499234716845234</v>
      </c>
      <c r="Q151" s="6">
        <v>90</v>
      </c>
      <c r="R151" s="7">
        <f>IF(Q154=0,"- - -",Q151/Q154*100)</f>
        <v>0.33272949092387888</v>
      </c>
      <c r="S151" s="6">
        <v>27</v>
      </c>
      <c r="T151" s="7">
        <f>IF(S154=0,"- - -",S151/S154*100)</f>
        <v>0.39433328465021172</v>
      </c>
      <c r="U151" s="6">
        <v>8</v>
      </c>
      <c r="V151" s="7">
        <f>IF(U154=0,"- - -",U151/U154*100)</f>
        <v>1.0296010296010296</v>
      </c>
      <c r="W151" s="6">
        <v>3</v>
      </c>
      <c r="X151" s="7">
        <f>IF(W154=0,"- - -",W151/W154*100)</f>
        <v>5</v>
      </c>
      <c r="Y151" s="6">
        <v>325</v>
      </c>
      <c r="Z151" s="7">
        <f>IF(Y154=0,"- - -",Y151/Y154*100)</f>
        <v>2.491567003986507</v>
      </c>
      <c r="AA151" s="26">
        <f t="shared" si="16"/>
        <v>2908</v>
      </c>
      <c r="AB151" s="29">
        <f>IF(AA154=0,"- - -",AA151/AA154*100)</f>
        <v>2.472978374195304</v>
      </c>
      <c r="AE151" s="68"/>
    </row>
    <row r="152" spans="1:31" x14ac:dyDescent="0.3">
      <c r="A152" s="77" t="s">
        <v>235</v>
      </c>
      <c r="B152" s="62" t="s">
        <v>120</v>
      </c>
      <c r="C152" s="10">
        <v>3</v>
      </c>
      <c r="D152" s="7">
        <f>IF(C154=0,"- - -",C152/C154*100)</f>
        <v>2.6548672566371683</v>
      </c>
      <c r="E152" s="6">
        <v>10</v>
      </c>
      <c r="F152" s="7">
        <f>IF(E154=0,"- - -",E152/E154*100)</f>
        <v>2.0790020790020791</v>
      </c>
      <c r="G152" s="6">
        <v>94</v>
      </c>
      <c r="H152" s="7">
        <f>IF(G154=0,"- - -",G152/G154*100)</f>
        <v>13.220815752461323</v>
      </c>
      <c r="I152" s="6">
        <v>417</v>
      </c>
      <c r="J152" s="7">
        <f>IF(I154=0,"- - -",I152/I154*100)</f>
        <v>28.58122001370802</v>
      </c>
      <c r="K152" s="6">
        <v>338</v>
      </c>
      <c r="L152" s="7">
        <f>IF(K154=0,"- - -",K152/K154*100)</f>
        <v>7.3606271777003487</v>
      </c>
      <c r="M152" s="6">
        <v>100</v>
      </c>
      <c r="N152" s="7">
        <f>IF(M154=0,"- - -",M152/M154*100)</f>
        <v>0.55463117027176934</v>
      </c>
      <c r="O152" s="6">
        <v>51</v>
      </c>
      <c r="P152" s="7">
        <f>IF(O154=0,"- - -",O152/O154*100)</f>
        <v>0.11479247321508959</v>
      </c>
      <c r="Q152" s="6">
        <v>12</v>
      </c>
      <c r="R152" s="7">
        <f>IF(Q154=0,"- - -",Q152/Q154*100)</f>
        <v>4.4363932123183854E-2</v>
      </c>
      <c r="S152" s="6">
        <v>1</v>
      </c>
      <c r="T152" s="7">
        <f>IF(S154=0,"- - -",S152/S154*100)</f>
        <v>1.4604936468526361E-2</v>
      </c>
      <c r="U152" s="6">
        <v>1</v>
      </c>
      <c r="V152" s="7">
        <f>IF(U154=0,"- - -",U152/U154*100)</f>
        <v>0.1287001287001287</v>
      </c>
      <c r="W152" s="6">
        <v>0</v>
      </c>
      <c r="X152" s="7">
        <f>IF(W154=0,"- - -",W152/W154*100)</f>
        <v>0</v>
      </c>
      <c r="Y152" s="6">
        <v>104</v>
      </c>
      <c r="Z152" s="7">
        <f>IF(Y154=0,"- - -",Y152/Y154*100)</f>
        <v>0.79730144127568225</v>
      </c>
      <c r="AA152" s="26">
        <f t="shared" ref="AA152" si="17">C152+E152+G152+I152+K152+M152+O152+Q152+S152+U152+W152+Y152</f>
        <v>1131</v>
      </c>
      <c r="AB152" s="29">
        <f>IF(AA154=0,"- - -",AA152/AA154*100)</f>
        <v>0.96180830165573905</v>
      </c>
      <c r="AE152" s="68"/>
    </row>
    <row r="153" spans="1:31" ht="15" thickBot="1" x14ac:dyDescent="0.35">
      <c r="A153" s="61" t="s">
        <v>234</v>
      </c>
      <c r="B153" s="62" t="s">
        <v>120</v>
      </c>
      <c r="C153" s="10">
        <v>4</v>
      </c>
      <c r="D153" s="7">
        <f>IF(C154=0,"- - -",C153/C154*100)</f>
        <v>3.5398230088495577</v>
      </c>
      <c r="E153" s="6">
        <v>277</v>
      </c>
      <c r="F153" s="7">
        <f>IF(E154=0,"- - -",E153/E154*100)</f>
        <v>57.588357588357589</v>
      </c>
      <c r="G153" s="6">
        <v>414</v>
      </c>
      <c r="H153" s="7">
        <f>IF(G154=0,"- - -",G153/G154*100)</f>
        <v>58.22784810126582</v>
      </c>
      <c r="I153" s="6">
        <v>303</v>
      </c>
      <c r="J153" s="7">
        <f>IF(I154=0,"- - -",I153/I154*100)</f>
        <v>20.767649074708704</v>
      </c>
      <c r="K153" s="6">
        <v>135</v>
      </c>
      <c r="L153" s="7">
        <f>IF(K154=0,"- - -",K153/K154*100)</f>
        <v>2.9398954703832754</v>
      </c>
      <c r="M153" s="6">
        <v>69</v>
      </c>
      <c r="N153" s="7">
        <f>IF(M154=0,"- - -",M153/M154*100)</f>
        <v>0.38269550748752079</v>
      </c>
      <c r="O153" s="6">
        <v>53</v>
      </c>
      <c r="P153" s="7">
        <f>IF(O154=0,"- - -",O153/O154*100)</f>
        <v>0.11929413883136761</v>
      </c>
      <c r="Q153" s="6">
        <v>13</v>
      </c>
      <c r="R153" s="7">
        <f>IF(Q154=0,"- - -",Q153/Q154*100)</f>
        <v>4.8060926466782505E-2</v>
      </c>
      <c r="S153" s="6">
        <v>4</v>
      </c>
      <c r="T153" s="7">
        <f>IF(S154=0,"- - -",S153/S154*100)</f>
        <v>5.8419745874105443E-2</v>
      </c>
      <c r="U153" s="6">
        <v>0</v>
      </c>
      <c r="V153" s="7">
        <f>IF(U154=0,"- - -",U153/U154*100)</f>
        <v>0</v>
      </c>
      <c r="W153" s="6">
        <v>0</v>
      </c>
      <c r="X153" s="7">
        <f>IF(W154=0,"- - -",W153/W154*100)</f>
        <v>0</v>
      </c>
      <c r="Y153" s="6">
        <v>72</v>
      </c>
      <c r="Z153" s="7">
        <f>IF(Y154=0,"- - -",Y153/Y154*100)</f>
        <v>0.55197792088316466</v>
      </c>
      <c r="AA153" s="26">
        <f t="shared" ref="AA153" si="18">C153+E153+G153+I153+K153+M153+O153+Q153+S153+U153+W153+Y153</f>
        <v>1344</v>
      </c>
      <c r="AB153" s="29">
        <f>IF(AA154=0,"- - -",AA153/AA154*100)</f>
        <v>1.142944613108146</v>
      </c>
      <c r="AE153" s="68"/>
    </row>
    <row r="154" spans="1:31" x14ac:dyDescent="0.3">
      <c r="A154" s="145" t="s">
        <v>13</v>
      </c>
      <c r="B154" s="146"/>
      <c r="C154" s="14">
        <f>SUM(C140:C153)</f>
        <v>113</v>
      </c>
      <c r="D154" s="15">
        <f>IF(C154=0,"- - -",C154/C154*100)</f>
        <v>100</v>
      </c>
      <c r="E154" s="16">
        <f>SUM(E140:E153)</f>
        <v>481</v>
      </c>
      <c r="F154" s="15">
        <f>IF(E154=0,"- - -",E154/E154*100)</f>
        <v>100</v>
      </c>
      <c r="G154" s="16">
        <f>SUM(G140:G153)</f>
        <v>711</v>
      </c>
      <c r="H154" s="15">
        <f>IF(G154=0,"- - -",G154/G154*100)</f>
        <v>100</v>
      </c>
      <c r="I154" s="16">
        <f>SUM(I140:I153)</f>
        <v>1459</v>
      </c>
      <c r="J154" s="15">
        <f>IF(I154=0,"- - -",I154/I154*100)</f>
        <v>100</v>
      </c>
      <c r="K154" s="16">
        <f>SUM(K140:K153)</f>
        <v>4592</v>
      </c>
      <c r="L154" s="15">
        <f>IF(K154=0,"- - -",K154/K154*100)</f>
        <v>100</v>
      </c>
      <c r="M154" s="16">
        <f>SUM(M140:M153)</f>
        <v>18030</v>
      </c>
      <c r="N154" s="15">
        <f>IF(M154=0,"- - -",M154/M154*100)</f>
        <v>100</v>
      </c>
      <c r="O154" s="16">
        <f>SUM(O140:O153)</f>
        <v>44428</v>
      </c>
      <c r="P154" s="15">
        <f>IF(O154=0,"- - -",O154/O154*100)</f>
        <v>100</v>
      </c>
      <c r="Q154" s="16">
        <f>SUM(Q140:Q153)</f>
        <v>27049</v>
      </c>
      <c r="R154" s="15">
        <f>IF(Q154=0,"- - -",Q154/Q154*100)</f>
        <v>100</v>
      </c>
      <c r="S154" s="16">
        <f>SUM(S140:S153)</f>
        <v>6847</v>
      </c>
      <c r="T154" s="15">
        <f>IF(S154=0,"- - -",S154/S154*100)</f>
        <v>100</v>
      </c>
      <c r="U154" s="16">
        <f>SUM(U140:U153)</f>
        <v>777</v>
      </c>
      <c r="V154" s="15">
        <f>IF(U154=0,"- - -",U154/U154*100)</f>
        <v>100</v>
      </c>
      <c r="W154" s="16">
        <f>SUM(W140:W153)</f>
        <v>60</v>
      </c>
      <c r="X154" s="15">
        <f>IF(W154=0,"- - -",W154/W154*100)</f>
        <v>100</v>
      </c>
      <c r="Y154" s="16">
        <f>SUM(Y140:Y153)</f>
        <v>13044</v>
      </c>
      <c r="Z154" s="15">
        <f>IF(Y154=0,"- - -",Y154/Y154*100)</f>
        <v>100</v>
      </c>
      <c r="AA154" s="22">
        <f>SUM(AA140:AA153)</f>
        <v>117591</v>
      </c>
      <c r="AB154" s="23">
        <f>IF(AA154=0,"- - -",AA154/AA154*100)</f>
        <v>100</v>
      </c>
      <c r="AE154" s="68"/>
    </row>
    <row r="155" spans="1:31" ht="15" thickBot="1" x14ac:dyDescent="0.35">
      <c r="A155" s="147" t="s">
        <v>37</v>
      </c>
      <c r="B155" s="148"/>
      <c r="C155" s="18">
        <f>IF($AA154=0,"- - -",C154/$AA154*100)</f>
        <v>9.609578964376525E-2</v>
      </c>
      <c r="D155" s="19"/>
      <c r="E155" s="20">
        <f>IF($AA154=0,"- - -",E154/$AA154*100)</f>
        <v>0.40904490989956716</v>
      </c>
      <c r="F155" s="19"/>
      <c r="G155" s="20">
        <f>IF($AA154=0,"- - -",G154/$AA154*100)</f>
        <v>0.60463811005944335</v>
      </c>
      <c r="H155" s="19"/>
      <c r="I155" s="20">
        <f>IF($AA154=0,"- - -",I154/$AA154*100)</f>
        <v>1.2407412131880842</v>
      </c>
      <c r="J155" s="19"/>
      <c r="K155" s="20">
        <f>IF($AA154=0,"- - -",K154/$AA154*100)</f>
        <v>3.9050607614528325</v>
      </c>
      <c r="L155" s="19"/>
      <c r="M155" s="20">
        <f>IF($AA154=0,"- - -",M154/$AA154*100)</f>
        <v>15.332806082098118</v>
      </c>
      <c r="N155" s="19"/>
      <c r="O155" s="20">
        <f>IF($AA154=0,"- - -",O154/$AA154*100)</f>
        <v>37.781803029143383</v>
      </c>
      <c r="P155" s="19"/>
      <c r="Q155" s="20">
        <f>IF($AA154=0,"- - -",Q154/$AA154*100)</f>
        <v>23.002610744019524</v>
      </c>
      <c r="R155" s="19"/>
      <c r="S155" s="20">
        <f>IF($AA154=0,"- - -",S154/$AA154*100)</f>
        <v>5.8227245282377051</v>
      </c>
      <c r="T155" s="19"/>
      <c r="U155" s="20">
        <f>IF($AA154=0,"- - -",U154/$AA154*100)</f>
        <v>0.66076485445314692</v>
      </c>
      <c r="V155" s="19"/>
      <c r="W155" s="20">
        <f>IF($AA154=0,"- - -",W154/$AA154*100)</f>
        <v>5.102431308518509E-2</v>
      </c>
      <c r="X155" s="19"/>
      <c r="Y155" s="20">
        <f>IF($AA154=0,"- - -",Y154/$AA154*100)</f>
        <v>11.092685664719239</v>
      </c>
      <c r="Z155" s="19"/>
      <c r="AA155" s="24">
        <f>IF($AA154=0,"- - -",AA154/$AA154*100)</f>
        <v>100</v>
      </c>
      <c r="AB155" s="25"/>
    </row>
    <row r="156" spans="1:31" x14ac:dyDescent="0.3">
      <c r="A156" s="149" t="s">
        <v>411</v>
      </c>
      <c r="B156" s="138"/>
      <c r="C156" s="138"/>
      <c r="D156" s="138"/>
      <c r="E156" s="138"/>
    </row>
    <row r="158" spans="1:31" x14ac:dyDescent="0.3">
      <c r="A158" s="49" t="s">
        <v>237</v>
      </c>
      <c r="J158" s="48"/>
      <c r="L158" s="48"/>
    </row>
    <row r="159" spans="1:31" ht="15" thickBot="1" x14ac:dyDescent="0.35"/>
    <row r="160" spans="1:31" ht="14.4" customHeight="1" x14ac:dyDescent="0.3">
      <c r="A160" s="141" t="s">
        <v>232</v>
      </c>
      <c r="B160" s="142"/>
      <c r="C160" s="32" t="s">
        <v>107</v>
      </c>
      <c r="D160" s="33"/>
      <c r="E160" s="33" t="s">
        <v>108</v>
      </c>
      <c r="F160" s="33"/>
      <c r="G160" s="33" t="s">
        <v>109</v>
      </c>
      <c r="H160" s="33"/>
      <c r="I160" s="33" t="s">
        <v>110</v>
      </c>
      <c r="J160" s="33"/>
      <c r="K160" s="35" t="s">
        <v>13</v>
      </c>
      <c r="L160" s="36"/>
    </row>
    <row r="161" spans="1:15" ht="15" thickBot="1" x14ac:dyDescent="0.35">
      <c r="A161" s="143"/>
      <c r="B161" s="144"/>
      <c r="C161" s="37" t="s">
        <v>14</v>
      </c>
      <c r="D161" s="38" t="s">
        <v>15</v>
      </c>
      <c r="E161" s="39" t="s">
        <v>14</v>
      </c>
      <c r="F161" s="38" t="s">
        <v>15</v>
      </c>
      <c r="G161" s="39" t="s">
        <v>14</v>
      </c>
      <c r="H161" s="38" t="s">
        <v>15</v>
      </c>
      <c r="I161" s="37" t="s">
        <v>14</v>
      </c>
      <c r="J161" s="38" t="s">
        <v>15</v>
      </c>
      <c r="K161" s="41" t="s">
        <v>14</v>
      </c>
      <c r="L161" s="42" t="s">
        <v>15</v>
      </c>
    </row>
    <row r="162" spans="1:15" x14ac:dyDescent="0.3">
      <c r="A162" s="59">
        <v>0</v>
      </c>
      <c r="B162" s="62" t="s">
        <v>119</v>
      </c>
      <c r="C162" s="8">
        <v>4</v>
      </c>
      <c r="D162" s="5">
        <f>IF(C176=0,"- - -",C162/C176*100)</f>
        <v>57.142857142857139</v>
      </c>
      <c r="E162" s="4">
        <v>958</v>
      </c>
      <c r="F162" s="5">
        <f>IF(E176=0,"- - -",E162/E176*100)</f>
        <v>1.592076180346667</v>
      </c>
      <c r="G162" s="4">
        <v>800</v>
      </c>
      <c r="H162" s="5">
        <f>IF(G176=0,"- - -",G162/G176*100)</f>
        <v>1.3934611833969099</v>
      </c>
      <c r="I162" s="4">
        <v>0</v>
      </c>
      <c r="J162" s="5" t="str">
        <f>IF($I$176=0,"-    ",I162/$I$176*100)</f>
        <v xml:space="preserve">-    </v>
      </c>
      <c r="K162" s="26">
        <f>C162+E162+G162+I162</f>
        <v>1762</v>
      </c>
      <c r="L162" s="27">
        <f>IF(K176=0,"- - -",K162/K176*100)</f>
        <v>1.4984139942682688</v>
      </c>
      <c r="O162" s="68"/>
    </row>
    <row r="163" spans="1:15" x14ac:dyDescent="0.3">
      <c r="A163" s="60">
        <v>1</v>
      </c>
      <c r="B163" s="62" t="s">
        <v>119</v>
      </c>
      <c r="C163" s="9">
        <v>1</v>
      </c>
      <c r="D163" s="3">
        <f>IF(C176=0,"- - -",C163/C176*100)</f>
        <v>14.285714285714285</v>
      </c>
      <c r="E163" s="2">
        <v>1393</v>
      </c>
      <c r="F163" s="3">
        <f>IF(E176=0,"- - -",E163/E176*100)</f>
        <v>2.3149917737191097</v>
      </c>
      <c r="G163" s="2">
        <v>1469</v>
      </c>
      <c r="H163" s="3">
        <f>IF(G176=0,"- - -",G163/G176*100)</f>
        <v>2.558743098012576</v>
      </c>
      <c r="I163" s="2">
        <v>0</v>
      </c>
      <c r="J163" s="5" t="str">
        <f t="shared" ref="J163:J175" si="19">IF($I$176=0,"-    ",I163/$I$176*100)</f>
        <v xml:space="preserve">-    </v>
      </c>
      <c r="K163" s="26">
        <f t="shared" ref="K163:K173" si="20">C163+E163+G163+I163</f>
        <v>2863</v>
      </c>
      <c r="L163" s="29">
        <f>IF(K176=0,"- - -",K163/K176*100)</f>
        <v>2.4347101393814152</v>
      </c>
      <c r="O163" s="68"/>
    </row>
    <row r="164" spans="1:15" x14ac:dyDescent="0.3">
      <c r="A164" s="60">
        <v>2</v>
      </c>
      <c r="B164" s="62" t="s">
        <v>120</v>
      </c>
      <c r="C164" s="9">
        <v>0</v>
      </c>
      <c r="D164" s="3">
        <f>IF(C176=0,"- - -",C164/C176*100)</f>
        <v>0</v>
      </c>
      <c r="E164" s="2">
        <v>5828</v>
      </c>
      <c r="F164" s="3">
        <f>IF(E176=0,"- - -",E164/E176*100)</f>
        <v>9.6854070762634397</v>
      </c>
      <c r="G164" s="2">
        <v>5558</v>
      </c>
      <c r="H164" s="3">
        <f>IF(G176=0,"- - -",G164/G176*100)</f>
        <v>9.6810715716500315</v>
      </c>
      <c r="I164" s="2">
        <v>0</v>
      </c>
      <c r="J164" s="5" t="str">
        <f t="shared" si="19"/>
        <v xml:space="preserve">-    </v>
      </c>
      <c r="K164" s="26">
        <f t="shared" si="20"/>
        <v>11386</v>
      </c>
      <c r="L164" s="29">
        <f>IF(K176=0,"- - -",K164/K176*100)</f>
        <v>9.6827138131319579</v>
      </c>
      <c r="O164" s="68"/>
    </row>
    <row r="165" spans="1:15" x14ac:dyDescent="0.3">
      <c r="A165" s="60">
        <v>3</v>
      </c>
      <c r="B165" s="62" t="s">
        <v>120</v>
      </c>
      <c r="C165" s="9">
        <v>2</v>
      </c>
      <c r="D165" s="3">
        <f>IF(C176=0,"- - -",C165/C176*100)</f>
        <v>28.571428571428569</v>
      </c>
      <c r="E165" s="2">
        <v>21848</v>
      </c>
      <c r="F165" s="3">
        <f>IF(E176=0,"- - -",E165/E176*100)</f>
        <v>36.308643411496853</v>
      </c>
      <c r="G165" s="2">
        <v>21441</v>
      </c>
      <c r="H165" s="3">
        <f>IF(G176=0,"- - -",G165/G176*100)</f>
        <v>37.346501541516439</v>
      </c>
      <c r="I165" s="2">
        <v>0</v>
      </c>
      <c r="J165" s="5" t="str">
        <f t="shared" si="19"/>
        <v xml:space="preserve">-    </v>
      </c>
      <c r="K165" s="26">
        <f t="shared" si="20"/>
        <v>43291</v>
      </c>
      <c r="L165" s="29">
        <f>IF(K176=0,"- - -",K165/K176*100)</f>
        <v>36.814892296179131</v>
      </c>
      <c r="O165" s="68"/>
    </row>
    <row r="166" spans="1:15" x14ac:dyDescent="0.3">
      <c r="A166" s="60">
        <v>4</v>
      </c>
      <c r="B166" s="62" t="s">
        <v>120</v>
      </c>
      <c r="C166" s="9">
        <v>0</v>
      </c>
      <c r="D166" s="3">
        <f>IF(C176=0,"- - -",C166/C176*100)</f>
        <v>0</v>
      </c>
      <c r="E166" s="2">
        <v>17584</v>
      </c>
      <c r="F166" s="3">
        <f>IF(E176=0,"- - -",E166/E176*100)</f>
        <v>29.222408721519617</v>
      </c>
      <c r="G166" s="2">
        <v>16781</v>
      </c>
      <c r="H166" s="3">
        <f>IF(G176=0,"- - -",G166/G176*100)</f>
        <v>29.229590148229434</v>
      </c>
      <c r="I166" s="2">
        <v>0</v>
      </c>
      <c r="J166" s="5" t="str">
        <f t="shared" si="19"/>
        <v xml:space="preserve">-    </v>
      </c>
      <c r="K166" s="26">
        <f t="shared" si="20"/>
        <v>34365</v>
      </c>
      <c r="L166" s="29">
        <f>IF(K176=0,"- - -",K166/K176*100)</f>
        <v>29.224175319539757</v>
      </c>
      <c r="O166" s="68"/>
    </row>
    <row r="167" spans="1:15" x14ac:dyDescent="0.3">
      <c r="A167" s="60">
        <v>5</v>
      </c>
      <c r="B167" s="62" t="s">
        <v>120</v>
      </c>
      <c r="C167" s="9">
        <v>0</v>
      </c>
      <c r="D167" s="3">
        <f>IF(C176=0,"- - -",C167/C176*100)</f>
        <v>0</v>
      </c>
      <c r="E167" s="2">
        <v>6159</v>
      </c>
      <c r="F167" s="3">
        <f>IF(E176=0,"- - -",E167/E176*100)</f>
        <v>10.235487677197414</v>
      </c>
      <c r="G167" s="2">
        <v>5479</v>
      </c>
      <c r="H167" s="3">
        <f>IF(G176=0,"- - -",G167/G176*100)</f>
        <v>9.5434672797895868</v>
      </c>
      <c r="I167" s="2">
        <v>0</v>
      </c>
      <c r="J167" s="5" t="str">
        <f t="shared" si="19"/>
        <v xml:space="preserve">-    </v>
      </c>
      <c r="K167" s="26">
        <f t="shared" si="20"/>
        <v>11638</v>
      </c>
      <c r="L167" s="29">
        <f>IF(K176=0,"- - -",K167/K176*100)</f>
        <v>9.8970159280897345</v>
      </c>
      <c r="O167" s="68"/>
    </row>
    <row r="168" spans="1:15" x14ac:dyDescent="0.3">
      <c r="A168" s="60">
        <v>6</v>
      </c>
      <c r="B168" s="62" t="s">
        <v>120</v>
      </c>
      <c r="C168" s="9">
        <v>0</v>
      </c>
      <c r="D168" s="3">
        <f>IF(C176=0,"- - -",C168/C176*100)</f>
        <v>0</v>
      </c>
      <c r="E168" s="2">
        <v>2084</v>
      </c>
      <c r="F168" s="3">
        <f>IF(E176=0,"- - -",E168/E176*100)</f>
        <v>3.4633473484785537</v>
      </c>
      <c r="G168" s="2">
        <v>1796</v>
      </c>
      <c r="H168" s="3">
        <f>IF(G176=0,"- - -",G168/G176*100)</f>
        <v>3.1283203567260629</v>
      </c>
      <c r="I168" s="2">
        <v>0</v>
      </c>
      <c r="J168" s="5" t="str">
        <f t="shared" si="19"/>
        <v xml:space="preserve">-    </v>
      </c>
      <c r="K168" s="26">
        <f t="shared" si="20"/>
        <v>3880</v>
      </c>
      <c r="L168" s="29">
        <f>IF(K176=0,"- - -",K168/K176*100)</f>
        <v>3.2995722461753023</v>
      </c>
      <c r="O168" s="68"/>
    </row>
    <row r="169" spans="1:15" x14ac:dyDescent="0.3">
      <c r="A169" s="60">
        <v>7</v>
      </c>
      <c r="B169" s="62" t="s">
        <v>120</v>
      </c>
      <c r="C169" s="9">
        <v>0</v>
      </c>
      <c r="D169" s="3">
        <f>IF(C176=0,"- - -",C169/C176*100)</f>
        <v>0</v>
      </c>
      <c r="E169" s="2">
        <v>700</v>
      </c>
      <c r="F169" s="3">
        <f>IF(E176=0,"- - -",E169/E176*100)</f>
        <v>1.1633124491050804</v>
      </c>
      <c r="G169" s="2">
        <v>558</v>
      </c>
      <c r="H169" s="3">
        <f>IF(G176=0,"- - -",G169/G176*100)</f>
        <v>0.97193917541934483</v>
      </c>
      <c r="I169" s="2">
        <v>0</v>
      </c>
      <c r="J169" s="5" t="str">
        <f t="shared" si="19"/>
        <v xml:space="preserve">-    </v>
      </c>
      <c r="K169" s="26">
        <f t="shared" si="20"/>
        <v>1258</v>
      </c>
      <c r="L169" s="29">
        <f>IF(K176=0,"- - -",K169/K176*100)</f>
        <v>1.0698097643527142</v>
      </c>
      <c r="O169" s="68"/>
    </row>
    <row r="170" spans="1:15" x14ac:dyDescent="0.3">
      <c r="A170" s="60">
        <v>8</v>
      </c>
      <c r="B170" s="62" t="s">
        <v>120</v>
      </c>
      <c r="C170" s="9">
        <v>0</v>
      </c>
      <c r="D170" s="3">
        <f>IF(C176=0,"- - -",C170/C176*100)</f>
        <v>0</v>
      </c>
      <c r="E170" s="2">
        <v>379</v>
      </c>
      <c r="F170" s="3">
        <f>IF(E176=0,"- - -",E170/E176*100)</f>
        <v>0.62985059744403638</v>
      </c>
      <c r="G170" s="2">
        <v>396</v>
      </c>
      <c r="H170" s="3">
        <f>IF(G176=0,"- - -",G170/G176*100)</f>
        <v>0.6897632857814705</v>
      </c>
      <c r="I170" s="2">
        <v>0</v>
      </c>
      <c r="J170" s="5" t="str">
        <f t="shared" si="19"/>
        <v xml:space="preserve">-    </v>
      </c>
      <c r="K170" s="26">
        <f t="shared" si="20"/>
        <v>775</v>
      </c>
      <c r="L170" s="29">
        <f>IF(K176=0,"- - -",K170/K176*100)</f>
        <v>0.65906404401697405</v>
      </c>
      <c r="O170" s="68"/>
    </row>
    <row r="171" spans="1:15" x14ac:dyDescent="0.3">
      <c r="A171" s="60">
        <v>9</v>
      </c>
      <c r="B171" s="62" t="s">
        <v>120</v>
      </c>
      <c r="C171" s="9">
        <v>0</v>
      </c>
      <c r="D171" s="3">
        <f>IF(C176=0,"- - -",C171/C176*100)</f>
        <v>0</v>
      </c>
      <c r="E171" s="2">
        <v>291</v>
      </c>
      <c r="F171" s="3">
        <f>IF(E176=0,"- - -",E171/E176*100)</f>
        <v>0.48360560384225482</v>
      </c>
      <c r="G171" s="2">
        <v>260</v>
      </c>
      <c r="H171" s="3">
        <f>IF(G176=0,"- - -",G171/G176*100)</f>
        <v>0.45287488460399578</v>
      </c>
      <c r="I171" s="2">
        <v>0</v>
      </c>
      <c r="J171" s="5" t="str">
        <f t="shared" si="19"/>
        <v xml:space="preserve">-    </v>
      </c>
      <c r="K171" s="26">
        <f t="shared" si="20"/>
        <v>551</v>
      </c>
      <c r="L171" s="29">
        <f>IF(K176=0,"- - -",K171/K176*100)</f>
        <v>0.46857327516561642</v>
      </c>
      <c r="O171" s="68"/>
    </row>
    <row r="172" spans="1:15" x14ac:dyDescent="0.3">
      <c r="A172" s="61">
        <v>10</v>
      </c>
      <c r="B172" s="62" t="s">
        <v>120</v>
      </c>
      <c r="C172" s="10">
        <v>0</v>
      </c>
      <c r="D172" s="7">
        <f>IF(C176=0,"- - -",C172/C176*100)</f>
        <v>0</v>
      </c>
      <c r="E172" s="6">
        <v>211</v>
      </c>
      <c r="F172" s="7">
        <f>IF(E176=0,"- - -",E172/E176*100)</f>
        <v>0.35065560965881709</v>
      </c>
      <c r="G172" s="6">
        <v>228</v>
      </c>
      <c r="H172" s="7">
        <f>IF(G176=0,"- - -",G172/G176*100)</f>
        <v>0.39713643726811937</v>
      </c>
      <c r="I172" s="6">
        <v>0</v>
      </c>
      <c r="J172" s="5" t="str">
        <f t="shared" si="19"/>
        <v xml:space="preserve">-    </v>
      </c>
      <c r="K172" s="26">
        <f t="shared" si="20"/>
        <v>439</v>
      </c>
      <c r="L172" s="29">
        <f>IF(K176=0,"- - -",K172/K176*100)</f>
        <v>0.37332789073993755</v>
      </c>
      <c r="O172" s="68"/>
    </row>
    <row r="173" spans="1:15" x14ac:dyDescent="0.3">
      <c r="A173" s="76" t="s">
        <v>233</v>
      </c>
      <c r="B173" s="62" t="s">
        <v>120</v>
      </c>
      <c r="C173" s="10">
        <v>0</v>
      </c>
      <c r="D173" s="7">
        <f>IF(C176=0,"- - -",C173/C176*100)</f>
        <v>0</v>
      </c>
      <c r="E173" s="6">
        <v>1479</v>
      </c>
      <c r="F173" s="7">
        <f>IF(E176=0,"- - -",E173/E176*100)</f>
        <v>2.4579130174663057</v>
      </c>
      <c r="G173" s="6">
        <v>1429</v>
      </c>
      <c r="H173" s="7">
        <f>IF(G176=0,"- - -",G173/G176*100)</f>
        <v>2.4890700388427307</v>
      </c>
      <c r="I173" s="6">
        <v>0</v>
      </c>
      <c r="J173" s="5" t="str">
        <f t="shared" si="19"/>
        <v xml:space="preserve">-    </v>
      </c>
      <c r="K173" s="26">
        <f t="shared" si="20"/>
        <v>2908</v>
      </c>
      <c r="L173" s="29">
        <f>IF(K176=0,"- - -",K173/K176*100)</f>
        <v>2.472978374195304</v>
      </c>
      <c r="O173" s="68"/>
    </row>
    <row r="174" spans="1:15" x14ac:dyDescent="0.3">
      <c r="A174" s="77" t="s">
        <v>235</v>
      </c>
      <c r="B174" s="62" t="s">
        <v>120</v>
      </c>
      <c r="C174" s="10">
        <v>0</v>
      </c>
      <c r="D174" s="7">
        <f>IF(C176=0,"- - -",C174/C176*100)</f>
        <v>0</v>
      </c>
      <c r="E174" s="6">
        <v>574</v>
      </c>
      <c r="F174" s="7">
        <f>IF(E176=0,"- - -",E174/E176*100)</f>
        <v>0.95391620826616585</v>
      </c>
      <c r="G174" s="6">
        <v>557</v>
      </c>
      <c r="H174" s="7">
        <f>IF(G176=0,"- - -",G174/G176*100)</f>
        <v>0.97019734894009857</v>
      </c>
      <c r="I174" s="6">
        <v>0</v>
      </c>
      <c r="J174" s="5" t="str">
        <f t="shared" si="19"/>
        <v xml:space="preserve">-    </v>
      </c>
      <c r="K174" s="26">
        <f t="shared" ref="K174" si="21">C174+E174+G174+I174</f>
        <v>1131</v>
      </c>
      <c r="L174" s="29">
        <f>IF(K176=0,"- - -",K174/K176*100)</f>
        <v>0.96180830165573905</v>
      </c>
      <c r="O174" s="68"/>
    </row>
    <row r="175" spans="1:15" ht="15" thickBot="1" x14ac:dyDescent="0.35">
      <c r="A175" s="61" t="s">
        <v>234</v>
      </c>
      <c r="B175" s="62" t="s">
        <v>120</v>
      </c>
      <c r="C175" s="10">
        <v>0</v>
      </c>
      <c r="D175" s="7">
        <f>IF(C176=0,"- - -",C175/C176*100)</f>
        <v>0</v>
      </c>
      <c r="E175" s="6">
        <v>685</v>
      </c>
      <c r="F175" s="7">
        <f>IF(E176=0,"- - -",E175/E176*100)</f>
        <v>1.1383843251956858</v>
      </c>
      <c r="G175" s="6">
        <v>659</v>
      </c>
      <c r="H175" s="7">
        <f>IF(G176=0,"- - -",G175/G176*100)</f>
        <v>1.1478636498232047</v>
      </c>
      <c r="I175" s="6">
        <v>0</v>
      </c>
      <c r="J175" s="5" t="str">
        <f t="shared" si="19"/>
        <v xml:space="preserve">-    </v>
      </c>
      <c r="K175" s="26">
        <f t="shared" ref="K175" si="22">C175+E175+G175+I175</f>
        <v>1344</v>
      </c>
      <c r="L175" s="29">
        <f>IF(K176=0,"- - -",K175/K176*100)</f>
        <v>1.142944613108146</v>
      </c>
      <c r="O175" s="68"/>
    </row>
    <row r="176" spans="1:15" x14ac:dyDescent="0.3">
      <c r="A176" s="145" t="s">
        <v>13</v>
      </c>
      <c r="B176" s="146"/>
      <c r="C176" s="14">
        <f>SUM(C162:C175)</f>
        <v>7</v>
      </c>
      <c r="D176" s="15">
        <f>IF(C176=0,"- - -",C176/C176*100)</f>
        <v>100</v>
      </c>
      <c r="E176" s="16">
        <f>SUM(E162:E175)</f>
        <v>60173</v>
      </c>
      <c r="F176" s="15">
        <f>IF(E176=0,"- - -",E176/E176*100)</f>
        <v>100</v>
      </c>
      <c r="G176" s="16">
        <f>SUM(G162:G175)</f>
        <v>57411</v>
      </c>
      <c r="H176" s="15">
        <f>IF(G176=0,"- - -",G176/G176*100)</f>
        <v>100</v>
      </c>
      <c r="I176" s="16">
        <f>SUM(I162:I175)</f>
        <v>0</v>
      </c>
      <c r="J176" s="15" t="str">
        <f>IF(I176=0,"-    ",I176/I176*100)</f>
        <v xml:space="preserve">-    </v>
      </c>
      <c r="K176" s="22">
        <f>SUM(K162:K175)</f>
        <v>117591</v>
      </c>
      <c r="L176" s="23">
        <f>IF(K176=0,"- - -",K176/K176*100)</f>
        <v>100</v>
      </c>
      <c r="O176" s="68"/>
    </row>
    <row r="177" spans="1:13" ht="15" thickBot="1" x14ac:dyDescent="0.35">
      <c r="A177" s="147" t="s">
        <v>50</v>
      </c>
      <c r="B177" s="148"/>
      <c r="C177" s="18">
        <f>IF($K176=0,"- - -",C176/$K176*100)</f>
        <v>5.9528365266049267E-3</v>
      </c>
      <c r="D177" s="19"/>
      <c r="E177" s="20">
        <f>IF($K176=0,"- - -",E176/$K176*100)</f>
        <v>51.17143318791404</v>
      </c>
      <c r="F177" s="19"/>
      <c r="G177" s="20">
        <f>IF($K176=0,"- - -",G176/$K176*100)</f>
        <v>48.822613975559356</v>
      </c>
      <c r="H177" s="19"/>
      <c r="I177" s="20">
        <f>IF($K176=0,"- - -",I176/$K176*100)</f>
        <v>0</v>
      </c>
      <c r="J177" s="19"/>
      <c r="K177" s="24">
        <f>IF($K176=0,"- - -",K176/$K176*100)</f>
        <v>100</v>
      </c>
      <c r="L177" s="25"/>
    </row>
    <row r="180" spans="1:13" x14ac:dyDescent="0.3">
      <c r="A180" s="49" t="s">
        <v>228</v>
      </c>
      <c r="J180" s="48"/>
      <c r="L180" s="48"/>
    </row>
    <row r="181" spans="1:13" ht="15" thickBot="1" x14ac:dyDescent="0.35"/>
    <row r="182" spans="1:13" ht="14.4" customHeight="1" x14ac:dyDescent="0.3">
      <c r="A182" s="141" t="s">
        <v>232</v>
      </c>
      <c r="B182" s="142"/>
      <c r="C182" s="32" t="s">
        <v>111</v>
      </c>
      <c r="D182" s="33"/>
      <c r="E182" s="33" t="s">
        <v>112</v>
      </c>
      <c r="F182" s="33"/>
      <c r="G182" s="33" t="s">
        <v>113</v>
      </c>
      <c r="H182" s="33"/>
      <c r="I182" s="35" t="s">
        <v>13</v>
      </c>
      <c r="J182" s="36"/>
    </row>
    <row r="183" spans="1:13" ht="15" thickBot="1" x14ac:dyDescent="0.35">
      <c r="A183" s="143"/>
      <c r="B183" s="144"/>
      <c r="C183" s="37" t="s">
        <v>14</v>
      </c>
      <c r="D183" s="38" t="s">
        <v>15</v>
      </c>
      <c r="E183" s="39" t="s">
        <v>14</v>
      </c>
      <c r="F183" s="38" t="s">
        <v>15</v>
      </c>
      <c r="G183" s="39" t="s">
        <v>14</v>
      </c>
      <c r="H183" s="38" t="s">
        <v>15</v>
      </c>
      <c r="I183" s="41" t="s">
        <v>14</v>
      </c>
      <c r="J183" s="42" t="s">
        <v>15</v>
      </c>
    </row>
    <row r="184" spans="1:13" x14ac:dyDescent="0.3">
      <c r="A184" s="59">
        <v>0</v>
      </c>
      <c r="B184" s="62" t="s">
        <v>119</v>
      </c>
      <c r="C184" s="8">
        <v>101</v>
      </c>
      <c r="D184" s="5">
        <f>IF(C198=0,"- - -",C184/C198*100)</f>
        <v>0.93414724380318159</v>
      </c>
      <c r="E184" s="4">
        <v>1360</v>
      </c>
      <c r="F184" s="5">
        <f>IF(E198=0,"- - -",E184/E198*100)</f>
        <v>1.6725698543880361</v>
      </c>
      <c r="G184" s="4">
        <v>301</v>
      </c>
      <c r="H184" s="5">
        <f>IF(G198=0,"- - -",G184/G198*100)</f>
        <v>1.1819217025955158</v>
      </c>
      <c r="I184" s="26">
        <f>C184+E184+G184</f>
        <v>1762</v>
      </c>
      <c r="J184" s="27">
        <f>IF(I198=0,"- - -",I184/I198*100)</f>
        <v>1.4984139942682688</v>
      </c>
      <c r="M184" s="68"/>
    </row>
    <row r="185" spans="1:13" x14ac:dyDescent="0.3">
      <c r="A185" s="60">
        <v>1</v>
      </c>
      <c r="B185" s="62" t="s">
        <v>119</v>
      </c>
      <c r="C185" s="9">
        <v>137</v>
      </c>
      <c r="D185" s="3">
        <f>IF(C198=0,"- - -",C185/C198*100)</f>
        <v>1.2671106178320384</v>
      </c>
      <c r="E185" s="2">
        <v>2176</v>
      </c>
      <c r="F185" s="3">
        <f>IF(E198=0,"- - -",E185/E198*100)</f>
        <v>2.6761117670208581</v>
      </c>
      <c r="G185" s="2">
        <v>550</v>
      </c>
      <c r="H185" s="3">
        <f>IF(G198=0,"- - -",G185/G198*100)</f>
        <v>2.159657596104763</v>
      </c>
      <c r="I185" s="26">
        <f t="shared" ref="I185:I195" si="23">C185+E185+G185</f>
        <v>2863</v>
      </c>
      <c r="J185" s="29">
        <f>IF(I198=0,"- - -",I185/I198*100)</f>
        <v>2.4347101393814152</v>
      </c>
      <c r="M185" s="68"/>
    </row>
    <row r="186" spans="1:13" x14ac:dyDescent="0.3">
      <c r="A186" s="60">
        <v>2</v>
      </c>
      <c r="B186" s="62" t="s">
        <v>120</v>
      </c>
      <c r="C186" s="9">
        <v>600</v>
      </c>
      <c r="D186" s="3">
        <f>IF(C198=0,"- - -",C186/C198*100)</f>
        <v>5.5493895671476139</v>
      </c>
      <c r="E186" s="2">
        <v>8780</v>
      </c>
      <c r="F186" s="3">
        <f>IF(E198=0,"- - -",E186/E198*100)</f>
        <v>10.797914207005116</v>
      </c>
      <c r="G186" s="2">
        <v>2006</v>
      </c>
      <c r="H186" s="3">
        <f>IF(G198=0,"- - -",G186/G198*100)</f>
        <v>7.8768602505202816</v>
      </c>
      <c r="I186" s="26">
        <f t="shared" si="23"/>
        <v>11386</v>
      </c>
      <c r="J186" s="29">
        <f>IF(I198=0,"- - -",I186/I198*100)</f>
        <v>9.6827138131319579</v>
      </c>
      <c r="M186" s="68"/>
    </row>
    <row r="187" spans="1:13" x14ac:dyDescent="0.3">
      <c r="A187" s="60">
        <v>3</v>
      </c>
      <c r="B187" s="62" t="s">
        <v>120</v>
      </c>
      <c r="C187" s="9">
        <v>2634</v>
      </c>
      <c r="D187" s="3">
        <f>IF(C198=0,"- - -",C187/C198*100)</f>
        <v>24.361820199778027</v>
      </c>
      <c r="E187" s="2">
        <v>31054</v>
      </c>
      <c r="F187" s="3">
        <f>IF(E198=0,"- - -",E187/E198*100)</f>
        <v>38.191164895710351</v>
      </c>
      <c r="G187" s="2">
        <v>9603</v>
      </c>
      <c r="H187" s="3">
        <f>IF(G198=0,"- - -",G187/G198*100)</f>
        <v>37.707621627989163</v>
      </c>
      <c r="I187" s="26">
        <f t="shared" si="23"/>
        <v>43291</v>
      </c>
      <c r="J187" s="29">
        <f>IF(I198=0,"- - -",I187/I198*100)</f>
        <v>36.814892296179131</v>
      </c>
      <c r="M187" s="68"/>
    </row>
    <row r="188" spans="1:13" x14ac:dyDescent="0.3">
      <c r="A188" s="60">
        <v>4</v>
      </c>
      <c r="B188" s="62" t="s">
        <v>120</v>
      </c>
      <c r="C188" s="9">
        <v>3456</v>
      </c>
      <c r="D188" s="3">
        <f>IF(C198=0,"- - -",C188/C198*100)</f>
        <v>31.964483906770258</v>
      </c>
      <c r="E188" s="2">
        <v>22750</v>
      </c>
      <c r="F188" s="3">
        <f>IF(E198=0,"- - -",E188/E198*100)</f>
        <v>27.978650137741045</v>
      </c>
      <c r="G188" s="2">
        <v>8159</v>
      </c>
      <c r="H188" s="3">
        <f>IF(G198=0,"- - -",G188/G198*100)</f>
        <v>32.037538775670477</v>
      </c>
      <c r="I188" s="26">
        <f t="shared" si="23"/>
        <v>34365</v>
      </c>
      <c r="J188" s="29">
        <f>IF(I198=0,"- - -",I188/I198*100)</f>
        <v>29.224175319539757</v>
      </c>
      <c r="M188" s="68"/>
    </row>
    <row r="189" spans="1:13" x14ac:dyDescent="0.3">
      <c r="A189" s="60">
        <v>5</v>
      </c>
      <c r="B189" s="62" t="s">
        <v>120</v>
      </c>
      <c r="C189" s="9">
        <v>2323</v>
      </c>
      <c r="D189" s="3">
        <f>IF(C198=0,"- - -",C189/C198*100)</f>
        <v>21.485386607473178</v>
      </c>
      <c r="E189" s="2">
        <v>6850</v>
      </c>
      <c r="F189" s="3">
        <f>IF(E198=0,"- - -",E189/E198*100)</f>
        <v>8.4243408107044484</v>
      </c>
      <c r="G189" s="2">
        <v>2465</v>
      </c>
      <c r="H189" s="3">
        <f>IF(G198=0,"- - -",G189/G198*100)</f>
        <v>9.6791926807240749</v>
      </c>
      <c r="I189" s="26">
        <f t="shared" si="23"/>
        <v>11638</v>
      </c>
      <c r="J189" s="29">
        <f>IF(I198=0,"- - -",I189/I198*100)</f>
        <v>9.8970159280897345</v>
      </c>
      <c r="M189" s="68"/>
    </row>
    <row r="190" spans="1:13" x14ac:dyDescent="0.3">
      <c r="A190" s="60">
        <v>6</v>
      </c>
      <c r="B190" s="62" t="s">
        <v>120</v>
      </c>
      <c r="C190" s="9">
        <v>623</v>
      </c>
      <c r="D190" s="3">
        <f>IF(C198=0,"- - -",C190/C198*100)</f>
        <v>5.7621161672216061</v>
      </c>
      <c r="E190" s="2">
        <v>2437</v>
      </c>
      <c r="F190" s="3">
        <f>IF(E198=0,"- - -",E190/E198*100)</f>
        <v>2.9970975993703264</v>
      </c>
      <c r="G190" s="2">
        <v>820</v>
      </c>
      <c r="H190" s="3">
        <f>IF(G198=0,"- - -",G190/G198*100)</f>
        <v>3.2198531432834647</v>
      </c>
      <c r="I190" s="26">
        <f t="shared" si="23"/>
        <v>3880</v>
      </c>
      <c r="J190" s="29">
        <f>IF(I198=0,"- - -",I190/I198*100)</f>
        <v>3.2995722461753023</v>
      </c>
      <c r="M190" s="68"/>
    </row>
    <row r="191" spans="1:13" x14ac:dyDescent="0.3">
      <c r="A191" s="60">
        <v>7</v>
      </c>
      <c r="B191" s="62" t="s">
        <v>120</v>
      </c>
      <c r="C191" s="9">
        <v>144</v>
      </c>
      <c r="D191" s="3">
        <f>IF(C198=0,"- - -",C191/C198*100)</f>
        <v>1.3318534961154271</v>
      </c>
      <c r="E191" s="2">
        <v>817</v>
      </c>
      <c r="F191" s="3">
        <f>IF(E198=0,"- - -",E191/E198*100)</f>
        <v>1.0047717434081072</v>
      </c>
      <c r="G191" s="2">
        <v>297</v>
      </c>
      <c r="H191" s="3">
        <f>IF(G198=0,"- - -",G191/G198*100)</f>
        <v>1.1662151018965721</v>
      </c>
      <c r="I191" s="26">
        <f t="shared" si="23"/>
        <v>1258</v>
      </c>
      <c r="J191" s="29">
        <f>IF(I198=0,"- - -",I191/I198*100)</f>
        <v>1.0698097643527142</v>
      </c>
      <c r="M191" s="68"/>
    </row>
    <row r="192" spans="1:13" x14ac:dyDescent="0.3">
      <c r="A192" s="60">
        <v>8</v>
      </c>
      <c r="B192" s="62" t="s">
        <v>120</v>
      </c>
      <c r="C192" s="9">
        <v>83</v>
      </c>
      <c r="D192" s="3">
        <f>IF(C198=0,"- - -",C192/C198*100)</f>
        <v>0.76766555678875326</v>
      </c>
      <c r="E192" s="2">
        <v>544</v>
      </c>
      <c r="F192" s="3">
        <f>IF(E198=0,"- - -",E192/E198*100)</f>
        <v>0.66902794175521452</v>
      </c>
      <c r="G192" s="2">
        <v>148</v>
      </c>
      <c r="H192" s="3">
        <f>IF(G198=0,"- - -",G192/G198*100)</f>
        <v>0.58114422586091807</v>
      </c>
      <c r="I192" s="26">
        <f t="shared" si="23"/>
        <v>775</v>
      </c>
      <c r="J192" s="29">
        <f>IF(I198=0,"- - -",I192/I198*100)</f>
        <v>0.65906404401697405</v>
      </c>
      <c r="M192" s="68"/>
    </row>
    <row r="193" spans="1:13" x14ac:dyDescent="0.3">
      <c r="A193" s="60">
        <v>9</v>
      </c>
      <c r="B193" s="62" t="s">
        <v>120</v>
      </c>
      <c r="C193" s="9">
        <v>52</v>
      </c>
      <c r="D193" s="3">
        <f>IF(C198=0,"- - -",C193/C198*100)</f>
        <v>0.48094709581945988</v>
      </c>
      <c r="E193" s="2">
        <v>397</v>
      </c>
      <c r="F193" s="3">
        <f>IF(E198=0,"- - -",E193/E198*100)</f>
        <v>0.48824281778827239</v>
      </c>
      <c r="G193" s="2">
        <v>102</v>
      </c>
      <c r="H193" s="3">
        <f>IF(G198=0,"- - -",G193/G198*100)</f>
        <v>0.40051831782306513</v>
      </c>
      <c r="I193" s="26">
        <f t="shared" si="23"/>
        <v>551</v>
      </c>
      <c r="J193" s="29">
        <f>IF(I198=0,"- - -",I193/I198*100)</f>
        <v>0.46857327516561642</v>
      </c>
      <c r="M193" s="68"/>
    </row>
    <row r="194" spans="1:13" x14ac:dyDescent="0.3">
      <c r="A194" s="61">
        <v>10</v>
      </c>
      <c r="B194" s="62" t="s">
        <v>120</v>
      </c>
      <c r="C194" s="10">
        <v>53</v>
      </c>
      <c r="D194" s="7">
        <f>IF(C198=0,"- - -",C194/C198*100)</f>
        <v>0.49019607843137253</v>
      </c>
      <c r="E194" s="6">
        <v>290</v>
      </c>
      <c r="F194" s="7">
        <f>IF(E198=0,"- - -",E194/E198*100)</f>
        <v>0.35665092483274302</v>
      </c>
      <c r="G194" s="6">
        <v>96</v>
      </c>
      <c r="H194" s="7">
        <f>IF(G198=0,"- - -",G194/G198*100)</f>
        <v>0.37695841677464953</v>
      </c>
      <c r="I194" s="26">
        <f t="shared" si="23"/>
        <v>439</v>
      </c>
      <c r="J194" s="29">
        <f>IF(I198=0,"- - -",I194/I198*100)</f>
        <v>0.37332789073993755</v>
      </c>
      <c r="M194" s="68"/>
    </row>
    <row r="195" spans="1:13" x14ac:dyDescent="0.3">
      <c r="A195" s="76" t="s">
        <v>233</v>
      </c>
      <c r="B195" s="62" t="s">
        <v>120</v>
      </c>
      <c r="C195" s="10">
        <v>329</v>
      </c>
      <c r="D195" s="7">
        <f>IF(C198=0,"- - -",C195/C198*100)</f>
        <v>3.0429152793192751</v>
      </c>
      <c r="E195" s="6">
        <v>1993</v>
      </c>
      <c r="F195" s="7">
        <f>IF(E198=0,"- - -",E195/E198*100)</f>
        <v>2.4510527351436444</v>
      </c>
      <c r="G195" s="6">
        <v>586</v>
      </c>
      <c r="H195" s="7">
        <f>IF(G198=0,"- - -",G195/G198*100)</f>
        <v>2.3010170023952567</v>
      </c>
      <c r="I195" s="26">
        <f t="shared" si="23"/>
        <v>2908</v>
      </c>
      <c r="J195" s="29">
        <f>IF(I198=0,"- - -",I195/I198*100)</f>
        <v>2.472978374195304</v>
      </c>
      <c r="M195" s="68"/>
    </row>
    <row r="196" spans="1:13" x14ac:dyDescent="0.3">
      <c r="A196" s="77" t="s">
        <v>235</v>
      </c>
      <c r="B196" s="62" t="s">
        <v>120</v>
      </c>
      <c r="C196" s="10">
        <v>113</v>
      </c>
      <c r="D196" s="7">
        <f>IF(C198=0,"- - -",C196/C198*100)</f>
        <v>1.0451350351461339</v>
      </c>
      <c r="E196" s="6">
        <v>838</v>
      </c>
      <c r="F196" s="7">
        <f>IF(E198=0,"- - -",E196/E198*100)</f>
        <v>1.0305981896890988</v>
      </c>
      <c r="G196" s="6">
        <v>180</v>
      </c>
      <c r="H196" s="7">
        <f>IF(G198=0,"- - -",G196/G198*100)</f>
        <v>0.70679703145246786</v>
      </c>
      <c r="I196" s="26">
        <f t="shared" ref="I196" si="24">C196+E196+G196</f>
        <v>1131</v>
      </c>
      <c r="J196" s="29">
        <f>IF(I198=0,"- - -",I196/I198*100)</f>
        <v>0.96180830165573905</v>
      </c>
      <c r="M196" s="68"/>
    </row>
    <row r="197" spans="1:13" ht="15" thickBot="1" x14ac:dyDescent="0.35">
      <c r="A197" s="61" t="s">
        <v>234</v>
      </c>
      <c r="B197" s="62" t="s">
        <v>120</v>
      </c>
      <c r="C197" s="10">
        <v>164</v>
      </c>
      <c r="D197" s="7">
        <f>IF(C198=0,"- - -",C197/C198*100)</f>
        <v>1.5168331483536812</v>
      </c>
      <c r="E197" s="6">
        <v>1026</v>
      </c>
      <c r="F197" s="7">
        <f>IF(E198=0,"- - -",E197/E198*100)</f>
        <v>1.2618063754427391</v>
      </c>
      <c r="G197" s="6">
        <v>154</v>
      </c>
      <c r="H197" s="7">
        <f>IF(G198=0,"- - -",G197/G198*100)</f>
        <v>0.60470412690933362</v>
      </c>
      <c r="I197" s="26">
        <f t="shared" ref="I197" si="25">C197+E197+G197</f>
        <v>1344</v>
      </c>
      <c r="J197" s="29">
        <f>IF(I198=0,"- - -",I197/I198*100)</f>
        <v>1.142944613108146</v>
      </c>
      <c r="M197" s="68"/>
    </row>
    <row r="198" spans="1:13" x14ac:dyDescent="0.3">
      <c r="A198" s="145" t="s">
        <v>13</v>
      </c>
      <c r="B198" s="146"/>
      <c r="C198" s="14">
        <f>SUM(C184:C197)</f>
        <v>10812</v>
      </c>
      <c r="D198" s="15">
        <f>IF(C198=0,"- - -",C198/C198*100)</f>
        <v>100</v>
      </c>
      <c r="E198" s="16">
        <f>SUM(E184:E197)</f>
        <v>81312</v>
      </c>
      <c r="F198" s="15">
        <f>IF(E198=0,"- - -",E198/E198*100)</f>
        <v>100</v>
      </c>
      <c r="G198" s="16">
        <f>SUM(G184:G197)</f>
        <v>25467</v>
      </c>
      <c r="H198" s="15">
        <f>IF(G198=0,"- - -",G198/G198*100)</f>
        <v>100</v>
      </c>
      <c r="I198" s="22">
        <f>SUM(I184:I197)</f>
        <v>117591</v>
      </c>
      <c r="J198" s="23">
        <f>IF(I198=0,"- - -",I198/I198*100)</f>
        <v>100</v>
      </c>
      <c r="M198" s="68"/>
    </row>
    <row r="199" spans="1:13" ht="15" thickBot="1" x14ac:dyDescent="0.35">
      <c r="A199" s="147" t="s">
        <v>426</v>
      </c>
      <c r="B199" s="148"/>
      <c r="C199" s="18">
        <f>IF($I198=0,"- - -",C198/$I198*100)</f>
        <v>9.1945812179503541</v>
      </c>
      <c r="D199" s="19"/>
      <c r="E199" s="20">
        <f>IF($I198=0,"- - -",E198/$I198*100)</f>
        <v>69.148149093042832</v>
      </c>
      <c r="F199" s="19"/>
      <c r="G199" s="20">
        <f>IF($I198=0,"- - -",G198/$I198*100)</f>
        <v>21.65726968900681</v>
      </c>
      <c r="H199" s="19"/>
      <c r="I199" s="24">
        <f>IF($I198=0,"- - -",I198/$I198*100)</f>
        <v>100</v>
      </c>
      <c r="J199" s="25"/>
    </row>
    <row r="202" spans="1:13" x14ac:dyDescent="0.3">
      <c r="A202" s="49" t="s">
        <v>229</v>
      </c>
      <c r="L202" s="48"/>
    </row>
    <row r="203" spans="1:13" ht="15" thickBot="1" x14ac:dyDescent="0.35"/>
    <row r="204" spans="1:13" ht="14.4" customHeight="1" x14ac:dyDescent="0.3">
      <c r="A204" s="141" t="s">
        <v>232</v>
      </c>
      <c r="B204" s="142"/>
      <c r="C204" s="32" t="s">
        <v>114</v>
      </c>
      <c r="D204" s="33"/>
      <c r="E204" s="33" t="s">
        <v>115</v>
      </c>
      <c r="F204" s="33"/>
      <c r="G204" s="33" t="s">
        <v>113</v>
      </c>
      <c r="H204" s="33"/>
      <c r="I204" s="35" t="s">
        <v>13</v>
      </c>
      <c r="J204" s="36"/>
    </row>
    <row r="205" spans="1:13" ht="15" thickBot="1" x14ac:dyDescent="0.35">
      <c r="A205" s="143"/>
      <c r="B205" s="144"/>
      <c r="C205" s="37" t="s">
        <v>14</v>
      </c>
      <c r="D205" s="38" t="s">
        <v>15</v>
      </c>
      <c r="E205" s="39" t="s">
        <v>14</v>
      </c>
      <c r="F205" s="38" t="s">
        <v>15</v>
      </c>
      <c r="G205" s="39" t="s">
        <v>14</v>
      </c>
      <c r="H205" s="38" t="s">
        <v>15</v>
      </c>
      <c r="I205" s="41" t="s">
        <v>14</v>
      </c>
      <c r="J205" s="42" t="s">
        <v>15</v>
      </c>
    </row>
    <row r="206" spans="1:13" x14ac:dyDescent="0.3">
      <c r="A206" s="59">
        <v>0</v>
      </c>
      <c r="B206" s="62" t="s">
        <v>119</v>
      </c>
      <c r="C206" s="8">
        <v>809</v>
      </c>
      <c r="D206" s="5">
        <f>IF(C220=0,"- - -",C206/C220*100)</f>
        <v>1.311310662301034</v>
      </c>
      <c r="E206" s="4">
        <v>675</v>
      </c>
      <c r="F206" s="5">
        <f>IF(E220=0,"- - -",E206/E220*100)</f>
        <v>2.0358306188925082</v>
      </c>
      <c r="G206" s="4">
        <v>278</v>
      </c>
      <c r="H206" s="5">
        <f>IF(G220=0,"- - -",G206/G220*100)</f>
        <v>1.2224616331735632</v>
      </c>
      <c r="I206" s="26">
        <f>C206+E206+G206</f>
        <v>1762</v>
      </c>
      <c r="J206" s="27">
        <f>IF(I220=0,"- - -",I206/I220*100)</f>
        <v>1.4984139942682688</v>
      </c>
      <c r="M206" s="68"/>
    </row>
    <row r="207" spans="1:13" x14ac:dyDescent="0.3">
      <c r="A207" s="60">
        <v>1</v>
      </c>
      <c r="B207" s="62" t="s">
        <v>119</v>
      </c>
      <c r="C207" s="9">
        <v>1158</v>
      </c>
      <c r="D207" s="3">
        <f>IF(C220=0,"- - -",C207/C220*100)</f>
        <v>1.8770058676694654</v>
      </c>
      <c r="E207" s="2">
        <v>1197</v>
      </c>
      <c r="F207" s="3">
        <f>IF(E220=0,"- - -",E207/E220*100)</f>
        <v>3.6102062975027147</v>
      </c>
      <c r="G207" s="2">
        <v>508</v>
      </c>
      <c r="H207" s="3">
        <f>IF(G220=0,"- - -",G207/G220*100)</f>
        <v>2.2338507541444965</v>
      </c>
      <c r="I207" s="26">
        <f t="shared" ref="I207:I217" si="26">C207+E207+G207</f>
        <v>2863</v>
      </c>
      <c r="J207" s="29">
        <f>IF(I220=0,"- - -",I207/I220*100)</f>
        <v>2.4347101393814152</v>
      </c>
      <c r="M207" s="68"/>
    </row>
    <row r="208" spans="1:13" x14ac:dyDescent="0.3">
      <c r="A208" s="60">
        <v>2</v>
      </c>
      <c r="B208" s="62" t="s">
        <v>120</v>
      </c>
      <c r="C208" s="9">
        <v>5817</v>
      </c>
      <c r="D208" s="3">
        <f>IF(C220=0,"- - -",C208/C220*100)</f>
        <v>9.4287937238629365</v>
      </c>
      <c r="E208" s="2">
        <v>3832</v>
      </c>
      <c r="F208" s="3">
        <f>IF(E220=0,"- - -",E208/E220*100)</f>
        <v>11.557485824586802</v>
      </c>
      <c r="G208" s="2">
        <v>1737</v>
      </c>
      <c r="H208" s="3">
        <f>IF(G220=0,"- - -",G208/G220*100)</f>
        <v>7.6381865353326601</v>
      </c>
      <c r="I208" s="26">
        <f t="shared" si="26"/>
        <v>11386</v>
      </c>
      <c r="J208" s="29">
        <f>IF(I220=0,"- - -",I208/I220*100)</f>
        <v>9.6827138131319579</v>
      </c>
      <c r="M208" s="68"/>
    </row>
    <row r="209" spans="1:13" x14ac:dyDescent="0.3">
      <c r="A209" s="60">
        <v>3</v>
      </c>
      <c r="B209" s="62" t="s">
        <v>120</v>
      </c>
      <c r="C209" s="9">
        <v>22726</v>
      </c>
      <c r="D209" s="3">
        <f>IF(C220=0,"- - -",C209/C220*100)</f>
        <v>36.836645378805073</v>
      </c>
      <c r="E209" s="2">
        <v>12160</v>
      </c>
      <c r="F209" s="3">
        <f>IF(E220=0,"- - -",E209/E220*100)</f>
        <v>36.675111593678366</v>
      </c>
      <c r="G209" s="2">
        <v>8405</v>
      </c>
      <c r="H209" s="3">
        <f>IF(G220=0,"- - -",G209/G220*100)</f>
        <v>36.959676355481292</v>
      </c>
      <c r="I209" s="26">
        <f t="shared" si="26"/>
        <v>43291</v>
      </c>
      <c r="J209" s="29">
        <f>IF(I220=0,"- - -",I209/I220*100)</f>
        <v>36.814892296179131</v>
      </c>
      <c r="M209" s="68"/>
    </row>
    <row r="210" spans="1:13" x14ac:dyDescent="0.3">
      <c r="A210" s="60">
        <v>4</v>
      </c>
      <c r="B210" s="62" t="s">
        <v>120</v>
      </c>
      <c r="C210" s="9">
        <v>18062</v>
      </c>
      <c r="D210" s="3">
        <f>IF(C220=0,"- - -",C210/C220*100)</f>
        <v>29.276753006775376</v>
      </c>
      <c r="E210" s="2">
        <v>8894</v>
      </c>
      <c r="F210" s="3">
        <f>IF(E220=0,"- - -",E210/E220*100)</f>
        <v>26.824707443599955</v>
      </c>
      <c r="G210" s="2">
        <v>7409</v>
      </c>
      <c r="H210" s="3">
        <f>IF(G220=0,"- - -",G210/G220*100)</f>
        <v>32.579921727276719</v>
      </c>
      <c r="I210" s="26">
        <f t="shared" si="26"/>
        <v>34365</v>
      </c>
      <c r="J210" s="29">
        <f>IF(I220=0,"- - -",I210/I220*100)</f>
        <v>29.224175319539757</v>
      </c>
      <c r="M210" s="68"/>
    </row>
    <row r="211" spans="1:13" x14ac:dyDescent="0.3">
      <c r="A211" s="60">
        <v>5</v>
      </c>
      <c r="B211" s="62" t="s">
        <v>120</v>
      </c>
      <c r="C211" s="9">
        <v>6613</v>
      </c>
      <c r="D211" s="3">
        <f>IF(C220=0,"- - -",C211/C220*100)</f>
        <v>10.719032644989788</v>
      </c>
      <c r="E211" s="2">
        <v>2767</v>
      </c>
      <c r="F211" s="3">
        <f>IF(E220=0,"- - -",E211/E220*100)</f>
        <v>8.3453975147786235</v>
      </c>
      <c r="G211" s="2">
        <v>2258</v>
      </c>
      <c r="H211" s="3">
        <f>IF(G220=0,"- - -",G211/G220*100)</f>
        <v>9.929202761532034</v>
      </c>
      <c r="I211" s="26">
        <f t="shared" si="26"/>
        <v>11638</v>
      </c>
      <c r="J211" s="29">
        <f>IF(I220=0,"- - -",I211/I220*100)</f>
        <v>9.8970159280897345</v>
      </c>
      <c r="M211" s="68"/>
    </row>
    <row r="212" spans="1:13" x14ac:dyDescent="0.3">
      <c r="A212" s="60">
        <v>6</v>
      </c>
      <c r="B212" s="62" t="s">
        <v>120</v>
      </c>
      <c r="C212" s="9">
        <v>2238</v>
      </c>
      <c r="D212" s="3">
        <f>IF(C220=0,"- - -",C212/C220*100)</f>
        <v>3.6275812882938374</v>
      </c>
      <c r="E212" s="2">
        <v>892</v>
      </c>
      <c r="F212" s="3">
        <f>IF(E220=0,"- - -",E212/E220*100)</f>
        <v>2.690312462299433</v>
      </c>
      <c r="G212" s="2">
        <v>750</v>
      </c>
      <c r="H212" s="3">
        <f>IF(G220=0,"- - -",G212/G220*100)</f>
        <v>3.2980080031660877</v>
      </c>
      <c r="I212" s="26">
        <f t="shared" si="26"/>
        <v>3880</v>
      </c>
      <c r="J212" s="29">
        <f>IF(I220=0,"- - -",I212/I220*100)</f>
        <v>3.2995722461753023</v>
      </c>
      <c r="M212" s="68"/>
    </row>
    <row r="213" spans="1:13" x14ac:dyDescent="0.3">
      <c r="A213" s="60">
        <v>7</v>
      </c>
      <c r="B213" s="62" t="s">
        <v>120</v>
      </c>
      <c r="C213" s="9">
        <v>679</v>
      </c>
      <c r="D213" s="3">
        <f>IF(C220=0,"- - -",C213/C220*100)</f>
        <v>1.1005932505592115</v>
      </c>
      <c r="E213" s="2">
        <v>308</v>
      </c>
      <c r="F213" s="3">
        <f>IF(E220=0,"- - -",E213/E220*100)</f>
        <v>0.9289419712872482</v>
      </c>
      <c r="G213" s="2">
        <v>271</v>
      </c>
      <c r="H213" s="3">
        <f>IF(G220=0,"- - -",G213/G220*100)</f>
        <v>1.1916802251440131</v>
      </c>
      <c r="I213" s="26">
        <f t="shared" si="26"/>
        <v>1258</v>
      </c>
      <c r="J213" s="29">
        <f>IF(I220=0,"- - -",I213/I220*100)</f>
        <v>1.0698097643527142</v>
      </c>
      <c r="M213" s="68"/>
    </row>
    <row r="214" spans="1:13" x14ac:dyDescent="0.3">
      <c r="A214" s="60">
        <v>8</v>
      </c>
      <c r="B214" s="62" t="s">
        <v>120</v>
      </c>
      <c r="C214" s="9">
        <v>413</v>
      </c>
      <c r="D214" s="3">
        <f>IF(C220=0,"- - -",C214/C220*100)</f>
        <v>0.66943300807209782</v>
      </c>
      <c r="E214" s="2">
        <v>243</v>
      </c>
      <c r="F214" s="3">
        <f>IF(E220=0,"- - -",E214/E220*100)</f>
        <v>0.73289902280130292</v>
      </c>
      <c r="G214" s="2">
        <v>119</v>
      </c>
      <c r="H214" s="3">
        <f>IF(G220=0,"- - -",G214/G220*100)</f>
        <v>0.52328393650235261</v>
      </c>
      <c r="I214" s="26">
        <f t="shared" si="26"/>
        <v>775</v>
      </c>
      <c r="J214" s="29">
        <f>IF(I220=0,"- - -",I214/I220*100)</f>
        <v>0.65906404401697405</v>
      </c>
      <c r="M214" s="68"/>
    </row>
    <row r="215" spans="1:13" x14ac:dyDescent="0.3">
      <c r="A215" s="60">
        <v>9</v>
      </c>
      <c r="B215" s="62" t="s">
        <v>120</v>
      </c>
      <c r="C215" s="9">
        <v>276</v>
      </c>
      <c r="D215" s="3">
        <f>IF(C220=0,"- - -",C215/C220*100)</f>
        <v>0.44736927415956168</v>
      </c>
      <c r="E215" s="2">
        <v>189</v>
      </c>
      <c r="F215" s="3">
        <f>IF(E220=0,"- - -",E215/E220*100)</f>
        <v>0.57003257328990231</v>
      </c>
      <c r="G215" s="2">
        <v>86</v>
      </c>
      <c r="H215" s="3">
        <f>IF(G220=0,"- - -",G215/G220*100)</f>
        <v>0.37817158436304471</v>
      </c>
      <c r="I215" s="26">
        <f t="shared" si="26"/>
        <v>551</v>
      </c>
      <c r="J215" s="29">
        <f>IF(I220=0,"- - -",I215/I220*100)</f>
        <v>0.46857327516561642</v>
      </c>
      <c r="M215" s="68"/>
    </row>
    <row r="216" spans="1:13" x14ac:dyDescent="0.3">
      <c r="A216" s="61">
        <v>10</v>
      </c>
      <c r="B216" s="62" t="s">
        <v>120</v>
      </c>
      <c r="C216" s="10">
        <v>220</v>
      </c>
      <c r="D216" s="7">
        <f>IF(C220=0,"- - -",C216/C220*100)</f>
        <v>0.35659869679385353</v>
      </c>
      <c r="E216" s="6">
        <v>128</v>
      </c>
      <c r="F216" s="7">
        <f>IF(E220=0,"- - -",E216/E220*100)</f>
        <v>0.38605380624924596</v>
      </c>
      <c r="G216" s="6">
        <v>91</v>
      </c>
      <c r="H216" s="7">
        <f>IF(G220=0,"- - -",G216/G220*100)</f>
        <v>0.40015830438415195</v>
      </c>
      <c r="I216" s="26">
        <f t="shared" si="26"/>
        <v>439</v>
      </c>
      <c r="J216" s="29">
        <f>IF(I220=0,"- - -",I216/I220*100)</f>
        <v>0.37332789073993755</v>
      </c>
      <c r="M216" s="68"/>
    </row>
    <row r="217" spans="1:13" x14ac:dyDescent="0.3">
      <c r="A217" s="76" t="s">
        <v>233</v>
      </c>
      <c r="B217" s="62" t="s">
        <v>120</v>
      </c>
      <c r="C217" s="10">
        <v>1468</v>
      </c>
      <c r="D217" s="7">
        <f>IF(C220=0,"- - -",C217/C220*100)</f>
        <v>2.3794858495153499</v>
      </c>
      <c r="E217" s="6">
        <v>919</v>
      </c>
      <c r="F217" s="7">
        <f>IF(E220=0,"- - -",E217/E220*100)</f>
        <v>2.7717456870551334</v>
      </c>
      <c r="G217" s="6">
        <v>521</v>
      </c>
      <c r="H217" s="7">
        <f>IF(G220=0,"- - -",G217/G220*100)</f>
        <v>2.2910162261993756</v>
      </c>
      <c r="I217" s="26">
        <f t="shared" si="26"/>
        <v>2908</v>
      </c>
      <c r="J217" s="29">
        <f>IF(I220=0,"- - -",I217/I220*100)</f>
        <v>2.472978374195304</v>
      </c>
      <c r="M217" s="68"/>
    </row>
    <row r="218" spans="1:13" x14ac:dyDescent="0.3">
      <c r="A218" s="77" t="s">
        <v>235</v>
      </c>
      <c r="B218" s="62" t="s">
        <v>120</v>
      </c>
      <c r="C218" s="10">
        <v>565</v>
      </c>
      <c r="D218" s="7">
        <f>IF(C220=0,"- - -",C218/C220*100)</f>
        <v>0.91581028949330556</v>
      </c>
      <c r="E218" s="6">
        <v>401</v>
      </c>
      <c r="F218" s="7">
        <f>IF(E220=0,"- - -",E218/E220*100)</f>
        <v>1.2094341898902159</v>
      </c>
      <c r="G218" s="6">
        <v>165</v>
      </c>
      <c r="H218" s="7">
        <f>IF(G220=0,"- - -",G218/G220*100)</f>
        <v>0.72556176069653922</v>
      </c>
      <c r="I218" s="26">
        <f t="shared" ref="I218" si="27">C218+E218+G218</f>
        <v>1131</v>
      </c>
      <c r="J218" s="29">
        <f>IF(I220=0,"- - -",I218/I220*100)</f>
        <v>0.96180830165573905</v>
      </c>
      <c r="M218" s="68"/>
    </row>
    <row r="219" spans="1:13" ht="15" thickBot="1" x14ac:dyDescent="0.35">
      <c r="A219" s="61" t="s">
        <v>234</v>
      </c>
      <c r="B219" s="62" t="s">
        <v>120</v>
      </c>
      <c r="C219" s="10">
        <v>650</v>
      </c>
      <c r="D219" s="7">
        <f>IF(C220=0,"- - -",C219/C220*100)</f>
        <v>1.0535870587091127</v>
      </c>
      <c r="E219" s="6">
        <v>551</v>
      </c>
      <c r="F219" s="7">
        <f>IF(E220=0,"- - -",E219/E220*100)</f>
        <v>1.6618409940885512</v>
      </c>
      <c r="G219" s="6">
        <v>143</v>
      </c>
      <c r="H219" s="7">
        <f>IF(G220=0,"- - -",G219/G220*100)</f>
        <v>0.62882019260366739</v>
      </c>
      <c r="I219" s="26">
        <f t="shared" ref="I219" si="28">C219+E219+G219</f>
        <v>1344</v>
      </c>
      <c r="J219" s="29">
        <f>IF(I220=0,"- - -",I219/I220*100)</f>
        <v>1.142944613108146</v>
      </c>
      <c r="M219" s="68"/>
    </row>
    <row r="220" spans="1:13" x14ac:dyDescent="0.3">
      <c r="A220" s="145" t="s">
        <v>13</v>
      </c>
      <c r="B220" s="146"/>
      <c r="C220" s="14">
        <f>SUM(C206:C219)</f>
        <v>61694</v>
      </c>
      <c r="D220" s="15">
        <f>IF(C220=0,"- - -",C220/C220*100)</f>
        <v>100</v>
      </c>
      <c r="E220" s="16">
        <f>SUM(E206:E219)</f>
        <v>33156</v>
      </c>
      <c r="F220" s="15">
        <f>IF(E220=0,"- - -",E220/E220*100)</f>
        <v>100</v>
      </c>
      <c r="G220" s="16">
        <f>SUM(G206:G219)</f>
        <v>22741</v>
      </c>
      <c r="H220" s="15">
        <f>IF(G220=0,"- - -",G220/G220*100)</f>
        <v>100</v>
      </c>
      <c r="I220" s="22">
        <f>SUM(I206:I219)</f>
        <v>117591</v>
      </c>
      <c r="J220" s="23">
        <f>IF(I220=0,"- - -",I220/I220*100)</f>
        <v>100</v>
      </c>
      <c r="M220" s="68"/>
    </row>
    <row r="221" spans="1:13" ht="15" thickBot="1" x14ac:dyDescent="0.35">
      <c r="A221" s="147" t="s">
        <v>425</v>
      </c>
      <c r="B221" s="148"/>
      <c r="C221" s="18">
        <f>IF($I220=0,"- - -",C220/$I220*100)</f>
        <v>52.46489952462349</v>
      </c>
      <c r="D221" s="19"/>
      <c r="E221" s="20">
        <f>IF($I220=0,"- - -",E220/$I220*100)</f>
        <v>28.196035410873282</v>
      </c>
      <c r="F221" s="19"/>
      <c r="G221" s="20">
        <f>IF($I220=0,"- - -",G220/$I220*100)</f>
        <v>19.339065064503234</v>
      </c>
      <c r="H221" s="19"/>
      <c r="I221" s="24">
        <f>IF($I220=0,"- - -",I220/$I220*100)</f>
        <v>100</v>
      </c>
      <c r="J221" s="25"/>
    </row>
    <row r="222" spans="1:13" x14ac:dyDescent="0.3">
      <c r="A222" s="63"/>
    </row>
    <row r="224" spans="1:13" x14ac:dyDescent="0.3">
      <c r="A224" s="49" t="s">
        <v>230</v>
      </c>
      <c r="J224" s="48"/>
      <c r="L224" s="48"/>
    </row>
    <row r="225" spans="1:13" ht="15" thickBot="1" x14ac:dyDescent="0.35"/>
    <row r="226" spans="1:13" ht="14.4" customHeight="1" x14ac:dyDescent="0.3">
      <c r="A226" s="141" t="s">
        <v>232</v>
      </c>
      <c r="B226" s="142"/>
      <c r="C226" s="32" t="s">
        <v>116</v>
      </c>
      <c r="D226" s="33"/>
      <c r="E226" s="33" t="s">
        <v>117</v>
      </c>
      <c r="F226" s="33"/>
      <c r="G226" s="33" t="s">
        <v>113</v>
      </c>
      <c r="H226" s="33"/>
      <c r="I226" s="35" t="s">
        <v>13</v>
      </c>
      <c r="J226" s="36"/>
    </row>
    <row r="227" spans="1:13" ht="15" thickBot="1" x14ac:dyDescent="0.35">
      <c r="A227" s="143"/>
      <c r="B227" s="144"/>
      <c r="C227" s="37" t="s">
        <v>14</v>
      </c>
      <c r="D227" s="38" t="s">
        <v>15</v>
      </c>
      <c r="E227" s="39" t="s">
        <v>14</v>
      </c>
      <c r="F227" s="38" t="s">
        <v>15</v>
      </c>
      <c r="G227" s="39" t="s">
        <v>14</v>
      </c>
      <c r="H227" s="38" t="s">
        <v>15</v>
      </c>
      <c r="I227" s="41" t="s">
        <v>14</v>
      </c>
      <c r="J227" s="42" t="s">
        <v>15</v>
      </c>
    </row>
    <row r="228" spans="1:13" x14ac:dyDescent="0.3">
      <c r="A228" s="59">
        <v>0</v>
      </c>
      <c r="B228" s="62" t="s">
        <v>119</v>
      </c>
      <c r="C228" s="8">
        <v>294</v>
      </c>
      <c r="D228" s="5">
        <f>IF(C242=0,"- - -",C228/C242*100)</f>
        <v>1.2868773527094459</v>
      </c>
      <c r="E228" s="4">
        <v>1180</v>
      </c>
      <c r="F228" s="5">
        <f>IF(E242=0,"- - -",E228/E242*100)</f>
        <v>1.6580485611510793</v>
      </c>
      <c r="G228" s="4">
        <v>288</v>
      </c>
      <c r="H228" s="5">
        <f>IF(G242=0,"- - -",G228/G242*100)</f>
        <v>1.221529456673877</v>
      </c>
      <c r="I228" s="26">
        <f>C228+E228+G228</f>
        <v>1762</v>
      </c>
      <c r="J228" s="27">
        <f>IF(I242=0,"- - -",I228/I242*100)</f>
        <v>1.4984139942682688</v>
      </c>
      <c r="M228" s="68"/>
    </row>
    <row r="229" spans="1:13" x14ac:dyDescent="0.3">
      <c r="A229" s="60">
        <v>1</v>
      </c>
      <c r="B229" s="62" t="s">
        <v>119</v>
      </c>
      <c r="C229" s="9">
        <v>544</v>
      </c>
      <c r="D229" s="3">
        <f>IF(C242=0,"- - -",C229/C242*100)</f>
        <v>2.3811608158977502</v>
      </c>
      <c r="E229" s="2">
        <v>1783</v>
      </c>
      <c r="F229" s="3">
        <f>IF(E242=0,"- - -",E229/E242*100)</f>
        <v>2.505339478417266</v>
      </c>
      <c r="G229" s="2">
        <v>536</v>
      </c>
      <c r="H229" s="3">
        <f>IF(G242=0,"- - -",G229/G242*100)</f>
        <v>2.2734020443652714</v>
      </c>
      <c r="I229" s="26">
        <f t="shared" ref="I229:I239" si="29">C229+E229+G229</f>
        <v>2863</v>
      </c>
      <c r="J229" s="29">
        <f>IF(I242=0,"- - -",I229/I242*100)</f>
        <v>2.4347101393814152</v>
      </c>
      <c r="M229" s="68"/>
    </row>
    <row r="230" spans="1:13" x14ac:dyDescent="0.3">
      <c r="A230" s="60">
        <v>2</v>
      </c>
      <c r="B230" s="62" t="s">
        <v>120</v>
      </c>
      <c r="C230" s="9">
        <v>2248</v>
      </c>
      <c r="D230" s="3">
        <f>IF(C242=0,"- - -",C230/C242*100)</f>
        <v>9.8397969009892332</v>
      </c>
      <c r="E230" s="2">
        <v>7352</v>
      </c>
      <c r="F230" s="3">
        <f>IF(E242=0,"- - -",E230/E242*100)</f>
        <v>10.330485611510792</v>
      </c>
      <c r="G230" s="2">
        <v>1786</v>
      </c>
      <c r="H230" s="3">
        <f>IF(G242=0,"- - -",G230/G242*100)</f>
        <v>7.5751792000678622</v>
      </c>
      <c r="I230" s="26">
        <f t="shared" si="29"/>
        <v>11386</v>
      </c>
      <c r="J230" s="29">
        <f>IF(I242=0,"- - -",I230/I242*100)</f>
        <v>9.6827138131319579</v>
      </c>
      <c r="M230" s="68"/>
    </row>
    <row r="231" spans="1:13" x14ac:dyDescent="0.3">
      <c r="A231" s="60">
        <v>3</v>
      </c>
      <c r="B231" s="62" t="s">
        <v>120</v>
      </c>
      <c r="C231" s="9">
        <v>8787</v>
      </c>
      <c r="D231" s="3">
        <f>IF(C242=0,"- - -",C231/C242*100)</f>
        <v>38.461875164142519</v>
      </c>
      <c r="E231" s="2">
        <v>25946</v>
      </c>
      <c r="F231" s="3">
        <f>IF(E242=0,"- - -",E231/E242*100)</f>
        <v>36.457396582733814</v>
      </c>
      <c r="G231" s="2">
        <v>8558</v>
      </c>
      <c r="H231" s="3">
        <f>IF(G242=0,"- - -",G231/G242*100)</f>
        <v>36.298087118802222</v>
      </c>
      <c r="I231" s="26">
        <f t="shared" si="29"/>
        <v>43291</v>
      </c>
      <c r="J231" s="29">
        <f>IF(I242=0,"- - -",I231/I242*100)</f>
        <v>36.814892296179131</v>
      </c>
      <c r="M231" s="68"/>
    </row>
    <row r="232" spans="1:13" x14ac:dyDescent="0.3">
      <c r="A232" s="60">
        <v>4</v>
      </c>
      <c r="B232" s="62" t="s">
        <v>120</v>
      </c>
      <c r="C232" s="9">
        <v>6712</v>
      </c>
      <c r="D232" s="3">
        <f>IF(C242=0,"- - -",C232/C242*100)</f>
        <v>29.379322419679593</v>
      </c>
      <c r="E232" s="2">
        <v>19854</v>
      </c>
      <c r="F232" s="3">
        <f>IF(E242=0,"- - -",E232/E242*100)</f>
        <v>27.897369604316545</v>
      </c>
      <c r="G232" s="2">
        <v>7799</v>
      </c>
      <c r="H232" s="3">
        <f>IF(G242=0,"- - -",G232/G242*100)</f>
        <v>33.078848029859607</v>
      </c>
      <c r="I232" s="26">
        <f t="shared" si="29"/>
        <v>34365</v>
      </c>
      <c r="J232" s="29">
        <f>IF(I242=0,"- - -",I232/I242*100)</f>
        <v>29.224175319539757</v>
      </c>
      <c r="M232" s="68"/>
    </row>
    <row r="233" spans="1:13" x14ac:dyDescent="0.3">
      <c r="A233" s="60">
        <v>5</v>
      </c>
      <c r="B233" s="62" t="s">
        <v>120</v>
      </c>
      <c r="C233" s="9">
        <v>2162</v>
      </c>
      <c r="D233" s="3">
        <f>IF(C242=0,"- - -",C233/C242*100)</f>
        <v>9.4633633896524554</v>
      </c>
      <c r="E233" s="2">
        <v>7109</v>
      </c>
      <c r="F233" s="3">
        <f>IF(E242=0,"- - -",E233/E242*100)</f>
        <v>9.9890400179856123</v>
      </c>
      <c r="G233" s="2">
        <v>2367</v>
      </c>
      <c r="H233" s="3">
        <f>IF(G242=0,"- - -",G233/G242*100)</f>
        <v>10.039445222038427</v>
      </c>
      <c r="I233" s="26">
        <f t="shared" si="29"/>
        <v>11638</v>
      </c>
      <c r="J233" s="29">
        <f>IF(I242=0,"- - -",I233/I242*100)</f>
        <v>9.8970159280897345</v>
      </c>
      <c r="M233" s="68"/>
    </row>
    <row r="234" spans="1:13" x14ac:dyDescent="0.3">
      <c r="A234" s="60">
        <v>6</v>
      </c>
      <c r="B234" s="62" t="s">
        <v>120</v>
      </c>
      <c r="C234" s="9">
        <v>757</v>
      </c>
      <c r="D234" s="3">
        <f>IF(C242=0,"- - -",C234/C242*100)</f>
        <v>3.3134903265341853</v>
      </c>
      <c r="E234" s="2">
        <v>2350</v>
      </c>
      <c r="F234" s="3">
        <f>IF(E242=0,"- - -",E234/E242*100)</f>
        <v>3.3020458633093526</v>
      </c>
      <c r="G234" s="2">
        <v>773</v>
      </c>
      <c r="H234" s="3">
        <f>IF(G242=0,"- - -",G234/G242*100)</f>
        <v>3.2786189930864822</v>
      </c>
      <c r="I234" s="26">
        <f t="shared" si="29"/>
        <v>3880</v>
      </c>
      <c r="J234" s="29">
        <f>IF(I242=0,"- - -",I234/I242*100)</f>
        <v>3.2995722461753023</v>
      </c>
      <c r="M234" s="68"/>
    </row>
    <row r="235" spans="1:13" x14ac:dyDescent="0.3">
      <c r="A235" s="60">
        <v>7</v>
      </c>
      <c r="B235" s="62" t="s">
        <v>120</v>
      </c>
      <c r="C235" s="9">
        <v>240</v>
      </c>
      <c r="D235" s="3">
        <f>IF(C242=0,"- - -",C235/C242*100)</f>
        <v>1.050512124660772</v>
      </c>
      <c r="E235" s="2">
        <v>750</v>
      </c>
      <c r="F235" s="3">
        <f>IF(E242=0,"- - -",E235/E242*100)</f>
        <v>1.0538444244604317</v>
      </c>
      <c r="G235" s="2">
        <v>268</v>
      </c>
      <c r="H235" s="3">
        <f>IF(G242=0,"- - -",G235/G242*100)</f>
        <v>1.1367010221826357</v>
      </c>
      <c r="I235" s="26">
        <f t="shared" si="29"/>
        <v>1258</v>
      </c>
      <c r="J235" s="29">
        <f>IF(I242=0,"- - -",I235/I242*100)</f>
        <v>1.0698097643527142</v>
      </c>
      <c r="M235" s="68"/>
    </row>
    <row r="236" spans="1:13" x14ac:dyDescent="0.3">
      <c r="A236" s="60">
        <v>8</v>
      </c>
      <c r="B236" s="62" t="s">
        <v>120</v>
      </c>
      <c r="C236" s="9">
        <v>159</v>
      </c>
      <c r="D236" s="3">
        <f>IF(C242=0,"- - -",C236/C242*100)</f>
        <v>0.69596428258776155</v>
      </c>
      <c r="E236" s="2">
        <v>492</v>
      </c>
      <c r="F236" s="3">
        <f>IF(E242=0,"- - -",E236/E242*100)</f>
        <v>0.69132194244604317</v>
      </c>
      <c r="G236" s="2">
        <v>124</v>
      </c>
      <c r="H236" s="3">
        <f>IF(G242=0,"- - -",G236/G242*100)</f>
        <v>0.52593629384569707</v>
      </c>
      <c r="I236" s="26">
        <f t="shared" si="29"/>
        <v>775</v>
      </c>
      <c r="J236" s="29">
        <f>IF(I242=0,"- - -",I236/I242*100)</f>
        <v>0.65906404401697405</v>
      </c>
      <c r="M236" s="68"/>
    </row>
    <row r="237" spans="1:13" x14ac:dyDescent="0.3">
      <c r="A237" s="60">
        <v>9</v>
      </c>
      <c r="B237" s="62" t="s">
        <v>120</v>
      </c>
      <c r="C237" s="9">
        <v>95</v>
      </c>
      <c r="D237" s="3">
        <f>IF(C242=0,"- - -",C237/C242*100)</f>
        <v>0.41582771601155566</v>
      </c>
      <c r="E237" s="2">
        <v>358</v>
      </c>
      <c r="F237" s="3">
        <f>IF(E242=0,"- - -",E237/E242*100)</f>
        <v>0.50303507194244601</v>
      </c>
      <c r="G237" s="2">
        <v>98</v>
      </c>
      <c r="H237" s="3">
        <f>IF(G242=0,"- - -",G237/G242*100)</f>
        <v>0.41565932900708319</v>
      </c>
      <c r="I237" s="26">
        <f t="shared" si="29"/>
        <v>551</v>
      </c>
      <c r="J237" s="29">
        <f>IF(I242=0,"- - -",I237/I242*100)</f>
        <v>0.46857327516561642</v>
      </c>
      <c r="M237" s="68"/>
    </row>
    <row r="238" spans="1:13" x14ac:dyDescent="0.3">
      <c r="A238" s="61">
        <v>10</v>
      </c>
      <c r="B238" s="62" t="s">
        <v>120</v>
      </c>
      <c r="C238" s="10">
        <v>73</v>
      </c>
      <c r="D238" s="7">
        <f>IF(C242=0,"- - -",C238/C242*100)</f>
        <v>0.31953077125098484</v>
      </c>
      <c r="E238" s="6">
        <v>271</v>
      </c>
      <c r="F238" s="7">
        <f>IF(E242=0,"- - -",E238/E242*100)</f>
        <v>0.38078911870503601</v>
      </c>
      <c r="G238" s="6">
        <v>95</v>
      </c>
      <c r="H238" s="7">
        <f>IF(G242=0,"- - -",G238/G242*100)</f>
        <v>0.40293506383339689</v>
      </c>
      <c r="I238" s="26">
        <f t="shared" si="29"/>
        <v>439</v>
      </c>
      <c r="J238" s="29">
        <f>IF(I242=0,"- - -",I238/I242*100)</f>
        <v>0.37332789073993755</v>
      </c>
      <c r="M238" s="68"/>
    </row>
    <row r="239" spans="1:13" x14ac:dyDescent="0.3">
      <c r="A239" s="76" t="s">
        <v>233</v>
      </c>
      <c r="B239" s="62" t="s">
        <v>120</v>
      </c>
      <c r="C239" s="10">
        <v>452</v>
      </c>
      <c r="D239" s="7">
        <f>IF(C242=0,"- - -",C239/C242*100)</f>
        <v>1.9784645014444542</v>
      </c>
      <c r="E239" s="6">
        <v>1897</v>
      </c>
      <c r="F239" s="7">
        <f>IF(E242=0,"- - -",E239/E242*100)</f>
        <v>2.6655238309352516</v>
      </c>
      <c r="G239" s="6">
        <v>559</v>
      </c>
      <c r="H239" s="7">
        <f>IF(G242=0,"- - -",G239/G242*100)</f>
        <v>2.370954744030199</v>
      </c>
      <c r="I239" s="26">
        <f t="shared" si="29"/>
        <v>2908</v>
      </c>
      <c r="J239" s="29">
        <f>IF(I242=0,"- - -",I239/I242*100)</f>
        <v>2.472978374195304</v>
      </c>
      <c r="M239" s="68"/>
    </row>
    <row r="240" spans="1:13" x14ac:dyDescent="0.3">
      <c r="A240" s="77" t="s">
        <v>235</v>
      </c>
      <c r="B240" s="62" t="s">
        <v>120</v>
      </c>
      <c r="C240" s="10">
        <v>175</v>
      </c>
      <c r="D240" s="7">
        <f>IF(C242=0,"- - -",C240/C242*100)</f>
        <v>0.76599842423181297</v>
      </c>
      <c r="E240" s="6">
        <v>782</v>
      </c>
      <c r="F240" s="7">
        <f>IF(E242=0,"- - -",E240/E242*100)</f>
        <v>1.0988084532374101</v>
      </c>
      <c r="G240" s="6">
        <v>174</v>
      </c>
      <c r="H240" s="7">
        <f>IF(G242=0,"- - -",G240/G242*100)</f>
        <v>0.73800738007380073</v>
      </c>
      <c r="I240" s="26">
        <f t="shared" ref="I240" si="30">C240+E240+G240</f>
        <v>1131</v>
      </c>
      <c r="J240" s="29">
        <f>IF(I242=0,"- - -",I240/I242*100)</f>
        <v>0.96180830165573905</v>
      </c>
      <c r="M240" s="68"/>
    </row>
    <row r="241" spans="1:13" ht="15" thickBot="1" x14ac:dyDescent="0.35">
      <c r="A241" s="61" t="s">
        <v>234</v>
      </c>
      <c r="B241" s="62" t="s">
        <v>120</v>
      </c>
      <c r="C241" s="10">
        <v>148</v>
      </c>
      <c r="D241" s="7">
        <f>IF(C242=0,"- - -",C241/C242*100)</f>
        <v>0.64781581020747614</v>
      </c>
      <c r="E241" s="6">
        <v>1044</v>
      </c>
      <c r="F241" s="7">
        <f>IF(E242=0,"- - -",E241/E242*100)</f>
        <v>1.4669514388489209</v>
      </c>
      <c r="G241" s="6">
        <v>152</v>
      </c>
      <c r="H241" s="7">
        <f>IF(G242=0,"- - -",G241/G242*100)</f>
        <v>0.64469610213343509</v>
      </c>
      <c r="I241" s="26">
        <f t="shared" ref="I241" si="31">C241+E241+G241</f>
        <v>1344</v>
      </c>
      <c r="J241" s="29">
        <f>IF(I242=0,"- - -",I241/I242*100)</f>
        <v>1.142944613108146</v>
      </c>
      <c r="M241" s="68"/>
    </row>
    <row r="242" spans="1:13" x14ac:dyDescent="0.3">
      <c r="A242" s="145" t="s">
        <v>13</v>
      </c>
      <c r="B242" s="146"/>
      <c r="C242" s="14">
        <f>SUM(C228:C241)</f>
        <v>22846</v>
      </c>
      <c r="D242" s="15">
        <f>IF(C242=0,"- - -",C242/C242*100)</f>
        <v>100</v>
      </c>
      <c r="E242" s="16">
        <f>SUM(E228:E241)</f>
        <v>71168</v>
      </c>
      <c r="F242" s="15">
        <f>IF(E242=0,"- - -",E242/E242*100)</f>
        <v>100</v>
      </c>
      <c r="G242" s="16">
        <f>SUM(G228:G241)</f>
        <v>23577</v>
      </c>
      <c r="H242" s="15">
        <f>IF(G242=0,"- - -",G242/G242*100)</f>
        <v>100</v>
      </c>
      <c r="I242" s="22">
        <f>SUM(I228:I241)</f>
        <v>117591</v>
      </c>
      <c r="J242" s="23">
        <f>IF(I242=0,"- - -",I242/I242*100)</f>
        <v>100</v>
      </c>
      <c r="M242" s="68"/>
    </row>
    <row r="243" spans="1:13" ht="15" thickBot="1" x14ac:dyDescent="0.35">
      <c r="A243" s="147" t="s">
        <v>424</v>
      </c>
      <c r="B243" s="148"/>
      <c r="C243" s="18">
        <f>IF($I242=0,"- - -",C242/$I242*100)</f>
        <v>19.428357612402312</v>
      </c>
      <c r="D243" s="19"/>
      <c r="E243" s="20">
        <f>IF($I242=0,"- - -",E242/$I242*100)</f>
        <v>60.521638560774207</v>
      </c>
      <c r="F243" s="19"/>
      <c r="G243" s="20">
        <f>IF($I242=0,"- - -",G242/$I242*100)</f>
        <v>20.050003826823481</v>
      </c>
      <c r="H243" s="19"/>
      <c r="I243" s="24">
        <f>IF($I242=0,"- - -",I242/$I242*100)</f>
        <v>100</v>
      </c>
      <c r="J243" s="25"/>
    </row>
  </sheetData>
  <sheetProtection sheet="1" objects="1" scenarios="1"/>
  <mergeCells count="38">
    <mergeCell ref="A156:E156"/>
    <mergeCell ref="AA67:AB67"/>
    <mergeCell ref="A1:B1"/>
    <mergeCell ref="A6:B7"/>
    <mergeCell ref="A22:B22"/>
    <mergeCell ref="A23:B23"/>
    <mergeCell ref="A28:B29"/>
    <mergeCell ref="A44:B44"/>
    <mergeCell ref="A45:B45"/>
    <mergeCell ref="A50:B51"/>
    <mergeCell ref="A66:B66"/>
    <mergeCell ref="A67:B67"/>
    <mergeCell ref="Y67:Z67"/>
    <mergeCell ref="J1:N1"/>
    <mergeCell ref="A72:B73"/>
    <mergeCell ref="A221:B221"/>
    <mergeCell ref="A226:B227"/>
    <mergeCell ref="A242:B242"/>
    <mergeCell ref="A243:B243"/>
    <mergeCell ref="A182:B183"/>
    <mergeCell ref="A198:B198"/>
    <mergeCell ref="A199:B199"/>
    <mergeCell ref="A88:B88"/>
    <mergeCell ref="A89:B89"/>
    <mergeCell ref="A204:B205"/>
    <mergeCell ref="A220:B220"/>
    <mergeCell ref="A177:B177"/>
    <mergeCell ref="A94:B95"/>
    <mergeCell ref="A110:B110"/>
    <mergeCell ref="A111:B111"/>
    <mergeCell ref="A116:B117"/>
    <mergeCell ref="A132:B132"/>
    <mergeCell ref="A133:B133"/>
    <mergeCell ref="A138:B139"/>
    <mergeCell ref="A154:B154"/>
    <mergeCell ref="A155:B155"/>
    <mergeCell ref="A160:B161"/>
    <mergeCell ref="A176:B176"/>
  </mergeCells>
  <hyperlinks>
    <hyperlink ref="A1:B1" location="Index!B5" display="Index (klikken)"/>
    <hyperlink ref="J1" location="'GR enkelvoudig'!J139" display="Grafiek: verdeling van de verblijfsduur van de baby"/>
    <hyperlink ref="J1:N1" location="'GR enkelvoudig'!B112" display="Grafiek: verdeling van de verblijfsduur van de baby"/>
    <hyperlink ref="A156:D156" location="'GR Geboortegewicht'!B144" display="Grafiek: geboortegewicht per verblijfsduur van de baby"/>
    <hyperlink ref="A156:E156" location="'GR Geboortegewicht'!B116" display="Grafiek: geboortegewicht per verblijfsduur van de baby"/>
  </hyperlink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I122"/>
  <sheetViews>
    <sheetView showGridLines="0" zoomScale="90" zoomScaleNormal="90" workbookViewId="0">
      <pane ySplit="2" topLeftCell="A3" activePane="bottomLeft" state="frozen"/>
      <selection pane="bottomLeft" activeCell="A3" sqref="A3"/>
    </sheetView>
  </sheetViews>
  <sheetFormatPr baseColWidth="10" defaultRowHeight="14.4" x14ac:dyDescent="0.3"/>
  <cols>
    <col min="1" max="1" width="4.33203125" customWidth="1"/>
    <col min="2" max="2" width="18.6640625" customWidth="1"/>
    <col min="3" max="32" width="9.77734375" customWidth="1"/>
  </cols>
  <sheetData>
    <row r="1" spans="1:13" ht="18" x14ac:dyDescent="0.35">
      <c r="A1" s="151" t="s">
        <v>18</v>
      </c>
      <c r="B1" s="151"/>
      <c r="C1" s="56" t="s">
        <v>377</v>
      </c>
      <c r="D1" s="57"/>
      <c r="E1" s="57"/>
      <c r="F1" s="57"/>
      <c r="G1" s="121"/>
      <c r="I1" s="154" t="s">
        <v>394</v>
      </c>
      <c r="J1" s="154"/>
      <c r="K1" s="154"/>
      <c r="L1" s="154"/>
      <c r="M1" s="154"/>
    </row>
    <row r="2" spans="1:13" ht="14.4" customHeight="1" x14ac:dyDescent="0.3"/>
    <row r="3" spans="1:13" x14ac:dyDescent="0.3">
      <c r="C3" s="64"/>
    </row>
    <row r="4" spans="1:13" x14ac:dyDescent="0.3">
      <c r="A4" s="1" t="s">
        <v>238</v>
      </c>
      <c r="J4" s="48"/>
      <c r="L4" s="48"/>
    </row>
    <row r="5" spans="1:13" ht="15" thickBot="1" x14ac:dyDescent="0.35"/>
    <row r="6" spans="1:13" x14ac:dyDescent="0.3">
      <c r="A6" s="141" t="s">
        <v>249</v>
      </c>
      <c r="B6" s="142"/>
      <c r="C6" s="32" t="s">
        <v>62</v>
      </c>
      <c r="D6" s="33"/>
      <c r="E6" s="33" t="s">
        <v>64</v>
      </c>
      <c r="F6" s="33"/>
      <c r="G6" s="33" t="s">
        <v>63</v>
      </c>
      <c r="H6" s="33"/>
      <c r="I6" s="35" t="s">
        <v>13</v>
      </c>
      <c r="J6" s="36"/>
    </row>
    <row r="7" spans="1:13" ht="15" thickBot="1" x14ac:dyDescent="0.35">
      <c r="A7" s="143"/>
      <c r="B7" s="144"/>
      <c r="C7" s="37" t="s">
        <v>14</v>
      </c>
      <c r="D7" s="38" t="s">
        <v>15</v>
      </c>
      <c r="E7" s="39" t="s">
        <v>14</v>
      </c>
      <c r="F7" s="38" t="s">
        <v>15</v>
      </c>
      <c r="G7" s="39" t="s">
        <v>14</v>
      </c>
      <c r="H7" s="38" t="s">
        <v>15</v>
      </c>
      <c r="I7" s="41" t="s">
        <v>14</v>
      </c>
      <c r="J7" s="42" t="s">
        <v>15</v>
      </c>
    </row>
    <row r="8" spans="1:13" x14ac:dyDescent="0.3">
      <c r="A8" s="55" t="s">
        <v>250</v>
      </c>
      <c r="B8" s="62" t="s">
        <v>249</v>
      </c>
      <c r="C8" s="8">
        <v>4946</v>
      </c>
      <c r="D8" s="5">
        <f>IF(C11=0,"- - -",C8/C11*100)</f>
        <v>8.2208629745362671</v>
      </c>
      <c r="E8" s="4">
        <v>2883</v>
      </c>
      <c r="F8" s="5">
        <f>IF(E11=0,"- - -",E8/E11*100)</f>
        <v>11.567628295149058</v>
      </c>
      <c r="G8" s="4">
        <v>2747</v>
      </c>
      <c r="H8" s="5">
        <f>IF(G11=0,"- - -",G8/G11*100)</f>
        <v>9.0299464185924201</v>
      </c>
      <c r="I8" s="26">
        <f>C8+E8+G8</f>
        <v>10576</v>
      </c>
      <c r="J8" s="27">
        <f>IF(I11=0,"- - -",I8/I11*100)</f>
        <v>9.1560757696436603</v>
      </c>
      <c r="M8" s="68"/>
    </row>
    <row r="9" spans="1:13" x14ac:dyDescent="0.3">
      <c r="A9" s="52" t="s">
        <v>251</v>
      </c>
      <c r="B9" s="62" t="s">
        <v>313</v>
      </c>
      <c r="C9" s="9">
        <v>41805</v>
      </c>
      <c r="D9" s="3">
        <f>IF(C11=0,"- - -",C9/C11*100)</f>
        <v>69.485074130709393</v>
      </c>
      <c r="E9" s="2">
        <v>16979</v>
      </c>
      <c r="F9" s="3">
        <f>IF(E11=0,"- - -",E9/E11*100)</f>
        <v>68.125827548850452</v>
      </c>
      <c r="G9" s="2">
        <v>21072</v>
      </c>
      <c r="H9" s="3">
        <f>IF(G11=0,"- - -",G9/G11*100)</f>
        <v>69.267939909930647</v>
      </c>
      <c r="I9" s="26">
        <f t="shared" ref="I9:I10" si="0">C9+E9+G9</f>
        <v>79856</v>
      </c>
      <c r="J9" s="29">
        <f>IF(I11=0,"- - -",I9/I11*100)</f>
        <v>69.134605395297299</v>
      </c>
      <c r="M9" s="68"/>
    </row>
    <row r="10" spans="1:13" ht="15" thickBot="1" x14ac:dyDescent="0.35">
      <c r="A10" s="52" t="s">
        <v>252</v>
      </c>
      <c r="B10" s="62" t="s">
        <v>16</v>
      </c>
      <c r="C10" s="9">
        <v>13413</v>
      </c>
      <c r="D10" s="3">
        <f>IF(C11=0,"- - -",C10/C11*100)</f>
        <v>22.294062894754337</v>
      </c>
      <c r="E10" s="2">
        <v>5061</v>
      </c>
      <c r="F10" s="3">
        <f>IF(E11=0,"- - -",E10/E11*100)</f>
        <v>20.306544156000481</v>
      </c>
      <c r="G10" s="2">
        <v>6602</v>
      </c>
      <c r="H10" s="3">
        <f>IF(G11=0,"- - -",G10/G11*100)</f>
        <v>21.70211367147694</v>
      </c>
      <c r="I10" s="26">
        <f t="shared" si="0"/>
        <v>25076</v>
      </c>
      <c r="J10" s="29">
        <f>IF(I11=0,"- - -",I10/I11*100)</f>
        <v>21.709318835059044</v>
      </c>
      <c r="M10" s="68"/>
    </row>
    <row r="11" spans="1:13" x14ac:dyDescent="0.3">
      <c r="A11" s="145" t="s">
        <v>13</v>
      </c>
      <c r="B11" s="146"/>
      <c r="C11" s="14">
        <f>SUM(C8:C10)</f>
        <v>60164</v>
      </c>
      <c r="D11" s="15">
        <f>IF(C11=0,"- - -",C11/C11*100)</f>
        <v>100</v>
      </c>
      <c r="E11" s="16">
        <f>SUM(E8:E10)</f>
        <v>24923</v>
      </c>
      <c r="F11" s="15">
        <f>IF(E11=0,"- - -",E11/E11*100)</f>
        <v>100</v>
      </c>
      <c r="G11" s="16">
        <f>SUM(G8:G10)</f>
        <v>30421</v>
      </c>
      <c r="H11" s="15">
        <f>IF(G11=0,"- - -",G11/G11*100)</f>
        <v>100</v>
      </c>
      <c r="I11" s="22">
        <f>SUM(I8:I10)</f>
        <v>115508</v>
      </c>
      <c r="J11" s="23">
        <f>IF(I11=0,"- - -",I11/I11*100)</f>
        <v>100</v>
      </c>
      <c r="M11" s="68"/>
    </row>
    <row r="12" spans="1:13" ht="15" thickBot="1" x14ac:dyDescent="0.35">
      <c r="A12" s="147" t="s">
        <v>61</v>
      </c>
      <c r="B12" s="148"/>
      <c r="C12" s="18">
        <f>IF($I11=0,"- - -",C11/$I11*100)</f>
        <v>52.086435571562141</v>
      </c>
      <c r="D12" s="19"/>
      <c r="E12" s="20">
        <f>IF($I11=0,"- - -",E11/$I11*100)</f>
        <v>21.576860477196387</v>
      </c>
      <c r="F12" s="19"/>
      <c r="G12" s="20">
        <f>IF($I11=0,"- - -",G11/$I11*100)</f>
        <v>26.336703951241475</v>
      </c>
      <c r="H12" s="19"/>
      <c r="I12" s="24">
        <f>IF($I11=0,"- - -",I11/$I11*100)</f>
        <v>100</v>
      </c>
      <c r="J12" s="25"/>
    </row>
    <row r="15" spans="1:13" x14ac:dyDescent="0.3">
      <c r="A15" s="1" t="s">
        <v>239</v>
      </c>
      <c r="J15" s="48"/>
      <c r="L15" s="48"/>
    </row>
    <row r="16" spans="1:13" ht="15" thickBot="1" x14ac:dyDescent="0.35"/>
    <row r="17" spans="1:33" ht="14.4" customHeight="1" x14ac:dyDescent="0.3">
      <c r="A17" s="141" t="s">
        <v>249</v>
      </c>
      <c r="B17" s="142"/>
      <c r="C17" s="32" t="s">
        <v>1</v>
      </c>
      <c r="D17" s="33"/>
      <c r="E17" s="33" t="s">
        <v>2</v>
      </c>
      <c r="F17" s="33"/>
      <c r="G17" s="33" t="s">
        <v>3</v>
      </c>
      <c r="H17" s="33"/>
      <c r="I17" s="33" t="s">
        <v>4</v>
      </c>
      <c r="J17" s="33"/>
      <c r="K17" s="33" t="s">
        <v>5</v>
      </c>
      <c r="L17" s="33"/>
      <c r="M17" s="33" t="s">
        <v>64</v>
      </c>
      <c r="N17" s="33"/>
      <c r="O17" s="33" t="s">
        <v>7</v>
      </c>
      <c r="P17" s="33"/>
      <c r="Q17" s="33" t="s">
        <v>8</v>
      </c>
      <c r="R17" s="33"/>
      <c r="S17" s="33" t="s">
        <v>9</v>
      </c>
      <c r="T17" s="33"/>
      <c r="U17" s="33" t="s">
        <v>10</v>
      </c>
      <c r="V17" s="33"/>
      <c r="W17" s="33" t="s">
        <v>11</v>
      </c>
      <c r="X17" s="33"/>
      <c r="Y17" s="35" t="s">
        <v>13</v>
      </c>
      <c r="Z17" s="36"/>
    </row>
    <row r="18" spans="1:33" ht="15" thickBot="1" x14ac:dyDescent="0.35">
      <c r="A18" s="143"/>
      <c r="B18" s="144"/>
      <c r="C18" s="37" t="s">
        <v>14</v>
      </c>
      <c r="D18" s="38" t="s">
        <v>15</v>
      </c>
      <c r="E18" s="39" t="s">
        <v>14</v>
      </c>
      <c r="F18" s="38" t="s">
        <v>15</v>
      </c>
      <c r="G18" s="39" t="s">
        <v>14</v>
      </c>
      <c r="H18" s="38" t="s">
        <v>15</v>
      </c>
      <c r="I18" s="37" t="s">
        <v>14</v>
      </c>
      <c r="J18" s="38" t="s">
        <v>15</v>
      </c>
      <c r="K18" s="37" t="s">
        <v>14</v>
      </c>
      <c r="L18" s="38" t="s">
        <v>15</v>
      </c>
      <c r="M18" s="37" t="s">
        <v>14</v>
      </c>
      <c r="N18" s="38" t="s">
        <v>15</v>
      </c>
      <c r="O18" s="37" t="s">
        <v>14</v>
      </c>
      <c r="P18" s="38" t="s">
        <v>15</v>
      </c>
      <c r="Q18" s="37" t="s">
        <v>14</v>
      </c>
      <c r="R18" s="38" t="s">
        <v>15</v>
      </c>
      <c r="S18" s="37" t="s">
        <v>14</v>
      </c>
      <c r="T18" s="38" t="s">
        <v>15</v>
      </c>
      <c r="U18" s="37" t="s">
        <v>14</v>
      </c>
      <c r="V18" s="38" t="s">
        <v>15</v>
      </c>
      <c r="W18" s="37" t="s">
        <v>14</v>
      </c>
      <c r="X18" s="38" t="s">
        <v>15</v>
      </c>
      <c r="Y18" s="41" t="s">
        <v>14</v>
      </c>
      <c r="Z18" s="42" t="s">
        <v>15</v>
      </c>
    </row>
    <row r="19" spans="1:33" x14ac:dyDescent="0.3">
      <c r="A19" s="55" t="s">
        <v>250</v>
      </c>
      <c r="B19" s="62" t="s">
        <v>249</v>
      </c>
      <c r="C19" s="8">
        <v>524</v>
      </c>
      <c r="D19" s="5">
        <f>IF(C22=0,"- - -",C19/C22*100)</f>
        <v>4.7923907078836656</v>
      </c>
      <c r="E19" s="4">
        <v>1310</v>
      </c>
      <c r="F19" s="5">
        <f>IF(E22=0,"- - -",E19/E22*100)</f>
        <v>8.7205432033018244</v>
      </c>
      <c r="G19" s="4">
        <v>2169</v>
      </c>
      <c r="H19" s="5">
        <f>IF(G22=0,"- - -",G19/G22*100)</f>
        <v>10.588752196836555</v>
      </c>
      <c r="I19" s="4">
        <v>626</v>
      </c>
      <c r="J19" s="5">
        <f>IF(I22=0,"- - -",I19/I22*100)</f>
        <v>8.1797987717235063</v>
      </c>
      <c r="K19" s="4">
        <v>317</v>
      </c>
      <c r="L19" s="5">
        <f>IF(K22=0,"- - -",K19/K22*100)</f>
        <v>5.2215450502388405</v>
      </c>
      <c r="M19" s="4">
        <v>2883</v>
      </c>
      <c r="N19" s="5">
        <f>IF(M22=0,"- - -",M19/M22*100)</f>
        <v>11.567628295149058</v>
      </c>
      <c r="O19" s="4">
        <v>1272</v>
      </c>
      <c r="P19" s="5">
        <f>IF(O22=0,"- - -",O19/O22*100)</f>
        <v>9.5081477051876213</v>
      </c>
      <c r="Q19" s="4">
        <v>140</v>
      </c>
      <c r="R19" s="5">
        <f>IF(Q22=0,"- - -",Q19/Q22*100)</f>
        <v>9.6352374397797664</v>
      </c>
      <c r="S19" s="4">
        <v>942</v>
      </c>
      <c r="T19" s="5">
        <f>IF(S22=0,"- - -",S19/S22*100)</f>
        <v>11.296318503417677</v>
      </c>
      <c r="U19" s="4">
        <v>251</v>
      </c>
      <c r="V19" s="5">
        <f>IF(U22=0,"- - -",U19/U22*100)</f>
        <v>5.4094827586206895</v>
      </c>
      <c r="W19" s="4">
        <v>142</v>
      </c>
      <c r="X19" s="5">
        <f>IF(W22=0,"- - -",W19/W22*100)</f>
        <v>5.4385292991191116</v>
      </c>
      <c r="Y19" s="26">
        <f>C19+E19+G19+I19+K19+M19+O19+Q19+S19+U19+W19</f>
        <v>10576</v>
      </c>
      <c r="Z19" s="27">
        <f>IF(Y22=0,"- - -",Y19/Y22*100)</f>
        <v>9.1560757696436603</v>
      </c>
      <c r="AC19" s="68"/>
    </row>
    <row r="20" spans="1:33" x14ac:dyDescent="0.3">
      <c r="A20" s="52" t="s">
        <v>251</v>
      </c>
      <c r="B20" s="62" t="s">
        <v>313</v>
      </c>
      <c r="C20" s="9">
        <v>6236</v>
      </c>
      <c r="D20" s="3">
        <f>IF(C22=0,"- - -",C20/C22*100)</f>
        <v>57.03310773733309</v>
      </c>
      <c r="E20" s="2">
        <v>11804</v>
      </c>
      <c r="F20" s="3">
        <f>IF(E22=0,"- - -",E20/E22*100)</f>
        <v>78.578085474637192</v>
      </c>
      <c r="G20" s="2">
        <v>15010</v>
      </c>
      <c r="H20" s="3">
        <f>IF(G22=0,"- - -",G20/G22*100)</f>
        <v>73.276703768795159</v>
      </c>
      <c r="I20" s="2">
        <v>5127</v>
      </c>
      <c r="J20" s="3">
        <f>IF(I22=0,"- - -",I20/I22*100)</f>
        <v>66.993335946687566</v>
      </c>
      <c r="K20" s="2">
        <v>3628</v>
      </c>
      <c r="L20" s="3">
        <f>IF(K22=0,"- - -",K20/K22*100)</f>
        <v>59.759512436171967</v>
      </c>
      <c r="M20" s="2">
        <v>16979</v>
      </c>
      <c r="N20" s="3">
        <f>IF(M22=0,"- - -",M20/M22*100)</f>
        <v>68.125827548850452</v>
      </c>
      <c r="O20" s="2">
        <v>10501</v>
      </c>
      <c r="P20" s="3">
        <f>IF(O22=0,"- - -",O20/O22*100)</f>
        <v>78.494543280011968</v>
      </c>
      <c r="Q20" s="2">
        <v>1313</v>
      </c>
      <c r="R20" s="3">
        <f>IF(Q22=0,"- - -",Q20/Q22*100)</f>
        <v>90.364762560220242</v>
      </c>
      <c r="S20" s="2">
        <v>5718</v>
      </c>
      <c r="T20" s="3">
        <f>IF(S22=0,"- - -",S20/S22*100)</f>
        <v>68.569372826477988</v>
      </c>
      <c r="U20" s="2">
        <v>2442</v>
      </c>
      <c r="V20" s="3">
        <f>IF(U22=0,"- - -",U20/U22*100)</f>
        <v>52.629310344827587</v>
      </c>
      <c r="W20" s="2">
        <v>1098</v>
      </c>
      <c r="X20" s="3">
        <f>IF(W22=0,"- - -",W20/W22*100)</f>
        <v>42.052853312906933</v>
      </c>
      <c r="Y20" s="26">
        <f t="shared" ref="Y20:Y21" si="1">C20+E20+G20+I20+K20+M20+O20+Q20+S20+U20+W20</f>
        <v>79856</v>
      </c>
      <c r="Z20" s="29">
        <f>IF(Y22=0,"- - -",Y20/Y22*100)</f>
        <v>69.134605395297299</v>
      </c>
      <c r="AC20" s="68"/>
    </row>
    <row r="21" spans="1:33" ht="15" thickBot="1" x14ac:dyDescent="0.35">
      <c r="A21" s="52" t="s">
        <v>252</v>
      </c>
      <c r="B21" s="62" t="s">
        <v>16</v>
      </c>
      <c r="C21" s="9">
        <v>4174</v>
      </c>
      <c r="D21" s="3">
        <f>IF(C22=0,"- - -",C21/C22*100)</f>
        <v>38.174501554783248</v>
      </c>
      <c r="E21" s="2">
        <v>1908</v>
      </c>
      <c r="F21" s="3">
        <f>IF(E22=0,"- - -",E21/E22*100)</f>
        <v>12.701371322060979</v>
      </c>
      <c r="G21" s="2">
        <v>3305</v>
      </c>
      <c r="H21" s="3">
        <f>IF(G22=0,"- - -",G21/G22*100)</f>
        <v>16.134544034368286</v>
      </c>
      <c r="I21" s="2">
        <v>1900</v>
      </c>
      <c r="J21" s="3">
        <f>IF(I22=0,"- - -",I21/I22*100)</f>
        <v>24.826865281588919</v>
      </c>
      <c r="K21" s="2">
        <v>2126</v>
      </c>
      <c r="L21" s="3">
        <f>IF(K22=0,"- - -",K21/K22*100)</f>
        <v>35.018942513589195</v>
      </c>
      <c r="M21" s="2">
        <v>5061</v>
      </c>
      <c r="N21" s="3">
        <f>IF(M22=0,"- - -",M21/M22*100)</f>
        <v>20.306544156000481</v>
      </c>
      <c r="O21" s="2">
        <v>1605</v>
      </c>
      <c r="P21" s="3">
        <f>IF(O22=0,"- - -",O21/O22*100)</f>
        <v>11.997309014800418</v>
      </c>
      <c r="Q21" s="2">
        <v>0</v>
      </c>
      <c r="R21" s="3">
        <f>IF(Q22=0,"- - -",Q21/Q22*100)</f>
        <v>0</v>
      </c>
      <c r="S21" s="2">
        <v>1679</v>
      </c>
      <c r="T21" s="3">
        <f>IF(S22=0,"- - -",S21/S22*100)</f>
        <v>20.134308670104328</v>
      </c>
      <c r="U21" s="2">
        <v>1947</v>
      </c>
      <c r="V21" s="3">
        <f>IF(U22=0,"- - -",U21/U22*100)</f>
        <v>41.961206896551722</v>
      </c>
      <c r="W21" s="2">
        <v>1371</v>
      </c>
      <c r="X21" s="3">
        <f>IF(W22=0,"- - -",W21/W22*100)</f>
        <v>52.508617387973956</v>
      </c>
      <c r="Y21" s="26">
        <f t="shared" si="1"/>
        <v>25076</v>
      </c>
      <c r="Z21" s="29">
        <f>IF(Y22=0,"- - -",Y21/Y22*100)</f>
        <v>21.709318835059044</v>
      </c>
      <c r="AC21" s="68"/>
    </row>
    <row r="22" spans="1:33" x14ac:dyDescent="0.3">
      <c r="A22" s="145" t="s">
        <v>13</v>
      </c>
      <c r="B22" s="146"/>
      <c r="C22" s="14">
        <f>SUM(C19:C21)</f>
        <v>10934</v>
      </c>
      <c r="D22" s="15">
        <f>IF(C22=0,"- - -",C22/C22*100)</f>
        <v>100</v>
      </c>
      <c r="E22" s="16">
        <f>SUM(E19:E21)</f>
        <v>15022</v>
      </c>
      <c r="F22" s="15">
        <f>IF(E22=0,"- - -",E22/E22*100)</f>
        <v>100</v>
      </c>
      <c r="G22" s="16">
        <f>SUM(G19:G21)</f>
        <v>20484</v>
      </c>
      <c r="H22" s="15">
        <f>IF(G22=0,"- - -",G22/G22*100)</f>
        <v>100</v>
      </c>
      <c r="I22" s="16">
        <f>SUM(I19:I21)</f>
        <v>7653</v>
      </c>
      <c r="J22" s="15">
        <f>IF(I22=0,"- - -",I22/I22*100)</f>
        <v>100</v>
      </c>
      <c r="K22" s="16">
        <f>SUM(K19:K21)</f>
        <v>6071</v>
      </c>
      <c r="L22" s="15">
        <f>IF(K22=0,"- - -",K22/K22*100)</f>
        <v>100</v>
      </c>
      <c r="M22" s="16">
        <f>SUM(M19:M21)</f>
        <v>24923</v>
      </c>
      <c r="N22" s="15">
        <f>IF(M22=0,"- - -",M22/M22*100)</f>
        <v>100</v>
      </c>
      <c r="O22" s="16">
        <f>SUM(O19:O21)</f>
        <v>13378</v>
      </c>
      <c r="P22" s="15">
        <f>IF(O22=0,"- - -",O22/O22*100)</f>
        <v>100</v>
      </c>
      <c r="Q22" s="16">
        <f>SUM(Q19:Q21)</f>
        <v>1453</v>
      </c>
      <c r="R22" s="15">
        <f>IF(Q22=0,"- - -",Q22/Q22*100)</f>
        <v>100</v>
      </c>
      <c r="S22" s="16">
        <f>SUM(S19:S21)</f>
        <v>8339</v>
      </c>
      <c r="T22" s="15">
        <f>IF(S22=0,"- - -",S22/S22*100)</f>
        <v>100</v>
      </c>
      <c r="U22" s="16">
        <f>SUM(U19:U21)</f>
        <v>4640</v>
      </c>
      <c r="V22" s="15">
        <f>IF(U22=0,"- - -",U22/U22*100)</f>
        <v>100</v>
      </c>
      <c r="W22" s="16">
        <f>SUM(W19:W21)</f>
        <v>2611</v>
      </c>
      <c r="X22" s="15">
        <f>IF(W22=0,"- - -",W22/W22*100)</f>
        <v>100</v>
      </c>
      <c r="Y22" s="22">
        <f>SUM(Y19:Y21)</f>
        <v>115508</v>
      </c>
      <c r="Z22" s="23">
        <f>IF(Y22=0,"- - -",Y22/Y22*100)</f>
        <v>100</v>
      </c>
      <c r="AC22" s="68"/>
    </row>
    <row r="23" spans="1:33" ht="15" thickBot="1" x14ac:dyDescent="0.35">
      <c r="A23" s="147" t="s">
        <v>122</v>
      </c>
      <c r="B23" s="148"/>
      <c r="C23" s="18">
        <f>IF(Y22=0,"- - -",C22/Y22*100)</f>
        <v>9.4660110122242607</v>
      </c>
      <c r="D23" s="19"/>
      <c r="E23" s="20">
        <f>IF(Y22=0,"- - -",E22/Y22*100)</f>
        <v>13.005159815770337</v>
      </c>
      <c r="F23" s="19"/>
      <c r="G23" s="20">
        <f>IF(Y22=0,"- - -",G22/Y22*100)</f>
        <v>17.73383661737715</v>
      </c>
      <c r="H23" s="19"/>
      <c r="I23" s="20">
        <f>IF(Y22=0,"- - -",I22/Y22*100)</f>
        <v>6.6255151158361318</v>
      </c>
      <c r="J23" s="19"/>
      <c r="K23" s="20">
        <f>IF(Y22=0,"- - -",K22/Y22*100)</f>
        <v>5.2559130103542611</v>
      </c>
      <c r="L23" s="19"/>
      <c r="M23" s="20">
        <f>IF(Y22=0,"- - -",M22/Y22*100)</f>
        <v>21.576860477196387</v>
      </c>
      <c r="N23" s="19"/>
      <c r="O23" s="20">
        <f>IF(Y22=0,"- - -",O22/Y22*100)</f>
        <v>11.58188177442255</v>
      </c>
      <c r="P23" s="19"/>
      <c r="Q23" s="20">
        <f>IF(Y22=0,"- - -",Q22/Y22*100)</f>
        <v>1.2579215292447277</v>
      </c>
      <c r="R23" s="19"/>
      <c r="S23" s="20">
        <f>IF(Y22=0,"- - -",S22/Y22*100)</f>
        <v>7.2194133739654403</v>
      </c>
      <c r="T23" s="19"/>
      <c r="U23" s="20">
        <f>IF(Y22=0,"- - -",U22/Y22*100)</f>
        <v>4.0170377809329221</v>
      </c>
      <c r="V23" s="19"/>
      <c r="W23" s="20">
        <f>IF(Y22=0,"- - -",W22/Y22*100)</f>
        <v>2.2604494926758321</v>
      </c>
      <c r="X23" s="19"/>
      <c r="Y23" s="24">
        <f>IF(Y22=0,"- - -",Y22/Y22*100)</f>
        <v>100</v>
      </c>
      <c r="Z23" s="25"/>
    </row>
    <row r="24" spans="1:33" x14ac:dyDescent="0.3">
      <c r="A24" s="63"/>
    </row>
    <row r="26" spans="1:33" x14ac:dyDescent="0.3">
      <c r="A26" s="1" t="s">
        <v>248</v>
      </c>
      <c r="J26" s="48"/>
      <c r="L26" s="48"/>
    </row>
    <row r="27" spans="1:33" ht="15" thickBot="1" x14ac:dyDescent="0.35"/>
    <row r="28" spans="1:33" ht="14.4" customHeight="1" x14ac:dyDescent="0.3">
      <c r="A28" s="141" t="s">
        <v>249</v>
      </c>
      <c r="B28" s="142"/>
      <c r="C28" s="32" t="s">
        <v>87</v>
      </c>
      <c r="D28" s="33"/>
      <c r="E28" s="33" t="s">
        <v>88</v>
      </c>
      <c r="F28" s="33"/>
      <c r="G28" s="33" t="s">
        <v>76</v>
      </c>
      <c r="H28" s="33"/>
      <c r="I28" s="33" t="s">
        <v>77</v>
      </c>
      <c r="J28" s="33"/>
      <c r="K28" s="33" t="s">
        <v>78</v>
      </c>
      <c r="L28" s="33"/>
      <c r="M28" s="33" t="s">
        <v>79</v>
      </c>
      <c r="N28" s="33"/>
      <c r="O28" s="33" t="s">
        <v>80</v>
      </c>
      <c r="P28" s="33"/>
      <c r="Q28" s="33" t="s">
        <v>81</v>
      </c>
      <c r="R28" s="33"/>
      <c r="S28" s="33" t="s">
        <v>82</v>
      </c>
      <c r="T28" s="33"/>
      <c r="U28" s="33" t="s">
        <v>83</v>
      </c>
      <c r="V28" s="33"/>
      <c r="W28" s="33" t="s">
        <v>84</v>
      </c>
      <c r="X28" s="33"/>
      <c r="Y28" s="33" t="s">
        <v>85</v>
      </c>
      <c r="Z28" s="33"/>
      <c r="AA28" s="33" t="s">
        <v>86</v>
      </c>
      <c r="AB28" s="34"/>
      <c r="AC28" s="35" t="s">
        <v>13</v>
      </c>
      <c r="AD28" s="36"/>
    </row>
    <row r="29" spans="1:33" ht="15" thickBot="1" x14ac:dyDescent="0.35">
      <c r="A29" s="143"/>
      <c r="B29" s="144"/>
      <c r="C29" s="37" t="s">
        <v>14</v>
      </c>
      <c r="D29" s="38" t="s">
        <v>15</v>
      </c>
      <c r="E29" s="39" t="s">
        <v>14</v>
      </c>
      <c r="F29" s="38" t="s">
        <v>15</v>
      </c>
      <c r="G29" s="39" t="s">
        <v>14</v>
      </c>
      <c r="H29" s="38" t="s">
        <v>15</v>
      </c>
      <c r="I29" s="37" t="s">
        <v>14</v>
      </c>
      <c r="J29" s="38" t="s">
        <v>15</v>
      </c>
      <c r="K29" s="37" t="s">
        <v>14</v>
      </c>
      <c r="L29" s="38" t="s">
        <v>15</v>
      </c>
      <c r="M29" s="37" t="s">
        <v>14</v>
      </c>
      <c r="N29" s="38" t="s">
        <v>15</v>
      </c>
      <c r="O29" s="37" t="s">
        <v>14</v>
      </c>
      <c r="P29" s="38" t="s">
        <v>15</v>
      </c>
      <c r="Q29" s="37" t="s">
        <v>14</v>
      </c>
      <c r="R29" s="38" t="s">
        <v>15</v>
      </c>
      <c r="S29" s="37" t="s">
        <v>14</v>
      </c>
      <c r="T29" s="38" t="s">
        <v>15</v>
      </c>
      <c r="U29" s="37" t="s">
        <v>14</v>
      </c>
      <c r="V29" s="38" t="s">
        <v>15</v>
      </c>
      <c r="W29" s="37" t="s">
        <v>14</v>
      </c>
      <c r="X29" s="38" t="s">
        <v>15</v>
      </c>
      <c r="Y29" s="37" t="s">
        <v>14</v>
      </c>
      <c r="Z29" s="38" t="s">
        <v>15</v>
      </c>
      <c r="AA29" s="37" t="s">
        <v>14</v>
      </c>
      <c r="AB29" s="38" t="s">
        <v>15</v>
      </c>
      <c r="AC29" s="41" t="s">
        <v>14</v>
      </c>
      <c r="AD29" s="42" t="s">
        <v>15</v>
      </c>
    </row>
    <row r="30" spans="1:33" x14ac:dyDescent="0.3">
      <c r="A30" s="55" t="s">
        <v>250</v>
      </c>
      <c r="B30" s="62" t="s">
        <v>249</v>
      </c>
      <c r="C30" s="8">
        <v>175</v>
      </c>
      <c r="D30" s="5">
        <f>IF(C33=0,"- - -",C30/C33*100)</f>
        <v>9.3035619351408823</v>
      </c>
      <c r="E30" s="4">
        <v>8168</v>
      </c>
      <c r="F30" s="5">
        <f>IF(E33=0,"- - -",E30/E33*100)</f>
        <v>8.7321865745838636</v>
      </c>
      <c r="G30" s="4">
        <v>18</v>
      </c>
      <c r="H30" s="5">
        <f>IF(G33=0,"- - -",G30/G33*100)</f>
        <v>7.8260869565217401</v>
      </c>
      <c r="I30" s="4">
        <v>131</v>
      </c>
      <c r="J30" s="5">
        <f>IF(I33=0,"- - -",I30/I33*100)</f>
        <v>7.5460829493087562</v>
      </c>
      <c r="K30" s="4">
        <v>11</v>
      </c>
      <c r="L30" s="5">
        <f>IF(K33=0,"- - -",K30/K33*100)</f>
        <v>7.9710144927536222</v>
      </c>
      <c r="M30" s="4">
        <v>0</v>
      </c>
      <c r="N30" s="5">
        <f>IF(M33=0,"- - -",M30/M33*100)</f>
        <v>0</v>
      </c>
      <c r="O30" s="4">
        <v>198</v>
      </c>
      <c r="P30" s="5">
        <f>IF(O33=0,"- - -",O30/O33*100)</f>
        <v>11.314285714285715</v>
      </c>
      <c r="Q30" s="4">
        <v>473</v>
      </c>
      <c r="R30" s="5">
        <f>IF(Q33=0,"- - -",Q30/Q33*100)</f>
        <v>9.3220338983050848</v>
      </c>
      <c r="S30" s="4">
        <v>161</v>
      </c>
      <c r="T30" s="5">
        <f>IF(S33=0,"- - -",S30/S33*100)</f>
        <v>9.184255561893897</v>
      </c>
      <c r="U30" s="4">
        <v>889</v>
      </c>
      <c r="V30" s="5">
        <f>IF(U33=0,"- - -",U30/U33*100)</f>
        <v>13.806491691256406</v>
      </c>
      <c r="W30" s="4">
        <v>98</v>
      </c>
      <c r="X30" s="5">
        <f>IF(W33=0,"- - -",W30/W33*100)</f>
        <v>12.661498708010335</v>
      </c>
      <c r="Y30" s="4">
        <v>252</v>
      </c>
      <c r="Z30" s="5">
        <f>IF(Y33=0,"- - -",Y30/Y33*100)</f>
        <v>11.731843575418994</v>
      </c>
      <c r="AA30" s="4">
        <v>2</v>
      </c>
      <c r="AB30" s="5">
        <f>IF(AA33=0,"- - -",AA30/AA33*100)</f>
        <v>8.695652173913043</v>
      </c>
      <c r="AC30" s="26">
        <f>C30+E30+G30+I30+K30+M30+O30+Q30+S30+U30+W30+Y30+AA30</f>
        <v>10576</v>
      </c>
      <c r="AD30" s="27">
        <f>IF(AC33=0,"- - -",AC30/AC33*100)</f>
        <v>9.1560757696436603</v>
      </c>
      <c r="AG30" s="68"/>
    </row>
    <row r="31" spans="1:33" x14ac:dyDescent="0.3">
      <c r="A31" s="52" t="s">
        <v>251</v>
      </c>
      <c r="B31" s="62" t="s">
        <v>313</v>
      </c>
      <c r="C31" s="9">
        <v>1371</v>
      </c>
      <c r="D31" s="3">
        <f>IF(C33=0,"- - -",C31/C33*100)</f>
        <v>72.886762360446568</v>
      </c>
      <c r="E31" s="2">
        <v>64231</v>
      </c>
      <c r="F31" s="3">
        <f>IF(E33=0,"- - -",E31/E33*100)</f>
        <v>68.667614577876606</v>
      </c>
      <c r="G31" s="2">
        <v>146</v>
      </c>
      <c r="H31" s="3">
        <f>IF(G33=0,"- - -",G31/G33*100)</f>
        <v>63.478260869565219</v>
      </c>
      <c r="I31" s="2">
        <v>1079</v>
      </c>
      <c r="J31" s="3">
        <f>IF(I33=0,"- - -",I31/I33*100)</f>
        <v>62.154377880184327</v>
      </c>
      <c r="K31" s="2">
        <v>95</v>
      </c>
      <c r="L31" s="3">
        <f>IF(K33=0,"- - -",K31/K33*100)</f>
        <v>68.840579710144922</v>
      </c>
      <c r="M31" s="2">
        <v>16</v>
      </c>
      <c r="N31" s="3">
        <f>IF(M33=0,"- - -",M31/M33*100)</f>
        <v>69.565217391304344</v>
      </c>
      <c r="O31" s="2">
        <v>1325</v>
      </c>
      <c r="P31" s="3">
        <f>IF(O33=0,"- - -",O31/O33*100)</f>
        <v>75.714285714285708</v>
      </c>
      <c r="Q31" s="2">
        <v>3511</v>
      </c>
      <c r="R31" s="3">
        <f>IF(Q33=0,"- - -",Q31/Q33*100)</f>
        <v>69.195900670082779</v>
      </c>
      <c r="S31" s="2">
        <v>1179</v>
      </c>
      <c r="T31" s="3">
        <f>IF(S33=0,"- - -",S31/S33*100)</f>
        <v>67.256132344552199</v>
      </c>
      <c r="U31" s="2">
        <v>4821</v>
      </c>
      <c r="V31" s="3">
        <f>IF(U33=0,"- - -",U31/U33*100)</f>
        <v>74.871874514676193</v>
      </c>
      <c r="W31" s="2">
        <v>510</v>
      </c>
      <c r="X31" s="3">
        <f>IF(W33=0,"- - -",W31/W33*100)</f>
        <v>65.891472868217051</v>
      </c>
      <c r="Y31" s="2">
        <v>1561</v>
      </c>
      <c r="Z31" s="3">
        <f>IF(Y33=0,"- - -",Y31/Y33*100)</f>
        <v>72.672253258845444</v>
      </c>
      <c r="AA31" s="2">
        <v>11</v>
      </c>
      <c r="AB31" s="3">
        <f>IF(AA33=0,"- - -",AA31/AA33*100)</f>
        <v>47.826086956521742</v>
      </c>
      <c r="AC31" s="26">
        <f t="shared" ref="AC31:AC32" si="2">C31+E31+G31+I31+K31+M31+O31+Q31+S31+U31+W31+Y31+AA31</f>
        <v>79856</v>
      </c>
      <c r="AD31" s="29">
        <f>IF(AC33=0,"- - -",AC31/AC33*100)</f>
        <v>69.134605395297299</v>
      </c>
      <c r="AG31" s="68"/>
    </row>
    <row r="32" spans="1:33" ht="15" thickBot="1" x14ac:dyDescent="0.35">
      <c r="A32" s="52" t="s">
        <v>252</v>
      </c>
      <c r="B32" s="62" t="s">
        <v>16</v>
      </c>
      <c r="C32" s="9">
        <v>335</v>
      </c>
      <c r="D32" s="3">
        <f>IF(C33=0,"- - -",C32/C33*100)</f>
        <v>17.809675704412548</v>
      </c>
      <c r="E32" s="2">
        <v>21140</v>
      </c>
      <c r="F32" s="3">
        <f>IF(E33=0,"- - -",E32/E33*100)</f>
        <v>22.600198847539531</v>
      </c>
      <c r="G32" s="2">
        <v>66</v>
      </c>
      <c r="H32" s="3">
        <f>IF(G33=0,"- - -",G32/G33*100)</f>
        <v>28.695652173913043</v>
      </c>
      <c r="I32" s="2">
        <v>526</v>
      </c>
      <c r="J32" s="3">
        <f>IF(I33=0,"- - -",I32/I33*100)</f>
        <v>30.299539170506911</v>
      </c>
      <c r="K32" s="2">
        <v>32</v>
      </c>
      <c r="L32" s="3">
        <f>IF(K33=0,"- - -",K32/K33*100)</f>
        <v>23.188405797101449</v>
      </c>
      <c r="M32" s="2">
        <v>7</v>
      </c>
      <c r="N32" s="3">
        <f>IF(M33=0,"- - -",M32/M33*100)</f>
        <v>30.434782608695656</v>
      </c>
      <c r="O32" s="2">
        <v>227</v>
      </c>
      <c r="P32" s="3">
        <f>IF(O33=0,"- - -",O32/O33*100)</f>
        <v>12.971428571428573</v>
      </c>
      <c r="Q32" s="2">
        <v>1090</v>
      </c>
      <c r="R32" s="3">
        <f>IF(Q33=0,"- - -",Q32/Q33*100)</f>
        <v>21.482065431612142</v>
      </c>
      <c r="S32" s="2">
        <v>413</v>
      </c>
      <c r="T32" s="3">
        <f>IF(S33=0,"- - -",S32/S33*100)</f>
        <v>23.559612093553909</v>
      </c>
      <c r="U32" s="2">
        <v>729</v>
      </c>
      <c r="V32" s="3">
        <f>IF(U33=0,"- - -",U32/U33*100)</f>
        <v>11.321633794067401</v>
      </c>
      <c r="W32" s="2">
        <v>166</v>
      </c>
      <c r="X32" s="3">
        <f>IF(W33=0,"- - -",W32/W33*100)</f>
        <v>21.447028423772611</v>
      </c>
      <c r="Y32" s="2">
        <v>335</v>
      </c>
      <c r="Z32" s="3">
        <f>IF(Y33=0,"- - -",Y32/Y33*100)</f>
        <v>15.595903165735567</v>
      </c>
      <c r="AA32" s="2">
        <v>10</v>
      </c>
      <c r="AB32" s="3">
        <f>IF(AA33=0,"- - -",AA32/AA33*100)</f>
        <v>43.478260869565219</v>
      </c>
      <c r="AC32" s="26">
        <f t="shared" si="2"/>
        <v>25076</v>
      </c>
      <c r="AD32" s="29">
        <f>IF(AC33=0,"- - -",AC32/AC33*100)</f>
        <v>21.709318835059044</v>
      </c>
      <c r="AG32" s="68"/>
    </row>
    <row r="33" spans="1:33" x14ac:dyDescent="0.3">
      <c r="A33" s="145" t="s">
        <v>13</v>
      </c>
      <c r="B33" s="146"/>
      <c r="C33" s="14">
        <f>SUM(C30:C32)</f>
        <v>1881</v>
      </c>
      <c r="D33" s="15">
        <f>IF(C33=0,"- - -",C33/C33*100)</f>
        <v>100</v>
      </c>
      <c r="E33" s="16">
        <f>SUM(E30:E32)</f>
        <v>93539</v>
      </c>
      <c r="F33" s="15">
        <f>IF(E33=0,"- - -",E33/E33*100)</f>
        <v>100</v>
      </c>
      <c r="G33" s="16">
        <f>SUM(G30:G32)</f>
        <v>230</v>
      </c>
      <c r="H33" s="15">
        <f>IF(G33=0,"- - -",G33/G33*100)</f>
        <v>100</v>
      </c>
      <c r="I33" s="16">
        <f>SUM(I30:I32)</f>
        <v>1736</v>
      </c>
      <c r="J33" s="15">
        <f>IF(I33=0,"- - -",I33/I33*100)</f>
        <v>100</v>
      </c>
      <c r="K33" s="16">
        <f>SUM(K30:K32)</f>
        <v>138</v>
      </c>
      <c r="L33" s="15">
        <f>IF(K33=0,"- - -",K33/K33*100)</f>
        <v>100</v>
      </c>
      <c r="M33" s="16">
        <f>SUM(M30:M32)</f>
        <v>23</v>
      </c>
      <c r="N33" s="15">
        <f>IF(M33=0,"- - -",M33/M33*100)</f>
        <v>100</v>
      </c>
      <c r="O33" s="16">
        <f>SUM(O30:O32)</f>
        <v>1750</v>
      </c>
      <c r="P33" s="15">
        <f>IF(O33=0,"- - -",O33/O33*100)</f>
        <v>100</v>
      </c>
      <c r="Q33" s="16">
        <f>SUM(Q30:Q32)</f>
        <v>5074</v>
      </c>
      <c r="R33" s="15">
        <f>IF(Q33=0,"- - -",Q33/Q33*100)</f>
        <v>100</v>
      </c>
      <c r="S33" s="16">
        <f>SUM(S30:S32)</f>
        <v>1753</v>
      </c>
      <c r="T33" s="15">
        <f>IF(S33=0,"- - -",S33/S33*100)</f>
        <v>100</v>
      </c>
      <c r="U33" s="16">
        <f>SUM(U30:U32)</f>
        <v>6439</v>
      </c>
      <c r="V33" s="15">
        <f>IF(U33=0,"- - -",U33/U33*100)</f>
        <v>100</v>
      </c>
      <c r="W33" s="16">
        <f>SUM(W30:W32)</f>
        <v>774</v>
      </c>
      <c r="X33" s="15">
        <f>IF(W33=0,"- - -",W33/W33*100)</f>
        <v>100</v>
      </c>
      <c r="Y33" s="16">
        <f>SUM(Y30:Y32)</f>
        <v>2148</v>
      </c>
      <c r="Z33" s="15">
        <f>IF(Y33=0,"- - -",Y33/Y33*100)</f>
        <v>100</v>
      </c>
      <c r="AA33" s="16">
        <f>SUM(AA30:AA32)</f>
        <v>23</v>
      </c>
      <c r="AB33" s="15">
        <f>IF(AA33=0,"- - -",AA33/AA33*100)</f>
        <v>100</v>
      </c>
      <c r="AC33" s="22">
        <f>SUM(AC30:AC32)</f>
        <v>115508</v>
      </c>
      <c r="AD33" s="23">
        <f>IF(AC33=0,"- - -",AC33/AC33*100)</f>
        <v>100</v>
      </c>
      <c r="AG33" s="68"/>
    </row>
    <row r="34" spans="1:33" ht="15" thickBot="1" x14ac:dyDescent="0.35">
      <c r="A34" s="147" t="s">
        <v>12</v>
      </c>
      <c r="B34" s="148"/>
      <c r="C34" s="18">
        <f>IF($AC33=0,"- - -",C33/$AC33*100)</f>
        <v>1.6284586348997474</v>
      </c>
      <c r="D34" s="19"/>
      <c r="E34" s="20">
        <f>IF($AC33=0,"- - -",E33/$AC33*100)</f>
        <v>80.980538144544099</v>
      </c>
      <c r="F34" s="19"/>
      <c r="G34" s="20">
        <f>IF($AC33=0,"- - -",G33/$AC33*100)</f>
        <v>0.19912040724451985</v>
      </c>
      <c r="H34" s="19"/>
      <c r="I34" s="20">
        <f>IF($AC33=0,"- - -",I33/$AC33*100)</f>
        <v>1.5029262042455935</v>
      </c>
      <c r="J34" s="19"/>
      <c r="K34" s="20">
        <f>IF($AC33=0,"- - -",K33/$AC33*100)</f>
        <v>0.11947224434671191</v>
      </c>
      <c r="L34" s="19"/>
      <c r="M34" s="20">
        <f>IF($AC33=0,"- - -",M33/$AC33*100)</f>
        <v>1.9912040724451983E-2</v>
      </c>
      <c r="N34" s="19"/>
      <c r="O34" s="20">
        <f>IF($AC33=0,"- - -",O33/$AC33*100)</f>
        <v>1.5150465768604773</v>
      </c>
      <c r="P34" s="19"/>
      <c r="Q34" s="20">
        <f>IF($AC33=0,"- - -",Q33/$AC33*100)</f>
        <v>4.3927693319943204</v>
      </c>
      <c r="R34" s="19"/>
      <c r="S34" s="20">
        <f>IF($AC33=0,"- - -",S33/$AC33*100)</f>
        <v>1.5176437995636667</v>
      </c>
      <c r="T34" s="19"/>
      <c r="U34" s="20">
        <f>IF($AC33=0,"- - -",U33/$AC33*100)</f>
        <v>5.5745056619454934</v>
      </c>
      <c r="V34" s="19"/>
      <c r="W34" s="20">
        <f>IF($AC33=0,"- - -",W33/$AC33*100)</f>
        <v>0.67008345742286246</v>
      </c>
      <c r="X34" s="19"/>
      <c r="Y34" s="152">
        <f>IF($AC33=0,"- - -",Y33/$AC33*100)</f>
        <v>1.8596114554836027</v>
      </c>
      <c r="Z34" s="153"/>
      <c r="AA34" s="152">
        <f>IF($AC33=0,"- - -",AA33/$AC33*100)</f>
        <v>1.9912040724451983E-2</v>
      </c>
      <c r="AB34" s="153"/>
      <c r="AC34" s="24">
        <f>IF($AC33=0,"- - -",AC33/$AC33*100)</f>
        <v>100</v>
      </c>
      <c r="AD34" s="25"/>
    </row>
    <row r="35" spans="1:33" x14ac:dyDescent="0.3">
      <c r="A35" s="63"/>
    </row>
    <row r="37" spans="1:33" x14ac:dyDescent="0.3">
      <c r="A37" s="1" t="s">
        <v>240</v>
      </c>
      <c r="J37" s="48"/>
      <c r="L37" s="48"/>
    </row>
    <row r="38" spans="1:33" ht="15" thickBot="1" x14ac:dyDescent="0.35"/>
    <row r="39" spans="1:33" ht="14.4" customHeight="1" x14ac:dyDescent="0.3">
      <c r="A39" s="141" t="s">
        <v>249</v>
      </c>
      <c r="B39" s="142"/>
      <c r="C39" s="32" t="s">
        <v>20</v>
      </c>
      <c r="D39" s="33"/>
      <c r="E39" s="33" t="s">
        <v>21</v>
      </c>
      <c r="F39" s="33"/>
      <c r="G39" s="33" t="s">
        <v>22</v>
      </c>
      <c r="H39" s="33"/>
      <c r="I39" s="33" t="s">
        <v>23</v>
      </c>
      <c r="J39" s="33"/>
      <c r="K39" s="33" t="s">
        <v>24</v>
      </c>
      <c r="L39" s="33"/>
      <c r="M39" s="33" t="s">
        <v>25</v>
      </c>
      <c r="N39" s="33"/>
      <c r="O39" s="33" t="s">
        <v>26</v>
      </c>
      <c r="P39" s="33"/>
      <c r="Q39" s="33" t="s">
        <v>27</v>
      </c>
      <c r="R39" s="33"/>
      <c r="S39" s="33" t="s">
        <v>28</v>
      </c>
      <c r="T39" s="33"/>
      <c r="U39" s="33" t="s">
        <v>29</v>
      </c>
      <c r="V39" s="33"/>
      <c r="W39" s="33" t="s">
        <v>30</v>
      </c>
      <c r="X39" s="33"/>
      <c r="Y39" s="33" t="s">
        <v>32</v>
      </c>
      <c r="Z39" s="33"/>
      <c r="AA39" s="35" t="s">
        <v>13</v>
      </c>
      <c r="AB39" s="36"/>
    </row>
    <row r="40" spans="1:33" ht="15" thickBot="1" x14ac:dyDescent="0.35">
      <c r="A40" s="143"/>
      <c r="B40" s="144"/>
      <c r="C40" s="37" t="s">
        <v>14</v>
      </c>
      <c r="D40" s="38" t="s">
        <v>15</v>
      </c>
      <c r="E40" s="39" t="s">
        <v>14</v>
      </c>
      <c r="F40" s="38" t="s">
        <v>15</v>
      </c>
      <c r="G40" s="39" t="s">
        <v>14</v>
      </c>
      <c r="H40" s="38" t="s">
        <v>15</v>
      </c>
      <c r="I40" s="37" t="s">
        <v>14</v>
      </c>
      <c r="J40" s="38" t="s">
        <v>15</v>
      </c>
      <c r="K40" s="37" t="s">
        <v>14</v>
      </c>
      <c r="L40" s="38" t="s">
        <v>15</v>
      </c>
      <c r="M40" s="37" t="s">
        <v>14</v>
      </c>
      <c r="N40" s="38" t="s">
        <v>15</v>
      </c>
      <c r="O40" s="37" t="s">
        <v>14</v>
      </c>
      <c r="P40" s="38" t="s">
        <v>15</v>
      </c>
      <c r="Q40" s="37" t="s">
        <v>14</v>
      </c>
      <c r="R40" s="38" t="s">
        <v>15</v>
      </c>
      <c r="S40" s="37" t="s">
        <v>14</v>
      </c>
      <c r="T40" s="38" t="s">
        <v>15</v>
      </c>
      <c r="U40" s="37" t="s">
        <v>14</v>
      </c>
      <c r="V40" s="38" t="s">
        <v>15</v>
      </c>
      <c r="W40" s="37" t="s">
        <v>14</v>
      </c>
      <c r="X40" s="38" t="s">
        <v>15</v>
      </c>
      <c r="Y40" s="37" t="s">
        <v>14</v>
      </c>
      <c r="Z40" s="38" t="s">
        <v>15</v>
      </c>
      <c r="AA40" s="41" t="s">
        <v>14</v>
      </c>
      <c r="AB40" s="42" t="s">
        <v>15</v>
      </c>
    </row>
    <row r="41" spans="1:33" x14ac:dyDescent="0.3">
      <c r="A41" s="55" t="s">
        <v>250</v>
      </c>
      <c r="B41" s="62" t="s">
        <v>249</v>
      </c>
      <c r="C41" s="8">
        <v>27</v>
      </c>
      <c r="D41" s="5">
        <f>IF(C44=0,"- - -",C41/C44*100)</f>
        <v>4.7038327526132404</v>
      </c>
      <c r="E41" s="4">
        <v>105</v>
      </c>
      <c r="F41" s="5">
        <f>IF(E44=0,"- - -",E41/E44*100)</f>
        <v>4.338842975206612</v>
      </c>
      <c r="G41" s="4">
        <v>452</v>
      </c>
      <c r="H41" s="5">
        <f>IF(G44=0,"- - -",G41/G44*100)</f>
        <v>5.4497226911020009</v>
      </c>
      <c r="I41" s="4">
        <v>2203</v>
      </c>
      <c r="J41" s="5">
        <f>IF(I44=0,"- - -",I41/I44*100)</f>
        <v>6.2572783821399147</v>
      </c>
      <c r="K41" s="4">
        <v>3368</v>
      </c>
      <c r="L41" s="5">
        <f>IF(K44=0,"- - -",K41/K44*100)</f>
        <v>8.8557004627681959</v>
      </c>
      <c r="M41" s="4">
        <v>2719</v>
      </c>
      <c r="N41" s="5">
        <f>IF(M44=0,"- - -",M41/M44*100)</f>
        <v>14.534666167744694</v>
      </c>
      <c r="O41" s="4">
        <v>1043</v>
      </c>
      <c r="P41" s="5">
        <f>IF(O44=0,"- - -",O41/O44*100)</f>
        <v>15.219611848825332</v>
      </c>
      <c r="Q41" s="4">
        <v>269</v>
      </c>
      <c r="R41" s="5">
        <f>IF(Q44=0,"- - -",Q41/Q44*100)</f>
        <v>11.929046563192905</v>
      </c>
      <c r="S41" s="4">
        <v>108</v>
      </c>
      <c r="T41" s="5">
        <f>IF(S44=0,"- - -",S41/S44*100)</f>
        <v>11.477151965993624</v>
      </c>
      <c r="U41" s="4">
        <v>64</v>
      </c>
      <c r="V41" s="5">
        <f>IF(U44=0,"- - -",U41/U44*100)</f>
        <v>13.473684210526315</v>
      </c>
      <c r="W41" s="4">
        <v>42</v>
      </c>
      <c r="X41" s="5">
        <f>IF(W44=0,"- - -",W41/W44*100)</f>
        <v>12.727272727272727</v>
      </c>
      <c r="Y41" s="4">
        <v>176</v>
      </c>
      <c r="Z41" s="5">
        <f>IF(Y44=0,"- - -",Y41/Y44*100)</f>
        <v>12.394366197183098</v>
      </c>
      <c r="AA41" s="26">
        <f>C41+E41+G41+I41+K41+M41+O41+Q41+S41+U41+W41+Y41</f>
        <v>10576</v>
      </c>
      <c r="AB41" s="27">
        <f>IF(AA44=0,"- - -",AA41/AA44*100)</f>
        <v>9.1560757696436603</v>
      </c>
      <c r="AE41" s="68"/>
    </row>
    <row r="42" spans="1:33" x14ac:dyDescent="0.3">
      <c r="A42" s="52" t="s">
        <v>251</v>
      </c>
      <c r="B42" s="62" t="s">
        <v>313</v>
      </c>
      <c r="C42" s="9">
        <v>419</v>
      </c>
      <c r="D42" s="3">
        <f>IF(C44=0,"- - -",C42/C44*100)</f>
        <v>72.99651567944251</v>
      </c>
      <c r="E42" s="2">
        <v>1834</v>
      </c>
      <c r="F42" s="3">
        <f>IF(E44=0,"- - -",E42/E44*100)</f>
        <v>75.785123966942152</v>
      </c>
      <c r="G42" s="2">
        <v>6453</v>
      </c>
      <c r="H42" s="3">
        <f>IF(G44=0,"- - -",G42/G44*100)</f>
        <v>77.803231251507114</v>
      </c>
      <c r="I42" s="2">
        <v>25315</v>
      </c>
      <c r="J42" s="3">
        <f>IF(I44=0,"- - -",I42/I44*100)</f>
        <v>71.903314681739431</v>
      </c>
      <c r="K42" s="2">
        <v>25626</v>
      </c>
      <c r="L42" s="3">
        <f>IF(K44=0,"- - -",K42/K44*100)</f>
        <v>67.380100967606225</v>
      </c>
      <c r="M42" s="2">
        <v>11986</v>
      </c>
      <c r="N42" s="3">
        <f>IF(M44=0,"- - -",M42/M44*100)</f>
        <v>64.072272411396796</v>
      </c>
      <c r="O42" s="2">
        <v>4420</v>
      </c>
      <c r="P42" s="3">
        <f>IF(O44=0,"- - -",O42/O44*100)</f>
        <v>64.497300452356626</v>
      </c>
      <c r="Q42" s="2">
        <v>1544</v>
      </c>
      <c r="R42" s="3">
        <f>IF(Q44=0,"- - -",Q42/Q44*100)</f>
        <v>68.470066518847005</v>
      </c>
      <c r="S42" s="2">
        <v>642</v>
      </c>
      <c r="T42" s="3">
        <f>IF(S44=0,"- - -",S42/S44*100)</f>
        <v>68.225292242295438</v>
      </c>
      <c r="U42" s="2">
        <v>344</v>
      </c>
      <c r="V42" s="3">
        <f>IF(U44=0,"- - -",U42/U44*100)</f>
        <v>72.421052631578959</v>
      </c>
      <c r="W42" s="2">
        <v>248</v>
      </c>
      <c r="X42" s="3">
        <f>IF(W44=0,"- - -",W42/W44*100)</f>
        <v>75.151515151515142</v>
      </c>
      <c r="Y42" s="2">
        <v>1025</v>
      </c>
      <c r="Z42" s="3">
        <f>IF(Y44=0,"- - -",Y42/Y44*100)</f>
        <v>72.183098591549296</v>
      </c>
      <c r="AA42" s="26">
        <f t="shared" ref="AA42:AA43" si="3">C42+E42+G42+I42+K42+M42+O42+Q42+S42+U42+W42+Y42</f>
        <v>79856</v>
      </c>
      <c r="AB42" s="29">
        <f>IF(AA44=0,"- - -",AA42/AA44*100)</f>
        <v>69.134605395297299</v>
      </c>
      <c r="AE42" s="68"/>
    </row>
    <row r="43" spans="1:33" ht="15" thickBot="1" x14ac:dyDescent="0.35">
      <c r="A43" s="52" t="s">
        <v>252</v>
      </c>
      <c r="B43" s="62" t="s">
        <v>16</v>
      </c>
      <c r="C43" s="9">
        <v>128</v>
      </c>
      <c r="D43" s="3">
        <f>IF(C44=0,"- - -",C43/C44*100)</f>
        <v>22.299651567944252</v>
      </c>
      <c r="E43" s="2">
        <v>481</v>
      </c>
      <c r="F43" s="3">
        <f>IF(E44=0,"- - -",E43/E44*100)</f>
        <v>19.876033057851238</v>
      </c>
      <c r="G43" s="2">
        <v>1389</v>
      </c>
      <c r="H43" s="3">
        <f>IF(G44=0,"- - -",G43/G44*100)</f>
        <v>16.747046057390886</v>
      </c>
      <c r="I43" s="2">
        <v>7689</v>
      </c>
      <c r="J43" s="3">
        <f>IF(I44=0,"- - -",I43/I44*100)</f>
        <v>21.83940693612066</v>
      </c>
      <c r="K43" s="2">
        <v>9038</v>
      </c>
      <c r="L43" s="3">
        <f>IF(K44=0,"- - -",K43/K44*100)</f>
        <v>23.764198569625577</v>
      </c>
      <c r="M43" s="2">
        <v>4002</v>
      </c>
      <c r="N43" s="3">
        <f>IF(M44=0,"- - -",M43/M44*100)</f>
        <v>21.393061420858501</v>
      </c>
      <c r="O43" s="2">
        <v>1390</v>
      </c>
      <c r="P43" s="3">
        <f>IF(O44=0,"- - -",O43/O44*100)</f>
        <v>20.283087698818036</v>
      </c>
      <c r="Q43" s="2">
        <v>442</v>
      </c>
      <c r="R43" s="3">
        <f>IF(Q44=0,"- - -",Q43/Q44*100)</f>
        <v>19.600886917960089</v>
      </c>
      <c r="S43" s="2">
        <v>191</v>
      </c>
      <c r="T43" s="3">
        <f>IF(S44=0,"- - -",S43/S44*100)</f>
        <v>20.297555791710945</v>
      </c>
      <c r="U43" s="2">
        <v>67</v>
      </c>
      <c r="V43" s="3">
        <f>IF(U44=0,"- - -",U43/U44*100)</f>
        <v>14.105263157894738</v>
      </c>
      <c r="W43" s="2">
        <v>40</v>
      </c>
      <c r="X43" s="3">
        <f>IF(W44=0,"- - -",W43/W44*100)</f>
        <v>12.121212121212121</v>
      </c>
      <c r="Y43" s="2">
        <v>219</v>
      </c>
      <c r="Z43" s="3">
        <f>IF(Y44=0,"- - -",Y43/Y44*100)</f>
        <v>15.422535211267604</v>
      </c>
      <c r="AA43" s="26">
        <f t="shared" si="3"/>
        <v>25076</v>
      </c>
      <c r="AB43" s="29">
        <f>IF(AA44=0,"- - -",AA43/AA44*100)</f>
        <v>21.709318835059044</v>
      </c>
      <c r="AE43" s="68"/>
    </row>
    <row r="44" spans="1:33" x14ac:dyDescent="0.3">
      <c r="A44" s="145" t="s">
        <v>13</v>
      </c>
      <c r="B44" s="146"/>
      <c r="C44" s="14">
        <f>SUM(C41:C43)</f>
        <v>574</v>
      </c>
      <c r="D44" s="15">
        <f>IF(C44=0,"- - -",C44/C44*100)</f>
        <v>100</v>
      </c>
      <c r="E44" s="16">
        <f>SUM(E41:E43)</f>
        <v>2420</v>
      </c>
      <c r="F44" s="15">
        <f>IF(E44=0,"- - -",E44/E44*100)</f>
        <v>100</v>
      </c>
      <c r="G44" s="16">
        <f>SUM(G41:G43)</f>
        <v>8294</v>
      </c>
      <c r="H44" s="15">
        <f>IF(G44=0,"- - -",G44/G44*100)</f>
        <v>100</v>
      </c>
      <c r="I44" s="16">
        <f>SUM(I41:I43)</f>
        <v>35207</v>
      </c>
      <c r="J44" s="15">
        <f>IF(I44=0,"- - -",I44/I44*100)</f>
        <v>100</v>
      </c>
      <c r="K44" s="16">
        <f>SUM(K41:K43)</f>
        <v>38032</v>
      </c>
      <c r="L44" s="15">
        <f>IF(K44=0,"- - -",K44/K44*100)</f>
        <v>100</v>
      </c>
      <c r="M44" s="16">
        <f>SUM(M41:M43)</f>
        <v>18707</v>
      </c>
      <c r="N44" s="15">
        <f>IF(M44=0,"- - -",M44/M44*100)</f>
        <v>100</v>
      </c>
      <c r="O44" s="16">
        <f>SUM(O41:O43)</f>
        <v>6853</v>
      </c>
      <c r="P44" s="15">
        <f>IF(O44=0,"- - -",O44/O44*100)</f>
        <v>100</v>
      </c>
      <c r="Q44" s="16">
        <f>SUM(Q41:Q43)</f>
        <v>2255</v>
      </c>
      <c r="R44" s="15">
        <f>IF(Q44=0,"- - -",Q44/Q44*100)</f>
        <v>100</v>
      </c>
      <c r="S44" s="16">
        <f>SUM(S41:S43)</f>
        <v>941</v>
      </c>
      <c r="T44" s="15">
        <f>IF(S44=0,"- - -",S44/S44*100)</f>
        <v>100</v>
      </c>
      <c r="U44" s="16">
        <f>SUM(U41:U43)</f>
        <v>475</v>
      </c>
      <c r="V44" s="15">
        <f>IF(U44=0,"- - -",U44/U44*100)</f>
        <v>100</v>
      </c>
      <c r="W44" s="16">
        <f>SUM(W41:W43)</f>
        <v>330</v>
      </c>
      <c r="X44" s="15">
        <f>IF(W44=0,"- - -",W44/W44*100)</f>
        <v>100</v>
      </c>
      <c r="Y44" s="16">
        <f>SUM(Y41:Y43)</f>
        <v>1420</v>
      </c>
      <c r="Z44" s="15">
        <f>IF(Y44=0,"- - -",Y44/Y44*100)</f>
        <v>100</v>
      </c>
      <c r="AA44" s="22">
        <f>SUM(AA41:AA43)</f>
        <v>115508</v>
      </c>
      <c r="AB44" s="23">
        <f>IF(AA44=0,"- - -",AA44/AA44*100)</f>
        <v>100</v>
      </c>
      <c r="AE44" s="68"/>
    </row>
    <row r="45" spans="1:33" ht="15" thickBot="1" x14ac:dyDescent="0.35">
      <c r="A45" s="147" t="s">
        <v>31</v>
      </c>
      <c r="B45" s="148"/>
      <c r="C45" s="18">
        <f>IF($AA44=0,"- - -",C44/$AA44*100)</f>
        <v>0.49693527721023656</v>
      </c>
      <c r="D45" s="19"/>
      <c r="E45" s="20">
        <f>IF($AA44=0,"- - -",E44/$AA44*100)</f>
        <v>2.0950929805727743</v>
      </c>
      <c r="F45" s="19"/>
      <c r="G45" s="20">
        <f>IF($AA44=0,"- - -",G44/$AA44*100)</f>
        <v>7.1804550334175987</v>
      </c>
      <c r="H45" s="19"/>
      <c r="I45" s="20">
        <f>IF($AA44=0,"- - -",I44/$AA44*100)</f>
        <v>30.480139903729615</v>
      </c>
      <c r="J45" s="19"/>
      <c r="K45" s="20">
        <f>IF($AA44=0,"- - -",K44/$AA44*100)</f>
        <v>32.925857949232956</v>
      </c>
      <c r="L45" s="19"/>
      <c r="M45" s="20">
        <f>IF($AA44=0,"- - -",M44/$AA44*100)</f>
        <v>16.195415036187967</v>
      </c>
      <c r="N45" s="19"/>
      <c r="O45" s="20">
        <f>IF($AA44=0,"- - -",O44/$AA44*100)</f>
        <v>5.9329223949856287</v>
      </c>
      <c r="P45" s="19"/>
      <c r="Q45" s="20">
        <f>IF($AA44=0,"- - -",Q44/$AA44*100)</f>
        <v>1.9522457318973576</v>
      </c>
      <c r="R45" s="19"/>
      <c r="S45" s="20">
        <f>IF($AA44=0,"- - -",S44/$AA44*100)</f>
        <v>0.81466218790040512</v>
      </c>
      <c r="T45" s="19"/>
      <c r="U45" s="20">
        <f>IF($AA44=0,"- - -",U44/$AA44*100)</f>
        <v>0.41122692800498672</v>
      </c>
      <c r="V45" s="19"/>
      <c r="W45" s="20">
        <f>IF($AA44=0,"- - -",W44/$AA44*100)</f>
        <v>0.28569449735083285</v>
      </c>
      <c r="X45" s="19"/>
      <c r="Y45" s="20">
        <f>IF($AA44=0,"- - -",Y44/$AA44*100)</f>
        <v>1.2293520795096444</v>
      </c>
      <c r="Z45" s="19"/>
      <c r="AA45" s="24">
        <f>IF($AA44=0,"- - -",AA44/$AA44*100)</f>
        <v>100</v>
      </c>
      <c r="AB45" s="25"/>
    </row>
    <row r="46" spans="1:33" x14ac:dyDescent="0.3">
      <c r="A46" s="63"/>
    </row>
    <row r="48" spans="1:33" x14ac:dyDescent="0.3">
      <c r="A48" s="1" t="s">
        <v>241</v>
      </c>
      <c r="J48" s="48"/>
      <c r="L48" s="48"/>
    </row>
    <row r="49" spans="1:27" ht="15" thickBot="1" x14ac:dyDescent="0.35"/>
    <row r="50" spans="1:27" ht="14.4" customHeight="1" x14ac:dyDescent="0.3">
      <c r="A50" s="141" t="s">
        <v>249</v>
      </c>
      <c r="B50" s="142"/>
      <c r="C50" s="32" t="s">
        <v>89</v>
      </c>
      <c r="D50" s="33"/>
      <c r="E50" s="33" t="s">
        <v>90</v>
      </c>
      <c r="F50" s="33"/>
      <c r="G50" s="33" t="s">
        <v>91</v>
      </c>
      <c r="H50" s="33"/>
      <c r="I50" s="33" t="s">
        <v>92</v>
      </c>
      <c r="J50" s="33"/>
      <c r="K50" s="33" t="s">
        <v>93</v>
      </c>
      <c r="L50" s="33"/>
      <c r="M50" s="33" t="s">
        <v>94</v>
      </c>
      <c r="N50" s="33"/>
      <c r="O50" s="33" t="s">
        <v>95</v>
      </c>
      <c r="P50" s="33"/>
      <c r="Q50" s="33" t="s">
        <v>96</v>
      </c>
      <c r="R50" s="33"/>
      <c r="S50" s="33" t="s">
        <v>16</v>
      </c>
      <c r="T50" s="33"/>
      <c r="U50" s="35" t="s">
        <v>13</v>
      </c>
      <c r="V50" s="36"/>
    </row>
    <row r="51" spans="1:27" ht="15" thickBot="1" x14ac:dyDescent="0.35">
      <c r="A51" s="143"/>
      <c r="B51" s="144"/>
      <c r="C51" s="37" t="s">
        <v>14</v>
      </c>
      <c r="D51" s="38" t="s">
        <v>15</v>
      </c>
      <c r="E51" s="39" t="s">
        <v>14</v>
      </c>
      <c r="F51" s="38" t="s">
        <v>15</v>
      </c>
      <c r="G51" s="39" t="s">
        <v>14</v>
      </c>
      <c r="H51" s="38" t="s">
        <v>15</v>
      </c>
      <c r="I51" s="37" t="s">
        <v>14</v>
      </c>
      <c r="J51" s="38" t="s">
        <v>15</v>
      </c>
      <c r="K51" s="37" t="s">
        <v>14</v>
      </c>
      <c r="L51" s="38" t="s">
        <v>15</v>
      </c>
      <c r="M51" s="37" t="s">
        <v>14</v>
      </c>
      <c r="N51" s="38" t="s">
        <v>15</v>
      </c>
      <c r="O51" s="37" t="s">
        <v>14</v>
      </c>
      <c r="P51" s="38" t="s">
        <v>15</v>
      </c>
      <c r="Q51" s="37" t="s">
        <v>14</v>
      </c>
      <c r="R51" s="38" t="s">
        <v>15</v>
      </c>
      <c r="S51" s="37" t="s">
        <v>14</v>
      </c>
      <c r="T51" s="38" t="s">
        <v>15</v>
      </c>
      <c r="U51" s="41" t="s">
        <v>14</v>
      </c>
      <c r="V51" s="42" t="s">
        <v>15</v>
      </c>
    </row>
    <row r="52" spans="1:27" x14ac:dyDescent="0.3">
      <c r="A52" s="55" t="s">
        <v>250</v>
      </c>
      <c r="B52" s="62" t="s">
        <v>249</v>
      </c>
      <c r="C52" s="8">
        <v>2</v>
      </c>
      <c r="D52" s="5">
        <f>IF(C55=0,"- - -",C52/C55*100)</f>
        <v>11.76470588235294</v>
      </c>
      <c r="E52" s="4">
        <v>54</v>
      </c>
      <c r="F52" s="5">
        <f>IF(E55=0,"- - -",E52/E55*100)</f>
        <v>12.244897959183673</v>
      </c>
      <c r="G52" s="4">
        <v>120</v>
      </c>
      <c r="H52" s="5">
        <f>IF(G55=0,"- - -",G52/G55*100)</f>
        <v>11.225444340505145</v>
      </c>
      <c r="I52" s="4">
        <v>1788</v>
      </c>
      <c r="J52" s="5">
        <f>IF(I55=0,"- - -",I52/I55*100)</f>
        <v>12.119568901240426</v>
      </c>
      <c r="K52" s="4">
        <v>7768</v>
      </c>
      <c r="L52" s="5">
        <f>IF(K55=0,"- - -",K52/K55*100)</f>
        <v>10.844012619705726</v>
      </c>
      <c r="M52" s="4">
        <v>725</v>
      </c>
      <c r="N52" s="5">
        <f>IF(M55=0,"- - -",M52/M55*100)</f>
        <v>6.8164723580293334</v>
      </c>
      <c r="O52" s="4">
        <v>1</v>
      </c>
      <c r="P52" s="5">
        <f>IF(O55=0,"- - -",O52/O55*100)</f>
        <v>3.8461538461538463</v>
      </c>
      <c r="Q52" s="4">
        <v>0</v>
      </c>
      <c r="R52" s="5">
        <f>IF(Q55=0,"- - -",Q52/Q55*100)</f>
        <v>0</v>
      </c>
      <c r="S52" s="4">
        <v>118</v>
      </c>
      <c r="T52" s="5">
        <f>IF(S55=0,"- - -",S52/S55*100)</f>
        <v>0.69698759598346127</v>
      </c>
      <c r="U52" s="26">
        <f>C52+E52+G52+I52+K52+M52+O52+Q52+S52</f>
        <v>10576</v>
      </c>
      <c r="V52" s="27">
        <f>IF(U55=0,"- - -",U52/U55*100)</f>
        <v>9.1560757696436603</v>
      </c>
      <c r="Y52" s="68"/>
    </row>
    <row r="53" spans="1:27" x14ac:dyDescent="0.3">
      <c r="A53" s="52" t="s">
        <v>251</v>
      </c>
      <c r="B53" s="62" t="s">
        <v>313</v>
      </c>
      <c r="C53" s="9">
        <v>13</v>
      </c>
      <c r="D53" s="3">
        <f>IF(C55=0,"- - -",C53/C55*100)</f>
        <v>76.470588235294116</v>
      </c>
      <c r="E53" s="2">
        <v>363</v>
      </c>
      <c r="F53" s="3">
        <f>IF(E55=0,"- - -",E53/E55*100)</f>
        <v>82.312925170068027</v>
      </c>
      <c r="G53" s="2">
        <v>866</v>
      </c>
      <c r="H53" s="3">
        <f>IF(G55=0,"- - -",G53/G55*100)</f>
        <v>81.010289990645461</v>
      </c>
      <c r="I53" s="2">
        <v>11549</v>
      </c>
      <c r="J53" s="3">
        <f>IF(I55=0,"- - -",I53/I55*100)</f>
        <v>78.282383244085949</v>
      </c>
      <c r="K53" s="2">
        <v>55938</v>
      </c>
      <c r="L53" s="3">
        <f>IF(K55=0,"- - -",K53/K55*100)</f>
        <v>78.088617137113658</v>
      </c>
      <c r="M53" s="2">
        <v>8763</v>
      </c>
      <c r="N53" s="3">
        <f>IF(M55=0,"- - -",M53/M55*100)</f>
        <v>82.389996239187667</v>
      </c>
      <c r="O53" s="2">
        <v>23</v>
      </c>
      <c r="P53" s="3">
        <f>IF(O55=0,"- - -",O53/O55*100)</f>
        <v>88.461538461538453</v>
      </c>
      <c r="Q53" s="2">
        <v>2</v>
      </c>
      <c r="R53" s="3">
        <f>IF(Q55=0,"- - -",Q53/Q55*100)</f>
        <v>100</v>
      </c>
      <c r="S53" s="2">
        <v>2339</v>
      </c>
      <c r="T53" s="3">
        <f>IF(S55=0,"- - -",S53/S55*100)</f>
        <v>13.81571175428234</v>
      </c>
      <c r="U53" s="26">
        <f t="shared" ref="U53:U54" si="4">C53+E53+G53+I53+K53+M53+O53+Q53+S53</f>
        <v>79856</v>
      </c>
      <c r="V53" s="29">
        <f>IF(U55=0,"- - -",U53/U55*100)</f>
        <v>69.134605395297299</v>
      </c>
      <c r="Y53" s="68"/>
    </row>
    <row r="54" spans="1:27" ht="15" thickBot="1" x14ac:dyDescent="0.35">
      <c r="A54" s="52" t="s">
        <v>252</v>
      </c>
      <c r="B54" s="62" t="s">
        <v>16</v>
      </c>
      <c r="C54" s="9">
        <v>2</v>
      </c>
      <c r="D54" s="3">
        <f>IF(C55=0,"- - -",C54/C55*100)</f>
        <v>11.76470588235294</v>
      </c>
      <c r="E54" s="2">
        <v>24</v>
      </c>
      <c r="F54" s="3">
        <f>IF(E55=0,"- - -",E54/E55*100)</f>
        <v>5.4421768707482991</v>
      </c>
      <c r="G54" s="2">
        <v>83</v>
      </c>
      <c r="H54" s="3">
        <f>IF(G55=0,"- - -",G54/G55*100)</f>
        <v>7.7642656688493918</v>
      </c>
      <c r="I54" s="2">
        <v>1416</v>
      </c>
      <c r="J54" s="3">
        <f>IF(I55=0,"- - -",I54/I55*100)</f>
        <v>9.5980478546736254</v>
      </c>
      <c r="K54" s="2">
        <v>7928</v>
      </c>
      <c r="L54" s="3">
        <f>IF(K55=0,"- - -",K54/K55*100)</f>
        <v>11.067370243180614</v>
      </c>
      <c r="M54" s="2">
        <v>1148</v>
      </c>
      <c r="N54" s="3">
        <f>IF(M55=0,"- - -",M54/M55*100)</f>
        <v>10.793531402783001</v>
      </c>
      <c r="O54" s="2">
        <v>2</v>
      </c>
      <c r="P54" s="3">
        <f>IF(O55=0,"- - -",O54/O55*100)</f>
        <v>7.6923076923076925</v>
      </c>
      <c r="Q54" s="2">
        <v>0</v>
      </c>
      <c r="R54" s="3">
        <f>IF(Q55=0,"- - -",Q54/Q55*100)</f>
        <v>0</v>
      </c>
      <c r="S54" s="2">
        <v>14473</v>
      </c>
      <c r="T54" s="3">
        <f>IF(S55=0,"- - -",S54/S55*100)</f>
        <v>85.487300649734195</v>
      </c>
      <c r="U54" s="26">
        <f t="shared" si="4"/>
        <v>25076</v>
      </c>
      <c r="V54" s="29">
        <f>IF(U55=0,"- - -",U54/U55*100)</f>
        <v>21.709318835059044</v>
      </c>
      <c r="Y54" s="68"/>
    </row>
    <row r="55" spans="1:27" x14ac:dyDescent="0.3">
      <c r="A55" s="145" t="s">
        <v>13</v>
      </c>
      <c r="B55" s="146"/>
      <c r="C55" s="14">
        <f>SUM(C52:C54)</f>
        <v>17</v>
      </c>
      <c r="D55" s="15">
        <f>IF(C55=0,"- - -",C55/C55*100)</f>
        <v>100</v>
      </c>
      <c r="E55" s="16">
        <f>SUM(E52:E54)</f>
        <v>441</v>
      </c>
      <c r="F55" s="15">
        <f>IF(E55=0,"- - -",E55/E55*100)</f>
        <v>100</v>
      </c>
      <c r="G55" s="16">
        <f>SUM(G52:G54)</f>
        <v>1069</v>
      </c>
      <c r="H55" s="15">
        <f>IF(G55=0,"- - -",G55/G55*100)</f>
        <v>100</v>
      </c>
      <c r="I55" s="16">
        <f>SUM(I52:I54)</f>
        <v>14753</v>
      </c>
      <c r="J55" s="15">
        <f>IF(I55=0,"- - -",I55/I55*100)</f>
        <v>100</v>
      </c>
      <c r="K55" s="16">
        <f>SUM(K52:K54)</f>
        <v>71634</v>
      </c>
      <c r="L55" s="15">
        <f>IF(K55=0,"- - -",K55/K55*100)</f>
        <v>100</v>
      </c>
      <c r="M55" s="16">
        <f>SUM(M52:M54)</f>
        <v>10636</v>
      </c>
      <c r="N55" s="15">
        <f>IF(M55=0,"- - -",M55/M55*100)</f>
        <v>100</v>
      </c>
      <c r="O55" s="16">
        <f>SUM(O52:O54)</f>
        <v>26</v>
      </c>
      <c r="P55" s="15">
        <f>IF(O55=0,"- - -",O55/O55*100)</f>
        <v>100</v>
      </c>
      <c r="Q55" s="16">
        <f>SUM(Q52:Q54)</f>
        <v>2</v>
      </c>
      <c r="R55" s="15">
        <f>IF(Q55=0,"- - -",Q55/Q55*100)</f>
        <v>100</v>
      </c>
      <c r="S55" s="16">
        <f>SUM(S52:S54)</f>
        <v>16930</v>
      </c>
      <c r="T55" s="15">
        <f>IF(S55=0,"- - -",S55/S55*100)</f>
        <v>100</v>
      </c>
      <c r="U55" s="22">
        <f>SUM(U52:U54)</f>
        <v>115508</v>
      </c>
      <c r="V55" s="23">
        <f>IF(U55=0,"- - -",U55/U55*100)</f>
        <v>100</v>
      </c>
      <c r="Y55" s="68"/>
    </row>
    <row r="56" spans="1:27" ht="15" thickBot="1" x14ac:dyDescent="0.35">
      <c r="A56" s="147" t="s">
        <v>423</v>
      </c>
      <c r="B56" s="148"/>
      <c r="C56" s="18">
        <f>IF($U55=0,"- - -",C55/$U55*100)</f>
        <v>1.4717595318073208E-2</v>
      </c>
      <c r="D56" s="19"/>
      <c r="E56" s="20">
        <f>IF($U55=0,"- - -",E55/$U55*100)</f>
        <v>0.38179173736884026</v>
      </c>
      <c r="F56" s="19"/>
      <c r="G56" s="20">
        <f>IF($U55=0,"- - -",G55/$U55*100)</f>
        <v>0.92547702323648573</v>
      </c>
      <c r="H56" s="19"/>
      <c r="I56" s="20">
        <f>IF($U55=0,"- - -",I55/$U55*100)</f>
        <v>12.772275513384354</v>
      </c>
      <c r="J56" s="19"/>
      <c r="K56" s="20">
        <f>IF($U55=0,"- - -",K55/$U55*100)</f>
        <v>62.01648370675624</v>
      </c>
      <c r="L56" s="19"/>
      <c r="M56" s="20">
        <f>IF($U55=0,"- - -",M55/$U55*100)</f>
        <v>9.2080202237074484</v>
      </c>
      <c r="N56" s="19"/>
      <c r="O56" s="20">
        <f>IF($U55=0,"- - -",O55/$U55*100)</f>
        <v>2.2509263427641375E-2</v>
      </c>
      <c r="P56" s="19"/>
      <c r="Q56" s="20">
        <f>IF($U55=0,"- - -",Q55/$U55*100)</f>
        <v>1.7314818021262595E-3</v>
      </c>
      <c r="R56" s="19"/>
      <c r="S56" s="20">
        <f>IF($U55=0,"- - -",S55/$U55*100)</f>
        <v>14.656993454998787</v>
      </c>
      <c r="T56" s="19"/>
      <c r="U56" s="24">
        <f>IF($U55=0,"- - -",U55/$U55*100)</f>
        <v>100</v>
      </c>
      <c r="V56" s="25"/>
    </row>
    <row r="57" spans="1:27" x14ac:dyDescent="0.3">
      <c r="A57" s="63"/>
    </row>
    <row r="59" spans="1:27" x14ac:dyDescent="0.3">
      <c r="A59" s="1" t="s">
        <v>242</v>
      </c>
      <c r="J59" s="48"/>
      <c r="L59" s="48"/>
    </row>
    <row r="60" spans="1:27" ht="15" thickBot="1" x14ac:dyDescent="0.35"/>
    <row r="61" spans="1:27" ht="14.4" customHeight="1" x14ac:dyDescent="0.3">
      <c r="A61" s="141" t="s">
        <v>249</v>
      </c>
      <c r="B61" s="142"/>
      <c r="C61" s="32" t="s">
        <v>97</v>
      </c>
      <c r="D61" s="33"/>
      <c r="E61" s="32" t="s">
        <v>98</v>
      </c>
      <c r="F61" s="33"/>
      <c r="G61" s="32" t="s">
        <v>99</v>
      </c>
      <c r="H61" s="33"/>
      <c r="I61" s="32" t="s">
        <v>100</v>
      </c>
      <c r="J61" s="33"/>
      <c r="K61" s="32" t="s">
        <v>101</v>
      </c>
      <c r="L61" s="33"/>
      <c r="M61" s="32" t="s">
        <v>102</v>
      </c>
      <c r="N61" s="33"/>
      <c r="O61" s="32" t="s">
        <v>103</v>
      </c>
      <c r="P61" s="33"/>
      <c r="Q61" s="32" t="s">
        <v>104</v>
      </c>
      <c r="R61" s="33"/>
      <c r="S61" s="32" t="s">
        <v>105</v>
      </c>
      <c r="T61" s="33"/>
      <c r="U61" s="32" t="s">
        <v>106</v>
      </c>
      <c r="V61" s="33"/>
      <c r="W61" s="35" t="s">
        <v>13</v>
      </c>
      <c r="X61" s="36"/>
    </row>
    <row r="62" spans="1:27" ht="15" thickBot="1" x14ac:dyDescent="0.35">
      <c r="A62" s="143"/>
      <c r="B62" s="144"/>
      <c r="C62" s="37" t="s">
        <v>14</v>
      </c>
      <c r="D62" s="38" t="s">
        <v>15</v>
      </c>
      <c r="E62" s="39" t="s">
        <v>14</v>
      </c>
      <c r="F62" s="38" t="s">
        <v>15</v>
      </c>
      <c r="G62" s="39" t="s">
        <v>14</v>
      </c>
      <c r="H62" s="38" t="s">
        <v>15</v>
      </c>
      <c r="I62" s="37" t="s">
        <v>14</v>
      </c>
      <c r="J62" s="38" t="s">
        <v>15</v>
      </c>
      <c r="K62" s="37" t="s">
        <v>14</v>
      </c>
      <c r="L62" s="38" t="s">
        <v>15</v>
      </c>
      <c r="M62" s="37" t="s">
        <v>14</v>
      </c>
      <c r="N62" s="38" t="s">
        <v>15</v>
      </c>
      <c r="O62" s="37" t="s">
        <v>14</v>
      </c>
      <c r="P62" s="38" t="s">
        <v>15</v>
      </c>
      <c r="Q62" s="37" t="s">
        <v>14</v>
      </c>
      <c r="R62" s="38" t="s">
        <v>15</v>
      </c>
      <c r="S62" s="37" t="s">
        <v>14</v>
      </c>
      <c r="T62" s="38" t="s">
        <v>15</v>
      </c>
      <c r="U62" s="37" t="s">
        <v>14</v>
      </c>
      <c r="V62" s="38" t="s">
        <v>15</v>
      </c>
      <c r="W62" s="41" t="s">
        <v>14</v>
      </c>
      <c r="X62" s="42" t="s">
        <v>15</v>
      </c>
    </row>
    <row r="63" spans="1:27" x14ac:dyDescent="0.3">
      <c r="A63" s="55" t="s">
        <v>250</v>
      </c>
      <c r="B63" s="62" t="s">
        <v>249</v>
      </c>
      <c r="C63" s="8">
        <v>0</v>
      </c>
      <c r="D63" s="5">
        <f>IF(C66=0,"- - -",C63/C66*100)</f>
        <v>0</v>
      </c>
      <c r="E63" s="4">
        <v>81</v>
      </c>
      <c r="F63" s="5">
        <f>IF(E66=0,"- - -",E63/E66*100)</f>
        <v>3.0066815144766146</v>
      </c>
      <c r="G63" s="4">
        <v>827</v>
      </c>
      <c r="H63" s="5">
        <f>IF(G66=0,"- - -",G63/G66*100)</f>
        <v>5.1516850432940879</v>
      </c>
      <c r="I63" s="4">
        <v>2994</v>
      </c>
      <c r="J63" s="5">
        <f>IF(I66=0,"- - -",I63/I66*100)</f>
        <v>7.2684016313847355</v>
      </c>
      <c r="K63" s="4">
        <v>4011</v>
      </c>
      <c r="L63" s="5">
        <f>IF(K66=0,"- - -",K63/K66*100)</f>
        <v>10.788638442089407</v>
      </c>
      <c r="M63" s="4">
        <v>2157</v>
      </c>
      <c r="N63" s="5">
        <f>IF(M66=0,"- - -",M63/M66*100)</f>
        <v>14.081472777124951</v>
      </c>
      <c r="O63" s="4">
        <v>469</v>
      </c>
      <c r="P63" s="5">
        <f>IF(O66=0,"- - -",O63/O66*100)</f>
        <v>16.324399582318133</v>
      </c>
      <c r="Q63" s="4">
        <v>36</v>
      </c>
      <c r="R63" s="5">
        <f>IF(Q66=0,"- - -",Q63/Q66*100)</f>
        <v>23.52941176470588</v>
      </c>
      <c r="S63" s="4">
        <v>1</v>
      </c>
      <c r="T63" s="5">
        <f>IF(S66=0,"- - -",S63/S66*100)</f>
        <v>20</v>
      </c>
      <c r="U63" s="4">
        <v>0</v>
      </c>
      <c r="V63" s="5" t="str">
        <f>IF(U66=0,"- - -",U63/U66*100)</f>
        <v>- - -</v>
      </c>
      <c r="W63" s="26">
        <f>C63+E63+G63+I63+K63+M63+O63+Q63+S63+U63</f>
        <v>10576</v>
      </c>
      <c r="X63" s="27">
        <f>IF(W66=0,"- - -",W63/W66*100)</f>
        <v>9.1561550382227921</v>
      </c>
      <c r="AA63" s="68"/>
    </row>
    <row r="64" spans="1:27" x14ac:dyDescent="0.3">
      <c r="A64" s="52" t="s">
        <v>251</v>
      </c>
      <c r="B64" s="62" t="s">
        <v>313</v>
      </c>
      <c r="C64" s="9">
        <v>34</v>
      </c>
      <c r="D64" s="3">
        <f>IF(C66=0,"- - -",C64/C66*100)</f>
        <v>82.926829268292678</v>
      </c>
      <c r="E64" s="2">
        <v>2075</v>
      </c>
      <c r="F64" s="3">
        <f>IF(E66=0,"- - -",E64/E66*100)</f>
        <v>77.023014105419449</v>
      </c>
      <c r="G64" s="2">
        <v>11965</v>
      </c>
      <c r="H64" s="3">
        <f>IF(G66=0,"- - -",G64/G66*100)</f>
        <v>74.534354949230675</v>
      </c>
      <c r="I64" s="2">
        <v>29247</v>
      </c>
      <c r="J64" s="3">
        <f>IF(I66=0,"- - -",I64/I66*100)</f>
        <v>71.00165080598174</v>
      </c>
      <c r="K64" s="2">
        <v>24782</v>
      </c>
      <c r="L64" s="3">
        <f>IF(K66=0,"- - -",K64/K66*100)</f>
        <v>66.657700790790258</v>
      </c>
      <c r="M64" s="2">
        <v>9836</v>
      </c>
      <c r="N64" s="3">
        <f>IF(M66=0,"- - -",M64/M66*100)</f>
        <v>64.212038125081605</v>
      </c>
      <c r="O64" s="2">
        <v>1830</v>
      </c>
      <c r="P64" s="3">
        <f>IF(O66=0,"- - -",O64/O66*100)</f>
        <v>63.696484510964147</v>
      </c>
      <c r="Q64" s="2">
        <v>84</v>
      </c>
      <c r="R64" s="3">
        <f>IF(Q66=0,"- - -",Q64/Q66*100)</f>
        <v>54.901960784313729</v>
      </c>
      <c r="S64" s="2">
        <v>3</v>
      </c>
      <c r="T64" s="3">
        <f>IF(S66=0,"- - -",S64/S66*100)</f>
        <v>60</v>
      </c>
      <c r="U64" s="2">
        <v>0</v>
      </c>
      <c r="V64" s="3" t="str">
        <f>IF(U66=0,"- - -",U64/U66*100)</f>
        <v>- - -</v>
      </c>
      <c r="W64" s="26">
        <f t="shared" ref="W64:W65" si="5">C64+E64+G64+I64+K64+M64+O64+Q64+S64+U64</f>
        <v>79856</v>
      </c>
      <c r="X64" s="29">
        <f>IF(W66=0,"- - -",W64/W66*100)</f>
        <v>69.135203927034723</v>
      </c>
      <c r="AA64" s="68"/>
    </row>
    <row r="65" spans="1:31" ht="15" thickBot="1" x14ac:dyDescent="0.35">
      <c r="A65" s="52" t="s">
        <v>252</v>
      </c>
      <c r="B65" s="62" t="s">
        <v>16</v>
      </c>
      <c r="C65" s="9">
        <v>7</v>
      </c>
      <c r="D65" s="3">
        <f>IF(C66=0,"- - -",C65/C66*100)</f>
        <v>17.073170731707318</v>
      </c>
      <c r="E65" s="2">
        <v>538</v>
      </c>
      <c r="F65" s="3">
        <f>IF(E66=0,"- - -",E65/E66*100)</f>
        <v>19.970304380103933</v>
      </c>
      <c r="G65" s="2">
        <v>3261</v>
      </c>
      <c r="H65" s="3">
        <f>IF(G66=0,"- - -",G65/G66*100)</f>
        <v>20.313960007475238</v>
      </c>
      <c r="I65" s="2">
        <v>8951</v>
      </c>
      <c r="J65" s="3">
        <f>IF(I66=0,"- - -",I65/I66*100)</f>
        <v>21.729947562633519</v>
      </c>
      <c r="K65" s="2">
        <v>8385</v>
      </c>
      <c r="L65" s="3">
        <f>IF(K66=0,"- - -",K65/K66*100)</f>
        <v>22.553660767120341</v>
      </c>
      <c r="M65" s="2">
        <v>3325</v>
      </c>
      <c r="N65" s="3">
        <f>IF(M66=0,"- - -",M65/M66*100)</f>
        <v>21.706489097793447</v>
      </c>
      <c r="O65" s="2">
        <v>574</v>
      </c>
      <c r="P65" s="3">
        <f>IF(O66=0,"- - -",O65/O66*100)</f>
        <v>19.979115906717716</v>
      </c>
      <c r="Q65" s="2">
        <v>33</v>
      </c>
      <c r="R65" s="3">
        <f>IF(Q66=0,"- - -",Q65/Q66*100)</f>
        <v>21.568627450980394</v>
      </c>
      <c r="S65" s="2">
        <v>1</v>
      </c>
      <c r="T65" s="3">
        <f>IF(S66=0,"- - -",S65/S66*100)</f>
        <v>20</v>
      </c>
      <c r="U65" s="2">
        <v>0</v>
      </c>
      <c r="V65" s="3" t="str">
        <f>IF(U66=0,"- - -",U65/U66*100)</f>
        <v>- - -</v>
      </c>
      <c r="W65" s="26">
        <f t="shared" si="5"/>
        <v>25075</v>
      </c>
      <c r="X65" s="29">
        <f>IF(W66=0,"- - -",W65/W66*100)</f>
        <v>21.708641034742481</v>
      </c>
      <c r="AA65" s="68"/>
    </row>
    <row r="66" spans="1:31" x14ac:dyDescent="0.3">
      <c r="A66" s="145" t="s">
        <v>13</v>
      </c>
      <c r="B66" s="146"/>
      <c r="C66" s="14">
        <f>SUM(C63:C65)</f>
        <v>41</v>
      </c>
      <c r="D66" s="15">
        <f>IF(C66=0,"- - -",C66/C66*100)</f>
        <v>100</v>
      </c>
      <c r="E66" s="16">
        <f>SUM(E63:E65)</f>
        <v>2694</v>
      </c>
      <c r="F66" s="15">
        <f>IF(E66=0,"- - -",E66/E66*100)</f>
        <v>100</v>
      </c>
      <c r="G66" s="16">
        <f>SUM(G63:G65)</f>
        <v>16053</v>
      </c>
      <c r="H66" s="15">
        <f>IF(G66=0,"- - -",G66/G66*100)</f>
        <v>100</v>
      </c>
      <c r="I66" s="16">
        <f>SUM(I63:I65)</f>
        <v>41192</v>
      </c>
      <c r="J66" s="15">
        <f>IF(I66=0,"- - -",I66/I66*100)</f>
        <v>100</v>
      </c>
      <c r="K66" s="16">
        <f>SUM(K63:K65)</f>
        <v>37178</v>
      </c>
      <c r="L66" s="15">
        <f>IF(K66=0,"- - -",K66/K66*100)</f>
        <v>100</v>
      </c>
      <c r="M66" s="16">
        <f>SUM(M63:M65)</f>
        <v>15318</v>
      </c>
      <c r="N66" s="15">
        <f>IF(M66=0,"- - -",M66/M66*100)</f>
        <v>100</v>
      </c>
      <c r="O66" s="16">
        <f>SUM(O63:O65)</f>
        <v>2873</v>
      </c>
      <c r="P66" s="15">
        <f>IF(O66=0,"- - -",O66/O66*100)</f>
        <v>100</v>
      </c>
      <c r="Q66" s="16">
        <f>SUM(Q63:Q65)</f>
        <v>153</v>
      </c>
      <c r="R66" s="15">
        <f>IF(Q66=0,"- - -",Q66/Q66*100)</f>
        <v>100</v>
      </c>
      <c r="S66" s="16">
        <f>SUM(S63:S65)</f>
        <v>5</v>
      </c>
      <c r="T66" s="15">
        <f>IF(S66=0,"- - -",S66/S66*100)</f>
        <v>100</v>
      </c>
      <c r="U66" s="16">
        <f>SUM(U63:U65)</f>
        <v>0</v>
      </c>
      <c r="V66" s="15" t="str">
        <f>IF(U66=0,"- - -",U66/U66*100)</f>
        <v>- - -</v>
      </c>
      <c r="W66" s="22">
        <f>SUM(W63:W65)</f>
        <v>115507</v>
      </c>
      <c r="X66" s="23">
        <f>IF(W66=0,"- - -",W66/W66*100)</f>
        <v>100</v>
      </c>
      <c r="AA66" s="68"/>
    </row>
    <row r="67" spans="1:31" ht="15" thickBot="1" x14ac:dyDescent="0.35">
      <c r="A67" s="147" t="s">
        <v>35</v>
      </c>
      <c r="B67" s="148"/>
      <c r="C67" s="18">
        <f>IF($W66=0,"- - -",C66/$W66*100)</f>
        <v>3.5495684244244936E-2</v>
      </c>
      <c r="D67" s="19"/>
      <c r="E67" s="20">
        <f>IF($W66=0,"- - -",E66/$W66*100)</f>
        <v>2.3323261793657526</v>
      </c>
      <c r="F67" s="19"/>
      <c r="G67" s="20">
        <f>IF($W66=0,"- - -",G66/$W66*100)</f>
        <v>13.897859004216196</v>
      </c>
      <c r="H67" s="19"/>
      <c r="I67" s="20">
        <f>IF($W66=0,"- - -",I66/$W66*100)</f>
        <v>35.661907936315544</v>
      </c>
      <c r="J67" s="19"/>
      <c r="K67" s="20">
        <f>IF($W66=0,"- - -",K66/$W66*100)</f>
        <v>32.186793873964348</v>
      </c>
      <c r="L67" s="19"/>
      <c r="M67" s="20">
        <f>IF($W66=0,"- - -",M66/$W66*100)</f>
        <v>13.261533933008391</v>
      </c>
      <c r="N67" s="19"/>
      <c r="O67" s="20">
        <f>IF($W66=0,"- - -",O66/$W66*100)</f>
        <v>2.487295142285749</v>
      </c>
      <c r="P67" s="19"/>
      <c r="Q67" s="20">
        <f>IF($W66=0,"- - -",Q66/$W66*100)</f>
        <v>0.13245950461876771</v>
      </c>
      <c r="R67" s="19"/>
      <c r="S67" s="20">
        <f>IF($W66=0,"- - -",S66/$W66*100)</f>
        <v>4.3287419810054805E-3</v>
      </c>
      <c r="T67" s="19"/>
      <c r="U67" s="20">
        <f>IF($W66=0,"- - -",U66/$W66*100)</f>
        <v>0</v>
      </c>
      <c r="V67" s="19"/>
      <c r="W67" s="24">
        <f>IF($W66=0,"- - -",W66/$W66*100)</f>
        <v>100</v>
      </c>
      <c r="X67" s="25"/>
    </row>
    <row r="68" spans="1:31" x14ac:dyDescent="0.3">
      <c r="A68" s="63"/>
    </row>
    <row r="70" spans="1:31" x14ac:dyDescent="0.3">
      <c r="A70" s="49" t="s">
        <v>243</v>
      </c>
      <c r="J70" s="48"/>
      <c r="L70" s="48"/>
    </row>
    <row r="71" spans="1:31" ht="15" thickBot="1" x14ac:dyDescent="0.35"/>
    <row r="72" spans="1:31" ht="14.4" customHeight="1" x14ac:dyDescent="0.3">
      <c r="A72" s="141" t="s">
        <v>249</v>
      </c>
      <c r="B72" s="142"/>
      <c r="C72" s="32" t="s">
        <v>38</v>
      </c>
      <c r="D72" s="33"/>
      <c r="E72" s="33" t="s">
        <v>39</v>
      </c>
      <c r="F72" s="33"/>
      <c r="G72" s="33" t="s">
        <v>40</v>
      </c>
      <c r="H72" s="33"/>
      <c r="I72" s="33" t="s">
        <v>41</v>
      </c>
      <c r="J72" s="33"/>
      <c r="K72" s="33" t="s">
        <v>42</v>
      </c>
      <c r="L72" s="33"/>
      <c r="M72" s="33" t="s">
        <v>43</v>
      </c>
      <c r="N72" s="33"/>
      <c r="O72" s="33" t="s">
        <v>44</v>
      </c>
      <c r="P72" s="33"/>
      <c r="Q72" s="33" t="s">
        <v>45</v>
      </c>
      <c r="R72" s="33"/>
      <c r="S72" s="33" t="s">
        <v>46</v>
      </c>
      <c r="T72" s="33"/>
      <c r="U72" s="33" t="s">
        <v>47</v>
      </c>
      <c r="V72" s="33"/>
      <c r="W72" s="33" t="s">
        <v>48</v>
      </c>
      <c r="X72" s="33"/>
      <c r="Y72" s="33" t="s">
        <v>16</v>
      </c>
      <c r="Z72" s="33"/>
      <c r="AA72" s="35" t="s">
        <v>13</v>
      </c>
      <c r="AB72" s="36"/>
    </row>
    <row r="73" spans="1:31" ht="15" thickBot="1" x14ac:dyDescent="0.35">
      <c r="A73" s="143"/>
      <c r="B73" s="144"/>
      <c r="C73" s="37" t="s">
        <v>14</v>
      </c>
      <c r="D73" s="38" t="s">
        <v>15</v>
      </c>
      <c r="E73" s="39" t="s">
        <v>14</v>
      </c>
      <c r="F73" s="38" t="s">
        <v>15</v>
      </c>
      <c r="G73" s="39" t="s">
        <v>14</v>
      </c>
      <c r="H73" s="38" t="s">
        <v>15</v>
      </c>
      <c r="I73" s="37" t="s">
        <v>14</v>
      </c>
      <c r="J73" s="38" t="s">
        <v>15</v>
      </c>
      <c r="K73" s="37" t="s">
        <v>14</v>
      </c>
      <c r="L73" s="38" t="s">
        <v>15</v>
      </c>
      <c r="M73" s="37" t="s">
        <v>14</v>
      </c>
      <c r="N73" s="38" t="s">
        <v>15</v>
      </c>
      <c r="O73" s="37" t="s">
        <v>14</v>
      </c>
      <c r="P73" s="38" t="s">
        <v>15</v>
      </c>
      <c r="Q73" s="37" t="s">
        <v>14</v>
      </c>
      <c r="R73" s="38" t="s">
        <v>15</v>
      </c>
      <c r="S73" s="37" t="s">
        <v>14</v>
      </c>
      <c r="T73" s="38" t="s">
        <v>15</v>
      </c>
      <c r="U73" s="37" t="s">
        <v>14</v>
      </c>
      <c r="V73" s="38" t="s">
        <v>15</v>
      </c>
      <c r="W73" s="37" t="s">
        <v>14</v>
      </c>
      <c r="X73" s="38" t="s">
        <v>15</v>
      </c>
      <c r="Y73" s="37" t="s">
        <v>14</v>
      </c>
      <c r="Z73" s="38" t="s">
        <v>15</v>
      </c>
      <c r="AA73" s="41" t="s">
        <v>14</v>
      </c>
      <c r="AB73" s="42" t="s">
        <v>15</v>
      </c>
    </row>
    <row r="74" spans="1:31" x14ac:dyDescent="0.3">
      <c r="A74" s="55" t="s">
        <v>250</v>
      </c>
      <c r="B74" s="62" t="s">
        <v>249</v>
      </c>
      <c r="C74" s="8">
        <v>9</v>
      </c>
      <c r="D74" s="5">
        <f>IF(C77=0,"- - -",C74/C77*100)</f>
        <v>7.9646017699115044</v>
      </c>
      <c r="E74" s="4">
        <v>63</v>
      </c>
      <c r="F74" s="5">
        <f>IF(E77=0,"- - -",E74/E77*100)</f>
        <v>13.097713097713099</v>
      </c>
      <c r="G74" s="4">
        <v>82</v>
      </c>
      <c r="H74" s="5">
        <f>IF(G77=0,"- - -",G74/G77*100)</f>
        <v>11.533052039381154</v>
      </c>
      <c r="I74" s="4">
        <v>165</v>
      </c>
      <c r="J74" s="5">
        <f>IF(I77=0,"- - -",I74/I77*100)</f>
        <v>11.309115832762167</v>
      </c>
      <c r="K74" s="4">
        <v>560</v>
      </c>
      <c r="L74" s="5">
        <f>IF(K77=0,"- - -",K74/K77*100)</f>
        <v>12.195121951219512</v>
      </c>
      <c r="M74" s="4">
        <v>1964</v>
      </c>
      <c r="N74" s="5">
        <f>IF(M77=0,"- - -",M74/M77*100)</f>
        <v>10.89295618413755</v>
      </c>
      <c r="O74" s="4">
        <v>4128</v>
      </c>
      <c r="P74" s="5">
        <f>IF(O77=0,"- - -",O74/O77*100)</f>
        <v>9.2914378319978397</v>
      </c>
      <c r="Q74" s="4">
        <v>2786</v>
      </c>
      <c r="R74" s="5">
        <f>IF(Q77=0,"- - -",Q74/Q77*100)</f>
        <v>10.299826241265851</v>
      </c>
      <c r="S74" s="4">
        <v>786</v>
      </c>
      <c r="T74" s="5">
        <f>IF(S77=0,"- - -",S74/S77*100)</f>
        <v>11.47948006426172</v>
      </c>
      <c r="U74" s="4">
        <v>108</v>
      </c>
      <c r="V74" s="5">
        <f>IF(U77=0,"- - -",U74/U77*100)</f>
        <v>13.8996138996139</v>
      </c>
      <c r="W74" s="4">
        <v>11</v>
      </c>
      <c r="X74" s="5">
        <f>IF(W77=0,"- - -",W74/W77*100)</f>
        <v>18.333333333333332</v>
      </c>
      <c r="Y74" s="4">
        <v>150</v>
      </c>
      <c r="Z74" s="5">
        <f>IF(Y77=0,"- - -",Y74/Y77*100)</f>
        <v>1.1499540018399264</v>
      </c>
      <c r="AA74" s="26">
        <f>C74+E74+G74+I74+K74+M74+O74+Q74+S74+U74+W74+Y74</f>
        <v>10812</v>
      </c>
      <c r="AB74" s="27">
        <f>IF(AA77=0,"- - -",AA74/AA77*100)</f>
        <v>9.1945812179503541</v>
      </c>
      <c r="AE74" s="68"/>
    </row>
    <row r="75" spans="1:31" x14ac:dyDescent="0.3">
      <c r="A75" s="52" t="s">
        <v>251</v>
      </c>
      <c r="B75" s="62" t="s">
        <v>313</v>
      </c>
      <c r="C75" s="9">
        <v>89</v>
      </c>
      <c r="D75" s="3">
        <f>IF(C77=0,"- - -",C75/C77*100)</f>
        <v>78.761061946902657</v>
      </c>
      <c r="E75" s="2">
        <v>401</v>
      </c>
      <c r="F75" s="3">
        <f>IF(E77=0,"- - -",E75/E77*100)</f>
        <v>83.367983367983371</v>
      </c>
      <c r="G75" s="2">
        <v>574</v>
      </c>
      <c r="H75" s="3">
        <f>IF(G77=0,"- - -",G75/G77*100)</f>
        <v>80.731364275668071</v>
      </c>
      <c r="I75" s="2">
        <v>1154</v>
      </c>
      <c r="J75" s="3">
        <f>IF(I77=0,"- - -",I75/I77*100)</f>
        <v>79.095270733379024</v>
      </c>
      <c r="K75" s="2">
        <v>3477</v>
      </c>
      <c r="L75" s="3">
        <f>IF(K77=0,"- - -",K75/K77*100)</f>
        <v>75.718641114982574</v>
      </c>
      <c r="M75" s="2">
        <v>13982</v>
      </c>
      <c r="N75" s="3">
        <f>IF(M77=0,"- - -",M75/M77*100)</f>
        <v>77.548530227398786</v>
      </c>
      <c r="O75" s="2">
        <v>31894</v>
      </c>
      <c r="P75" s="3">
        <f>IF(O77=0,"- - -",O75/O77*100)</f>
        <v>71.78806158278563</v>
      </c>
      <c r="Q75" s="2">
        <v>21319</v>
      </c>
      <c r="R75" s="3">
        <f>IF(Q77=0,"- - -",Q75/Q77*100)</f>
        <v>78.816222411179709</v>
      </c>
      <c r="S75" s="2">
        <v>5334</v>
      </c>
      <c r="T75" s="3">
        <f>IF(S77=0,"- - -",S75/S77*100)</f>
        <v>77.902731123119622</v>
      </c>
      <c r="U75" s="2">
        <v>582</v>
      </c>
      <c r="V75" s="3">
        <f>IF(U77=0,"- - -",U75/U77*100)</f>
        <v>74.903474903474901</v>
      </c>
      <c r="W75" s="2">
        <v>41</v>
      </c>
      <c r="X75" s="3">
        <f>IF(W77=0,"- - -",W75/W77*100)</f>
        <v>68.333333333333329</v>
      </c>
      <c r="Y75" s="2">
        <v>2465</v>
      </c>
      <c r="Z75" s="3">
        <f>IF(Y77=0,"- - -",Y75/Y77*100)</f>
        <v>18.897577430236122</v>
      </c>
      <c r="AA75" s="26">
        <f t="shared" ref="AA75:AA76" si="6">C75+E75+G75+I75+K75+M75+O75+Q75+S75+U75+W75+Y75</f>
        <v>81312</v>
      </c>
      <c r="AB75" s="29">
        <f>IF(AA77=0,"- - -",AA75/AA77*100)</f>
        <v>69.148149093042832</v>
      </c>
      <c r="AE75" s="68"/>
    </row>
    <row r="76" spans="1:31" ht="15" thickBot="1" x14ac:dyDescent="0.35">
      <c r="A76" s="52" t="s">
        <v>252</v>
      </c>
      <c r="B76" s="62" t="s">
        <v>16</v>
      </c>
      <c r="C76" s="9">
        <v>15</v>
      </c>
      <c r="D76" s="3">
        <f>IF(C77=0,"- - -",C76/C77*100)</f>
        <v>13.274336283185843</v>
      </c>
      <c r="E76" s="2">
        <v>17</v>
      </c>
      <c r="F76" s="3">
        <f>IF(E77=0,"- - -",E76/E77*100)</f>
        <v>3.5343035343035343</v>
      </c>
      <c r="G76" s="2">
        <v>55</v>
      </c>
      <c r="H76" s="3">
        <f>IF(G77=0,"- - -",G76/G77*100)</f>
        <v>7.7355836849507735</v>
      </c>
      <c r="I76" s="2">
        <v>140</v>
      </c>
      <c r="J76" s="3">
        <f>IF(I77=0,"- - -",I76/I77*100)</f>
        <v>9.5956134338588068</v>
      </c>
      <c r="K76" s="2">
        <v>555</v>
      </c>
      <c r="L76" s="3">
        <f>IF(K77=0,"- - -",K76/K77*100)</f>
        <v>12.08623693379791</v>
      </c>
      <c r="M76" s="2">
        <v>2084</v>
      </c>
      <c r="N76" s="3">
        <f>IF(M77=0,"- - -",M76/M77*100)</f>
        <v>11.558513588463672</v>
      </c>
      <c r="O76" s="2">
        <v>8406</v>
      </c>
      <c r="P76" s="3">
        <f>IF(O77=0,"- - -",O76/O77*100)</f>
        <v>18.92050058521653</v>
      </c>
      <c r="Q76" s="2">
        <v>2944</v>
      </c>
      <c r="R76" s="3">
        <f>IF(Q77=0,"- - -",Q76/Q77*100)</f>
        <v>10.883951347554438</v>
      </c>
      <c r="S76" s="2">
        <v>727</v>
      </c>
      <c r="T76" s="3">
        <f>IF(S77=0,"- - -",S76/S77*100)</f>
        <v>10.617788812618665</v>
      </c>
      <c r="U76" s="2">
        <v>87</v>
      </c>
      <c r="V76" s="3">
        <f>IF(U77=0,"- - -",U76/U77*100)</f>
        <v>11.196911196911197</v>
      </c>
      <c r="W76" s="2">
        <v>8</v>
      </c>
      <c r="X76" s="3">
        <f>IF(W77=0,"- - -",W76/W77*100)</f>
        <v>13.333333333333334</v>
      </c>
      <c r="Y76" s="2">
        <v>10429</v>
      </c>
      <c r="Z76" s="3">
        <f>IF(Y77=0,"- - -",Y76/Y77*100)</f>
        <v>79.952468567923944</v>
      </c>
      <c r="AA76" s="26">
        <f t="shared" si="6"/>
        <v>25467</v>
      </c>
      <c r="AB76" s="29">
        <f>IF(AA77=0,"- - -",AA76/AA77*100)</f>
        <v>21.65726968900681</v>
      </c>
      <c r="AE76" s="68"/>
    </row>
    <row r="77" spans="1:31" x14ac:dyDescent="0.3">
      <c r="A77" s="145" t="s">
        <v>13</v>
      </c>
      <c r="B77" s="146"/>
      <c r="C77" s="14">
        <f>SUM(C74:C76)</f>
        <v>113</v>
      </c>
      <c r="D77" s="15">
        <f>IF(C77=0,"- - -",C77/C77*100)</f>
        <v>100</v>
      </c>
      <c r="E77" s="16">
        <f>SUM(E74:E76)</f>
        <v>481</v>
      </c>
      <c r="F77" s="15">
        <f>IF(E77=0,"- - -",E77/E77*100)</f>
        <v>100</v>
      </c>
      <c r="G77" s="16">
        <f>SUM(G74:G76)</f>
        <v>711</v>
      </c>
      <c r="H77" s="15">
        <f>IF(G77=0,"- - -",G77/G77*100)</f>
        <v>100</v>
      </c>
      <c r="I77" s="16">
        <f>SUM(I74:I76)</f>
        <v>1459</v>
      </c>
      <c r="J77" s="15">
        <f>IF(I77=0,"- - -",I77/I77*100)</f>
        <v>100</v>
      </c>
      <c r="K77" s="16">
        <f>SUM(K74:K76)</f>
        <v>4592</v>
      </c>
      <c r="L77" s="15">
        <f>IF(K77=0,"- - -",K77/K77*100)</f>
        <v>100</v>
      </c>
      <c r="M77" s="16">
        <f>SUM(M74:M76)</f>
        <v>18030</v>
      </c>
      <c r="N77" s="15">
        <f>IF(M77=0,"- - -",M77/M77*100)</f>
        <v>100</v>
      </c>
      <c r="O77" s="16">
        <f>SUM(O74:O76)</f>
        <v>44428</v>
      </c>
      <c r="P77" s="15">
        <f>IF(O77=0,"- - -",O77/O77*100)</f>
        <v>100</v>
      </c>
      <c r="Q77" s="16">
        <f>SUM(Q74:Q76)</f>
        <v>27049</v>
      </c>
      <c r="R77" s="15">
        <f>IF(Q77=0,"- - -",Q77/Q77*100)</f>
        <v>100</v>
      </c>
      <c r="S77" s="16">
        <f>SUM(S74:S76)</f>
        <v>6847</v>
      </c>
      <c r="T77" s="15">
        <f>IF(S77=0,"- - -",S77/S77*100)</f>
        <v>100</v>
      </c>
      <c r="U77" s="16">
        <f>SUM(U74:U76)</f>
        <v>777</v>
      </c>
      <c r="V77" s="15">
        <f>IF(U77=0,"- - -",U77/U77*100)</f>
        <v>100</v>
      </c>
      <c r="W77" s="16">
        <f>SUM(W74:W76)</f>
        <v>60</v>
      </c>
      <c r="X77" s="15">
        <f>IF(W77=0,"- - -",W77/W77*100)</f>
        <v>100</v>
      </c>
      <c r="Y77" s="16">
        <f>SUM(Y74:Y76)</f>
        <v>13044</v>
      </c>
      <c r="Z77" s="15">
        <f>IF(Y77=0,"- - -",Y77/Y77*100)</f>
        <v>100</v>
      </c>
      <c r="AA77" s="22">
        <f>SUM(AA74:AA76)</f>
        <v>117591</v>
      </c>
      <c r="AB77" s="23">
        <f>IF(AA77=0,"- - -",AA77/AA77*100)</f>
        <v>100</v>
      </c>
      <c r="AE77" s="68"/>
    </row>
    <row r="78" spans="1:31" ht="15" thickBot="1" x14ac:dyDescent="0.35">
      <c r="A78" s="147" t="s">
        <v>37</v>
      </c>
      <c r="B78" s="148"/>
      <c r="C78" s="18">
        <f>IF($AA77=0,"- - -",C77/$AA77*100)</f>
        <v>9.609578964376525E-2</v>
      </c>
      <c r="D78" s="19"/>
      <c r="E78" s="20">
        <f>IF($AA77=0,"- - -",E77/$AA77*100)</f>
        <v>0.40904490989956716</v>
      </c>
      <c r="F78" s="19"/>
      <c r="G78" s="20">
        <f>IF($AA77=0,"- - -",G77/$AA77*100)</f>
        <v>0.60463811005944335</v>
      </c>
      <c r="H78" s="19"/>
      <c r="I78" s="20">
        <f>IF($AA77=0,"- - -",I77/$AA77*100)</f>
        <v>1.2407412131880842</v>
      </c>
      <c r="J78" s="19"/>
      <c r="K78" s="20">
        <f>IF($AA77=0,"- - -",K77/$AA77*100)</f>
        <v>3.9050607614528325</v>
      </c>
      <c r="L78" s="19"/>
      <c r="M78" s="20">
        <f>IF($AA77=0,"- - -",M77/$AA77*100)</f>
        <v>15.332806082098118</v>
      </c>
      <c r="N78" s="19"/>
      <c r="O78" s="20">
        <f>IF($AA77=0,"- - -",O77/$AA77*100)</f>
        <v>37.781803029143383</v>
      </c>
      <c r="P78" s="19"/>
      <c r="Q78" s="20">
        <f>IF($AA77=0,"- - -",Q77/$AA77*100)</f>
        <v>23.002610744019524</v>
      </c>
      <c r="R78" s="19"/>
      <c r="S78" s="20">
        <f>IF($AA77=0,"- - -",S77/$AA77*100)</f>
        <v>5.8227245282377051</v>
      </c>
      <c r="T78" s="19"/>
      <c r="U78" s="20">
        <f>IF($AA77=0,"- - -",U77/$AA77*100)</f>
        <v>0.66076485445314692</v>
      </c>
      <c r="V78" s="19"/>
      <c r="W78" s="20">
        <f>IF($AA77=0,"- - -",W77/$AA77*100)</f>
        <v>5.102431308518509E-2</v>
      </c>
      <c r="X78" s="19"/>
      <c r="Y78" s="20">
        <f>IF($AA77=0,"- - -",Y77/$AA77*100)</f>
        <v>11.092685664719239</v>
      </c>
      <c r="Z78" s="19"/>
      <c r="AA78" s="24">
        <f>IF($AA77=0,"- - -",AA77/$AA77*100)</f>
        <v>100</v>
      </c>
      <c r="AB78" s="25"/>
    </row>
    <row r="79" spans="1:31" x14ac:dyDescent="0.3">
      <c r="A79" s="63"/>
    </row>
    <row r="81" spans="1:35" x14ac:dyDescent="0.3">
      <c r="A81" s="49" t="s">
        <v>244</v>
      </c>
      <c r="J81" s="48"/>
      <c r="L81" s="48"/>
    </row>
    <row r="82" spans="1:35" ht="15" thickBot="1" x14ac:dyDescent="0.35"/>
    <row r="83" spans="1:35" ht="14.4" customHeight="1" x14ac:dyDescent="0.3">
      <c r="A83" s="141" t="s">
        <v>249</v>
      </c>
      <c r="B83" s="142"/>
      <c r="C83" s="32" t="s">
        <v>107</v>
      </c>
      <c r="D83" s="33"/>
      <c r="E83" s="33" t="s">
        <v>108</v>
      </c>
      <c r="F83" s="33"/>
      <c r="G83" s="33" t="s">
        <v>109</v>
      </c>
      <c r="H83" s="33"/>
      <c r="I83" s="33" t="s">
        <v>110</v>
      </c>
      <c r="J83" s="33"/>
      <c r="K83" s="35" t="s">
        <v>13</v>
      </c>
      <c r="L83" s="36"/>
    </row>
    <row r="84" spans="1:35" ht="15" thickBot="1" x14ac:dyDescent="0.35">
      <c r="A84" s="143"/>
      <c r="B84" s="144"/>
      <c r="C84" s="37" t="s">
        <v>14</v>
      </c>
      <c r="D84" s="38" t="s">
        <v>15</v>
      </c>
      <c r="E84" s="39" t="s">
        <v>14</v>
      </c>
      <c r="F84" s="38" t="s">
        <v>15</v>
      </c>
      <c r="G84" s="39" t="s">
        <v>14</v>
      </c>
      <c r="H84" s="38" t="s">
        <v>15</v>
      </c>
      <c r="I84" s="37" t="s">
        <v>14</v>
      </c>
      <c r="J84" s="38" t="s">
        <v>15</v>
      </c>
      <c r="K84" s="41" t="s">
        <v>14</v>
      </c>
      <c r="L84" s="42" t="s">
        <v>15</v>
      </c>
    </row>
    <row r="85" spans="1:35" x14ac:dyDescent="0.3">
      <c r="A85" s="55" t="s">
        <v>250</v>
      </c>
      <c r="B85" s="62" t="s">
        <v>249</v>
      </c>
      <c r="C85" s="8">
        <v>0</v>
      </c>
      <c r="D85" s="5">
        <f>IF(C88=0,"- - -",C85/C88*100)</f>
        <v>0</v>
      </c>
      <c r="E85" s="4">
        <v>5577</v>
      </c>
      <c r="F85" s="5">
        <f>IF(E88=0,"- - -",E85/E88*100)</f>
        <v>9.2682764695129034</v>
      </c>
      <c r="G85" s="4">
        <v>5235</v>
      </c>
      <c r="H85" s="5">
        <f>IF(G88=0,"- - -",G85/G88*100)</f>
        <v>9.1184616188535301</v>
      </c>
      <c r="I85" s="4">
        <v>0</v>
      </c>
      <c r="J85" s="5" t="str">
        <f>IF($I$88=0,"-    ",I85/$I$88*100)</f>
        <v xml:space="preserve">-    </v>
      </c>
      <c r="K85" s="26">
        <f>C85+E85+G85+I85</f>
        <v>10812</v>
      </c>
      <c r="L85" s="27">
        <f>IF(K88=0,"- - -",K85/K88*100)</f>
        <v>9.1945812179503541</v>
      </c>
      <c r="O85" s="68"/>
    </row>
    <row r="86" spans="1:35" x14ac:dyDescent="0.3">
      <c r="A86" s="52" t="s">
        <v>251</v>
      </c>
      <c r="B86" s="62" t="s">
        <v>313</v>
      </c>
      <c r="C86" s="9">
        <v>4</v>
      </c>
      <c r="D86" s="3">
        <f>IF(C88=0,"- - -",C86/C88*100)</f>
        <v>57.142857142857139</v>
      </c>
      <c r="E86" s="2">
        <v>41486</v>
      </c>
      <c r="F86" s="3">
        <f>IF(E88=0,"- - -",E86/E88*100)</f>
        <v>68.944543233676242</v>
      </c>
      <c r="G86" s="2">
        <v>39822</v>
      </c>
      <c r="H86" s="3">
        <f>IF(G88=0,"- - -",G86/G88*100)</f>
        <v>69.363014056539683</v>
      </c>
      <c r="I86" s="2">
        <v>0</v>
      </c>
      <c r="J86" s="5" t="str">
        <f t="shared" ref="J86:J87" si="7">IF($I$88=0,"-    ",I86/$I$88*100)</f>
        <v xml:space="preserve">-    </v>
      </c>
      <c r="K86" s="26">
        <f t="shared" ref="K86:K87" si="8">C86+E86+G86+I86</f>
        <v>81312</v>
      </c>
      <c r="L86" s="29">
        <f>IF(K88=0,"- - -",K86/K88*100)</f>
        <v>69.148149093042832</v>
      </c>
      <c r="O86" s="68"/>
    </row>
    <row r="87" spans="1:35" ht="15" thickBot="1" x14ac:dyDescent="0.35">
      <c r="A87" s="52" t="s">
        <v>252</v>
      </c>
      <c r="B87" s="62" t="s">
        <v>16</v>
      </c>
      <c r="C87" s="9">
        <v>3</v>
      </c>
      <c r="D87" s="3">
        <f>IF(C88=0,"- - -",C87/C88*100)</f>
        <v>42.857142857142854</v>
      </c>
      <c r="E87" s="2">
        <v>13110</v>
      </c>
      <c r="F87" s="3">
        <f>IF(E88=0,"- - -",E87/E88*100)</f>
        <v>21.787180296810863</v>
      </c>
      <c r="G87" s="2">
        <v>12354</v>
      </c>
      <c r="H87" s="3">
        <f>IF(G88=0,"- - -",G87/G88*100)</f>
        <v>21.518524324606783</v>
      </c>
      <c r="I87" s="2">
        <v>0</v>
      </c>
      <c r="J87" s="5" t="str">
        <f t="shared" si="7"/>
        <v xml:space="preserve">-    </v>
      </c>
      <c r="K87" s="26">
        <f t="shared" si="8"/>
        <v>25467</v>
      </c>
      <c r="L87" s="29">
        <f>IF(K88=0,"- - -",K87/K88*100)</f>
        <v>21.65726968900681</v>
      </c>
      <c r="O87" s="68"/>
    </row>
    <row r="88" spans="1:35" x14ac:dyDescent="0.3">
      <c r="A88" s="145" t="s">
        <v>13</v>
      </c>
      <c r="B88" s="146"/>
      <c r="C88" s="14">
        <f>SUM(C85:C87)</f>
        <v>7</v>
      </c>
      <c r="D88" s="15">
        <f>IF(C88=0,"- - -",C88/C88*100)</f>
        <v>100</v>
      </c>
      <c r="E88" s="16">
        <f>SUM(E85:E87)</f>
        <v>60173</v>
      </c>
      <c r="F88" s="15">
        <f>IF(E88=0,"- - -",E88/E88*100)</f>
        <v>100</v>
      </c>
      <c r="G88" s="16">
        <f>SUM(G85:G87)</f>
        <v>57411</v>
      </c>
      <c r="H88" s="15">
        <f>IF(G88=0,"- - -",G88/G88*100)</f>
        <v>100</v>
      </c>
      <c r="I88" s="16">
        <f>SUM(I85:I87)</f>
        <v>0</v>
      </c>
      <c r="J88" s="15" t="str">
        <f>IF($I$88=0,"-    ",I88/$I$88*100)</f>
        <v xml:space="preserve">-    </v>
      </c>
      <c r="K88" s="22">
        <f>SUM(K85:K87)</f>
        <v>117591</v>
      </c>
      <c r="L88" s="23">
        <f>IF(K88=0,"- - -",K88/K88*100)</f>
        <v>100</v>
      </c>
      <c r="O88" s="68"/>
    </row>
    <row r="89" spans="1:35" ht="15" thickBot="1" x14ac:dyDescent="0.35">
      <c r="A89" s="147" t="s">
        <v>50</v>
      </c>
      <c r="B89" s="148"/>
      <c r="C89" s="18">
        <f>IF($K88=0,"- - -",C88/$K88*100)</f>
        <v>5.9528365266049267E-3</v>
      </c>
      <c r="D89" s="19"/>
      <c r="E89" s="20">
        <f>IF($K88=0,"- - -",E88/$K88*100)</f>
        <v>51.17143318791404</v>
      </c>
      <c r="F89" s="19"/>
      <c r="G89" s="20">
        <f>IF($K88=0,"- - -",G88/$K88*100)</f>
        <v>48.822613975559356</v>
      </c>
      <c r="H89" s="19"/>
      <c r="I89" s="20">
        <f>IF($K88=0,"- - -",I88/$K88*100)</f>
        <v>0</v>
      </c>
      <c r="J89" s="19"/>
      <c r="K89" s="24">
        <f>IF($K88=0,"- - -",K88/$K88*100)</f>
        <v>100</v>
      </c>
      <c r="L89" s="25"/>
    </row>
    <row r="92" spans="1:35" x14ac:dyDescent="0.3">
      <c r="A92" s="49" t="s">
        <v>245</v>
      </c>
      <c r="L92" s="48"/>
    </row>
    <row r="93" spans="1:35" ht="15" thickBot="1" x14ac:dyDescent="0.35"/>
    <row r="94" spans="1:35" ht="14.4" customHeight="1" x14ac:dyDescent="0.3">
      <c r="A94" s="141" t="s">
        <v>249</v>
      </c>
      <c r="B94" s="142"/>
      <c r="C94" s="32" t="s">
        <v>20</v>
      </c>
      <c r="D94" s="33"/>
      <c r="E94" s="33" t="s">
        <v>21</v>
      </c>
      <c r="F94" s="33"/>
      <c r="G94" s="33" t="s">
        <v>22</v>
      </c>
      <c r="H94" s="33"/>
      <c r="I94" s="33" t="s">
        <v>23</v>
      </c>
      <c r="J94" s="33"/>
      <c r="K94" s="33" t="s">
        <v>24</v>
      </c>
      <c r="L94" s="33"/>
      <c r="M94" s="33" t="s">
        <v>25</v>
      </c>
      <c r="N94" s="33"/>
      <c r="O94" s="33" t="s">
        <v>26</v>
      </c>
      <c r="P94" s="33"/>
      <c r="Q94" s="33" t="s">
        <v>27</v>
      </c>
      <c r="R94" s="33"/>
      <c r="S94" s="33" t="s">
        <v>28</v>
      </c>
      <c r="T94" s="33"/>
      <c r="U94" s="33" t="s">
        <v>29</v>
      </c>
      <c r="V94" s="33"/>
      <c r="W94" s="33" t="s">
        <v>30</v>
      </c>
      <c r="X94" s="33"/>
      <c r="Y94" s="33" t="s">
        <v>52</v>
      </c>
      <c r="Z94" s="33"/>
      <c r="AA94" s="33" t="s">
        <v>53</v>
      </c>
      <c r="AB94" s="34"/>
      <c r="AC94" s="33" t="s">
        <v>54</v>
      </c>
      <c r="AD94" s="33"/>
      <c r="AE94" s="35" t="s">
        <v>13</v>
      </c>
      <c r="AF94" s="36"/>
    </row>
    <row r="95" spans="1:35" ht="15" thickBot="1" x14ac:dyDescent="0.35">
      <c r="A95" s="143"/>
      <c r="B95" s="144"/>
      <c r="C95" s="37" t="s">
        <v>14</v>
      </c>
      <c r="D95" s="38" t="s">
        <v>15</v>
      </c>
      <c r="E95" s="39" t="s">
        <v>14</v>
      </c>
      <c r="F95" s="38" t="s">
        <v>15</v>
      </c>
      <c r="G95" s="39" t="s">
        <v>14</v>
      </c>
      <c r="H95" s="38" t="s">
        <v>15</v>
      </c>
      <c r="I95" s="37" t="s">
        <v>14</v>
      </c>
      <c r="J95" s="38" t="s">
        <v>15</v>
      </c>
      <c r="K95" s="37" t="s">
        <v>14</v>
      </c>
      <c r="L95" s="38" t="s">
        <v>15</v>
      </c>
      <c r="M95" s="37" t="s">
        <v>14</v>
      </c>
      <c r="N95" s="38" t="s">
        <v>15</v>
      </c>
      <c r="O95" s="37" t="s">
        <v>14</v>
      </c>
      <c r="P95" s="38" t="s">
        <v>15</v>
      </c>
      <c r="Q95" s="37" t="s">
        <v>14</v>
      </c>
      <c r="R95" s="38" t="s">
        <v>15</v>
      </c>
      <c r="S95" s="37" t="s">
        <v>14</v>
      </c>
      <c r="T95" s="38" t="s">
        <v>15</v>
      </c>
      <c r="U95" s="37" t="s">
        <v>14</v>
      </c>
      <c r="V95" s="38" t="s">
        <v>15</v>
      </c>
      <c r="W95" s="37" t="s">
        <v>14</v>
      </c>
      <c r="X95" s="38" t="s">
        <v>15</v>
      </c>
      <c r="Y95" s="37" t="s">
        <v>14</v>
      </c>
      <c r="Z95" s="38" t="s">
        <v>15</v>
      </c>
      <c r="AA95" s="37" t="s">
        <v>14</v>
      </c>
      <c r="AB95" s="38" t="s">
        <v>15</v>
      </c>
      <c r="AC95" s="37" t="s">
        <v>14</v>
      </c>
      <c r="AD95" s="38" t="s">
        <v>15</v>
      </c>
      <c r="AE95" s="41" t="s">
        <v>14</v>
      </c>
      <c r="AF95" s="42" t="s">
        <v>15</v>
      </c>
    </row>
    <row r="96" spans="1:35" x14ac:dyDescent="0.3">
      <c r="A96" s="55" t="s">
        <v>250</v>
      </c>
      <c r="B96" s="62" t="s">
        <v>249</v>
      </c>
      <c r="C96" s="8">
        <v>101</v>
      </c>
      <c r="D96" s="5">
        <f>IF(C99=0,"- - -",C96/C99*100)</f>
        <v>5.7321225879682176</v>
      </c>
      <c r="E96" s="4">
        <v>137</v>
      </c>
      <c r="F96" s="5">
        <f>IF(E99=0,"- - -",E96/E99*100)</f>
        <v>4.7851903597624865</v>
      </c>
      <c r="G96" s="4">
        <v>600</v>
      </c>
      <c r="H96" s="5">
        <f>IF(G99=0,"- - -",G96/G99*100)</f>
        <v>5.2696293694010183</v>
      </c>
      <c r="I96" s="4">
        <v>2634</v>
      </c>
      <c r="J96" s="5">
        <f>IF(I99=0,"- - -",I96/I99*100)</f>
        <v>6.0844055346376846</v>
      </c>
      <c r="K96" s="4">
        <v>3456</v>
      </c>
      <c r="L96" s="5">
        <f>IF(K99=0,"- - -",K96/K99*100)</f>
        <v>10.05674378000873</v>
      </c>
      <c r="M96" s="4">
        <v>2323</v>
      </c>
      <c r="N96" s="5">
        <f>IF(M99=0,"- - -",M96/M99*100)</f>
        <v>19.960474308300398</v>
      </c>
      <c r="O96" s="4">
        <v>623</v>
      </c>
      <c r="P96" s="5">
        <f>IF(O99=0,"- - -",O96/O99*100)</f>
        <v>16.056701030927837</v>
      </c>
      <c r="Q96" s="4">
        <v>144</v>
      </c>
      <c r="R96" s="5">
        <f>IF(Q99=0,"- - -",Q96/Q99*100)</f>
        <v>11.446740858505565</v>
      </c>
      <c r="S96" s="4">
        <v>83</v>
      </c>
      <c r="T96" s="5">
        <f>IF(S99=0,"- - -",S96/S99*100)</f>
        <v>10.70967741935484</v>
      </c>
      <c r="U96" s="4">
        <v>52</v>
      </c>
      <c r="V96" s="5">
        <f>IF(U99=0,"- - -",U96/U99*100)</f>
        <v>9.4373865698729595</v>
      </c>
      <c r="W96" s="4">
        <v>53</v>
      </c>
      <c r="X96" s="5">
        <f>IF(W99=0,"- - -",W96/W99*100)</f>
        <v>12.072892938496583</v>
      </c>
      <c r="Y96" s="4">
        <v>329</v>
      </c>
      <c r="Z96" s="5">
        <f>IF(Y99=0,"- - -",Y96/Y99*100)</f>
        <v>11.313617606602476</v>
      </c>
      <c r="AA96" s="4">
        <v>113</v>
      </c>
      <c r="AB96" s="5">
        <f>IF(AA99=0,"- - -",AA96/AA99*100)</f>
        <v>9.9911582670203369</v>
      </c>
      <c r="AC96" s="4">
        <v>164</v>
      </c>
      <c r="AD96" s="5">
        <f>IF(AC99=0,"- - -",AC96/AC99*100)</f>
        <v>12.202380952380953</v>
      </c>
      <c r="AE96" s="26">
        <f>C96+E96+G96+I96+K96+M96+O96+Q96+S96+U96+W96+Y96+AA96+AC96</f>
        <v>10812</v>
      </c>
      <c r="AF96" s="27">
        <f>IF(AE99=0,"- - -",AE96/AE99*100)</f>
        <v>9.1945812179503541</v>
      </c>
      <c r="AI96" s="68"/>
    </row>
    <row r="97" spans="1:35" x14ac:dyDescent="0.3">
      <c r="A97" s="52" t="s">
        <v>251</v>
      </c>
      <c r="B97" s="62" t="s">
        <v>313</v>
      </c>
      <c r="C97" s="9">
        <v>1360</v>
      </c>
      <c r="D97" s="3">
        <f>IF(C99=0,"- - -",C97/C99*100)</f>
        <v>77.185017026106692</v>
      </c>
      <c r="E97" s="2">
        <v>2176</v>
      </c>
      <c r="F97" s="3">
        <f>IF(E99=0,"- - -",E97/E99*100)</f>
        <v>76.004191407614385</v>
      </c>
      <c r="G97" s="2">
        <v>8780</v>
      </c>
      <c r="H97" s="3">
        <f>IF(G99=0,"- - -",G97/G99*100)</f>
        <v>77.11224310556824</v>
      </c>
      <c r="I97" s="2">
        <v>31054</v>
      </c>
      <c r="J97" s="3">
        <f>IF(I99=0,"- - -",I97/I99*100)</f>
        <v>71.733154697281194</v>
      </c>
      <c r="K97" s="2">
        <v>22750</v>
      </c>
      <c r="L97" s="3">
        <f>IF(K99=0,"- - -",K97/K99*100)</f>
        <v>66.201076676851443</v>
      </c>
      <c r="M97" s="2">
        <v>6850</v>
      </c>
      <c r="N97" s="3">
        <f>IF(M99=0,"- - -",M97/M99*100)</f>
        <v>58.858910465715766</v>
      </c>
      <c r="O97" s="2">
        <v>2437</v>
      </c>
      <c r="P97" s="3">
        <f>IF(O99=0,"- - -",O97/O99*100)</f>
        <v>62.809278350515463</v>
      </c>
      <c r="Q97" s="2">
        <v>817</v>
      </c>
      <c r="R97" s="3">
        <f>IF(Q99=0,"- - -",Q97/Q99*100)</f>
        <v>64.944356120826711</v>
      </c>
      <c r="S97" s="2">
        <v>544</v>
      </c>
      <c r="T97" s="3">
        <f>IF(S99=0,"- - -",S97/S99*100)</f>
        <v>70.193548387096769</v>
      </c>
      <c r="U97" s="2">
        <v>397</v>
      </c>
      <c r="V97" s="3">
        <f>IF(U99=0,"- - -",U97/U99*100)</f>
        <v>72.050816696914694</v>
      </c>
      <c r="W97" s="2">
        <v>290</v>
      </c>
      <c r="X97" s="3">
        <f>IF(W99=0,"- - -",W97/W99*100)</f>
        <v>66.059225512528471</v>
      </c>
      <c r="Y97" s="2">
        <v>1993</v>
      </c>
      <c r="Z97" s="3">
        <f>IF(Y99=0,"- - -",Y97/Y99*100)</f>
        <v>68.535075653370015</v>
      </c>
      <c r="AA97" s="2">
        <v>838</v>
      </c>
      <c r="AB97" s="3">
        <f>IF(AA99=0,"- - -",AA97/AA99*100)</f>
        <v>74.093722369584441</v>
      </c>
      <c r="AC97" s="2">
        <v>1026</v>
      </c>
      <c r="AD97" s="3">
        <f>IF(AC99=0,"- - -",AC97/AC99*100)</f>
        <v>76.339285714285708</v>
      </c>
      <c r="AE97" s="26">
        <f t="shared" ref="AE97:AE98" si="9">C97+E97+G97+I97+K97+M97+O97+Q97+S97+U97+W97+Y97+AA97+AC97</f>
        <v>81312</v>
      </c>
      <c r="AF97" s="29">
        <f>IF(AE99=0,"- - -",AE97/AE99*100)</f>
        <v>69.148149093042832</v>
      </c>
      <c r="AI97" s="68"/>
    </row>
    <row r="98" spans="1:35" ht="15" thickBot="1" x14ac:dyDescent="0.35">
      <c r="A98" s="52" t="s">
        <v>252</v>
      </c>
      <c r="B98" s="62" t="s">
        <v>16</v>
      </c>
      <c r="C98" s="9">
        <v>301</v>
      </c>
      <c r="D98" s="3">
        <f>IF(C99=0,"- - -",C98/C99*100)</f>
        <v>17.082860385925088</v>
      </c>
      <c r="E98" s="2">
        <v>550</v>
      </c>
      <c r="F98" s="3">
        <f>IF(E99=0,"- - -",E98/E99*100)</f>
        <v>19.210618232623123</v>
      </c>
      <c r="G98" s="2">
        <v>2006</v>
      </c>
      <c r="H98" s="3">
        <f>IF(G99=0,"- - -",G98/G99*100)</f>
        <v>17.61812752503074</v>
      </c>
      <c r="I98" s="2">
        <v>9603</v>
      </c>
      <c r="J98" s="3">
        <f>IF(I99=0,"- - -",I98/I99*100)</f>
        <v>22.182439768081124</v>
      </c>
      <c r="K98" s="2">
        <v>8159</v>
      </c>
      <c r="L98" s="3">
        <f>IF(K99=0,"- - -",K98/K99*100)</f>
        <v>23.742179543139823</v>
      </c>
      <c r="M98" s="2">
        <v>2465</v>
      </c>
      <c r="N98" s="3">
        <f>IF(M99=0,"- - -",M98/M99*100)</f>
        <v>21.180615225983846</v>
      </c>
      <c r="O98" s="2">
        <v>820</v>
      </c>
      <c r="P98" s="3">
        <f>IF(O99=0,"- - -",O98/O99*100)</f>
        <v>21.134020618556701</v>
      </c>
      <c r="Q98" s="2">
        <v>297</v>
      </c>
      <c r="R98" s="3">
        <f>IF(Q99=0,"- - -",Q98/Q99*100)</f>
        <v>23.608903020667725</v>
      </c>
      <c r="S98" s="2">
        <v>148</v>
      </c>
      <c r="T98" s="3">
        <f>IF(S99=0,"- - -",S98/S99*100)</f>
        <v>19.096774193548388</v>
      </c>
      <c r="U98" s="2">
        <v>102</v>
      </c>
      <c r="V98" s="3">
        <f>IF(U99=0,"- - -",U98/U99*100)</f>
        <v>18.511796733212339</v>
      </c>
      <c r="W98" s="2">
        <v>96</v>
      </c>
      <c r="X98" s="3">
        <f>IF(W99=0,"- - -",W98/W99*100)</f>
        <v>21.867881548974943</v>
      </c>
      <c r="Y98" s="2">
        <v>586</v>
      </c>
      <c r="Z98" s="3">
        <f>IF(Y99=0,"- - -",Y98/Y99*100)</f>
        <v>20.151306740027511</v>
      </c>
      <c r="AA98" s="2">
        <v>180</v>
      </c>
      <c r="AB98" s="3">
        <f>IF(AA99=0,"- - -",AA98/AA99*100)</f>
        <v>15.915119363395224</v>
      </c>
      <c r="AC98" s="2">
        <v>154</v>
      </c>
      <c r="AD98" s="3">
        <f>IF(AC99=0,"- - -",AC98/AC99*100)</f>
        <v>11.458333333333332</v>
      </c>
      <c r="AE98" s="26">
        <f t="shared" si="9"/>
        <v>25467</v>
      </c>
      <c r="AF98" s="29">
        <f>IF(AE99=0,"- - -",AE98/AE99*100)</f>
        <v>21.65726968900681</v>
      </c>
      <c r="AI98" s="68"/>
    </row>
    <row r="99" spans="1:35" x14ac:dyDescent="0.3">
      <c r="A99" s="145" t="s">
        <v>13</v>
      </c>
      <c r="B99" s="146"/>
      <c r="C99" s="14">
        <f>SUM(C96:C98)</f>
        <v>1762</v>
      </c>
      <c r="D99" s="15">
        <f>IF(C99=0,"- - -",C99/C99*100)</f>
        <v>100</v>
      </c>
      <c r="E99" s="16">
        <f>SUM(E96:E98)</f>
        <v>2863</v>
      </c>
      <c r="F99" s="15">
        <f>IF(E99=0,"- - -",E99/E99*100)</f>
        <v>100</v>
      </c>
      <c r="G99" s="16">
        <f>SUM(G96:G98)</f>
        <v>11386</v>
      </c>
      <c r="H99" s="15">
        <f>IF(G99=0,"- - -",G99/G99*100)</f>
        <v>100</v>
      </c>
      <c r="I99" s="16">
        <f>SUM(I96:I98)</f>
        <v>43291</v>
      </c>
      <c r="J99" s="15">
        <f>IF(I99=0,"- - -",I99/I99*100)</f>
        <v>100</v>
      </c>
      <c r="K99" s="16">
        <f>SUM(K96:K98)</f>
        <v>34365</v>
      </c>
      <c r="L99" s="15">
        <f>IF(K99=0,"- - -",K99/K99*100)</f>
        <v>100</v>
      </c>
      <c r="M99" s="16">
        <f>SUM(M96:M98)</f>
        <v>11638</v>
      </c>
      <c r="N99" s="15">
        <f>IF(M99=0,"- - -",M99/M99*100)</f>
        <v>100</v>
      </c>
      <c r="O99" s="16">
        <f>SUM(O96:O98)</f>
        <v>3880</v>
      </c>
      <c r="P99" s="15">
        <f>IF(O99=0,"- - -",O99/O99*100)</f>
        <v>100</v>
      </c>
      <c r="Q99" s="16">
        <f>SUM(Q96:Q98)</f>
        <v>1258</v>
      </c>
      <c r="R99" s="15">
        <f>IF(Q99=0,"- - -",Q99/Q99*100)</f>
        <v>100</v>
      </c>
      <c r="S99" s="16">
        <f>SUM(S96:S98)</f>
        <v>775</v>
      </c>
      <c r="T99" s="15">
        <f>IF(S99=0,"- - -",S99/S99*100)</f>
        <v>100</v>
      </c>
      <c r="U99" s="16">
        <f>SUM(U96:U98)</f>
        <v>551</v>
      </c>
      <c r="V99" s="15">
        <f>IF(U99=0,"- - -",U99/U99*100)</f>
        <v>100</v>
      </c>
      <c r="W99" s="16">
        <f>SUM(W96:W98)</f>
        <v>439</v>
      </c>
      <c r="X99" s="15">
        <f>IF(W99=0,"- - -",W99/W99*100)</f>
        <v>100</v>
      </c>
      <c r="Y99" s="16">
        <f>SUM(Y96:Y98)</f>
        <v>2908</v>
      </c>
      <c r="Z99" s="15">
        <f>IF(Y99=0,"- - -",Y99/Y99*100)</f>
        <v>100</v>
      </c>
      <c r="AA99" s="16">
        <f>SUM(AA96:AA98)</f>
        <v>1131</v>
      </c>
      <c r="AB99" s="15">
        <f t="shared" ref="AB99" si="10">IF(AA99=0,"- - -",AA99/AA99*100)</f>
        <v>100</v>
      </c>
      <c r="AC99" s="16">
        <f>SUM(AC96:AC98)</f>
        <v>1344</v>
      </c>
      <c r="AD99" s="15">
        <f t="shared" ref="AD99" si="11">IF(AC99=0,"- - -",AC99/AC99*100)</f>
        <v>100</v>
      </c>
      <c r="AE99" s="22">
        <f>SUM(AE96:AE98)</f>
        <v>117591</v>
      </c>
      <c r="AF99" s="23">
        <f>IF(AE99=0,"- - -",AE99/AE99*100)</f>
        <v>100</v>
      </c>
      <c r="AI99" s="68"/>
    </row>
    <row r="100" spans="1:35" ht="15" thickBot="1" x14ac:dyDescent="0.35">
      <c r="A100" s="147" t="s">
        <v>31</v>
      </c>
      <c r="B100" s="148"/>
      <c r="C100" s="18">
        <f>IF($AE99=0,"- - -",C99/$AE99*100)</f>
        <v>1.4984139942682688</v>
      </c>
      <c r="D100" s="19"/>
      <c r="E100" s="20">
        <f>IF($AE99=0,"- - -",E99/$AE99*100)</f>
        <v>2.4347101393814152</v>
      </c>
      <c r="F100" s="19"/>
      <c r="G100" s="20">
        <f>IF($AE99=0,"- - -",G99/$AE99*100)</f>
        <v>9.6827138131319579</v>
      </c>
      <c r="H100" s="19"/>
      <c r="I100" s="20">
        <f>IF($AE99=0,"- - -",I99/$AE99*100)</f>
        <v>36.814892296179131</v>
      </c>
      <c r="J100" s="19"/>
      <c r="K100" s="20">
        <f>IF($AE99=0,"- - -",K99/$AE99*100)</f>
        <v>29.224175319539757</v>
      </c>
      <c r="L100" s="19"/>
      <c r="M100" s="20">
        <f>IF($AE99=0,"- - -",M99/$AE99*100)</f>
        <v>9.8970159280897345</v>
      </c>
      <c r="N100" s="19"/>
      <c r="O100" s="20">
        <f>IF($AE99=0,"- - -",O99/$AE99*100)</f>
        <v>3.2995722461753023</v>
      </c>
      <c r="P100" s="19"/>
      <c r="Q100" s="20">
        <f>IF($AE99=0,"- - -",Q99/$AE99*100)</f>
        <v>1.0698097643527142</v>
      </c>
      <c r="R100" s="19"/>
      <c r="S100" s="20">
        <f>IF($AE99=0,"- - -",S99/$AE99*100)</f>
        <v>0.65906404401697405</v>
      </c>
      <c r="T100" s="19"/>
      <c r="U100" s="20">
        <f>IF($AE99=0,"- - -",U99/$AE99*100)</f>
        <v>0.46857327516561642</v>
      </c>
      <c r="V100" s="19"/>
      <c r="W100" s="20">
        <f>IF($AE99=0,"- - -",W99/$AE99*100)</f>
        <v>0.37332789073993755</v>
      </c>
      <c r="X100" s="19"/>
      <c r="Y100" s="20">
        <f>IF($AE99=0,"- - -",Y99/$AE99*100)</f>
        <v>2.472978374195304</v>
      </c>
      <c r="Z100" s="19"/>
      <c r="AA100" s="20">
        <f>IF($AE99=0,"- - -",AA99/$AE99*100)</f>
        <v>0.96180830165573905</v>
      </c>
      <c r="AB100" s="50"/>
      <c r="AC100" s="20">
        <f>IF($AE99=0,"- - -",AC99/$AE99*100)</f>
        <v>1.142944613108146</v>
      </c>
      <c r="AD100" s="50"/>
      <c r="AE100" s="24">
        <f>IF($AE99=0,"- - -",AE99/$AE99*100)</f>
        <v>100</v>
      </c>
      <c r="AF100" s="25"/>
    </row>
    <row r="101" spans="1:35" x14ac:dyDescent="0.3">
      <c r="A101" s="63"/>
    </row>
    <row r="103" spans="1:35" x14ac:dyDescent="0.3">
      <c r="A103" s="1" t="s">
        <v>246</v>
      </c>
      <c r="L103" s="48"/>
    </row>
    <row r="104" spans="1:35" ht="15" thickBot="1" x14ac:dyDescent="0.35"/>
    <row r="105" spans="1:35" ht="14.4" customHeight="1" x14ac:dyDescent="0.3">
      <c r="A105" s="141" t="s">
        <v>249</v>
      </c>
      <c r="B105" s="142"/>
      <c r="C105" s="32" t="s">
        <v>114</v>
      </c>
      <c r="D105" s="33"/>
      <c r="E105" s="33" t="s">
        <v>115</v>
      </c>
      <c r="F105" s="33"/>
      <c r="G105" s="33" t="s">
        <v>113</v>
      </c>
      <c r="H105" s="33"/>
      <c r="I105" s="35" t="s">
        <v>13</v>
      </c>
      <c r="J105" s="36"/>
    </row>
    <row r="106" spans="1:35" ht="15" thickBot="1" x14ac:dyDescent="0.35">
      <c r="A106" s="143"/>
      <c r="B106" s="144"/>
      <c r="C106" s="37" t="s">
        <v>14</v>
      </c>
      <c r="D106" s="38" t="s">
        <v>15</v>
      </c>
      <c r="E106" s="39" t="s">
        <v>14</v>
      </c>
      <c r="F106" s="38" t="s">
        <v>15</v>
      </c>
      <c r="G106" s="39" t="s">
        <v>14</v>
      </c>
      <c r="H106" s="38" t="s">
        <v>15</v>
      </c>
      <c r="I106" s="41" t="s">
        <v>14</v>
      </c>
      <c r="J106" s="42" t="s">
        <v>15</v>
      </c>
    </row>
    <row r="107" spans="1:35" x14ac:dyDescent="0.3">
      <c r="A107" s="55" t="s">
        <v>250</v>
      </c>
      <c r="B107" s="62" t="s">
        <v>249</v>
      </c>
      <c r="C107" s="8">
        <v>6742</v>
      </c>
      <c r="D107" s="5">
        <f>IF(C110=0,"- - -",C107/C110*100)</f>
        <v>11.131106671729762</v>
      </c>
      <c r="E107" s="4">
        <v>3729</v>
      </c>
      <c r="F107" s="5">
        <f>IF(E110=0,"- - -",E107/E110*100)</f>
        <v>11.450592642633421</v>
      </c>
      <c r="G107" s="4">
        <v>105</v>
      </c>
      <c r="H107" s="5">
        <f>IF(G110=0,"- - -",G107/G110*100)</f>
        <v>0.46931569302283999</v>
      </c>
      <c r="I107" s="26">
        <f>C107+E107+G107</f>
        <v>10576</v>
      </c>
      <c r="J107" s="27">
        <f>IF(I110=0,"- - -",I107/I110*100)</f>
        <v>9.1560757696436603</v>
      </c>
      <c r="M107" s="68"/>
    </row>
    <row r="108" spans="1:35" x14ac:dyDescent="0.3">
      <c r="A108" s="52" t="s">
        <v>251</v>
      </c>
      <c r="B108" s="62" t="s">
        <v>313</v>
      </c>
      <c r="C108" s="9">
        <v>51513</v>
      </c>
      <c r="D108" s="3">
        <f>IF(C110=0,"- - -",C108/C110*100)</f>
        <v>85.04845713153594</v>
      </c>
      <c r="E108" s="2">
        <v>27720</v>
      </c>
      <c r="F108" s="3">
        <f>IF(E110=0,"- - -",E108/E110*100)</f>
        <v>85.119449732850214</v>
      </c>
      <c r="G108" s="2">
        <v>623</v>
      </c>
      <c r="H108" s="3">
        <f>IF(G110=0,"- - -",G108/G110*100)</f>
        <v>2.7846064452688508</v>
      </c>
      <c r="I108" s="26">
        <f t="shared" ref="I108:I109" si="12">C108+E108+G108</f>
        <v>79856</v>
      </c>
      <c r="J108" s="29">
        <f>IF(I110=0,"- - -",I108/I110*100)</f>
        <v>69.134605395297299</v>
      </c>
      <c r="M108" s="68"/>
    </row>
    <row r="109" spans="1:35" ht="15" thickBot="1" x14ac:dyDescent="0.35">
      <c r="A109" s="52" t="s">
        <v>252</v>
      </c>
      <c r="B109" s="62" t="s">
        <v>16</v>
      </c>
      <c r="C109" s="9">
        <v>2314</v>
      </c>
      <c r="D109" s="3">
        <f>IF(C110=0,"- - -",C109/C110*100)</f>
        <v>3.820436196734303</v>
      </c>
      <c r="E109" s="2">
        <v>1117</v>
      </c>
      <c r="F109" s="3">
        <f>IF(E110=0,"- - -",E109/E110*100)</f>
        <v>3.4299576245163665</v>
      </c>
      <c r="G109" s="2">
        <v>21645</v>
      </c>
      <c r="H109" s="3">
        <f>IF(G110=0,"- - -",G109/G110*100)</f>
        <v>96.746077861708315</v>
      </c>
      <c r="I109" s="26">
        <f t="shared" si="12"/>
        <v>25076</v>
      </c>
      <c r="J109" s="29">
        <f>IF(I110=0,"- - -",I109/I110*100)</f>
        <v>21.709318835059044</v>
      </c>
      <c r="M109" s="68"/>
    </row>
    <row r="110" spans="1:35" x14ac:dyDescent="0.3">
      <c r="A110" s="145" t="s">
        <v>13</v>
      </c>
      <c r="B110" s="146"/>
      <c r="C110" s="14">
        <f>SUM(C107:C109)</f>
        <v>60569</v>
      </c>
      <c r="D110" s="15">
        <f>IF(C110=0,"- - -",C110/C110*100)</f>
        <v>100</v>
      </c>
      <c r="E110" s="16">
        <f>SUM(E107:E109)</f>
        <v>32566</v>
      </c>
      <c r="F110" s="15">
        <f>IF(E110=0,"- - -",E110/E110*100)</f>
        <v>100</v>
      </c>
      <c r="G110" s="16">
        <f>SUM(G107:G109)</f>
        <v>22373</v>
      </c>
      <c r="H110" s="15">
        <f>IF(G110=0,"- - -",G110/G110*100)</f>
        <v>100</v>
      </c>
      <c r="I110" s="22">
        <f>SUM(I107:I109)</f>
        <v>115508</v>
      </c>
      <c r="J110" s="23">
        <f>IF(I110=0,"- - -",I110/I110*100)</f>
        <v>100</v>
      </c>
      <c r="M110" s="68"/>
    </row>
    <row r="111" spans="1:35" ht="15" thickBot="1" x14ac:dyDescent="0.35">
      <c r="A111" s="147" t="s">
        <v>425</v>
      </c>
      <c r="B111" s="148"/>
      <c r="C111" s="18">
        <f>IF($I110=0,"- - -",C110/$I110*100)</f>
        <v>52.437060636492703</v>
      </c>
      <c r="D111" s="19"/>
      <c r="E111" s="20">
        <f>IF($I110=0,"- - -",E110/$I110*100)</f>
        <v>28.193718184021886</v>
      </c>
      <c r="F111" s="19"/>
      <c r="G111" s="20">
        <f>IF($I110=0,"- - -",G110/$I110*100)</f>
        <v>19.369221179485404</v>
      </c>
      <c r="H111" s="19"/>
      <c r="I111" s="24">
        <f>IF($I110=0,"- - -",I110/$I110*100)</f>
        <v>100</v>
      </c>
      <c r="J111" s="25"/>
    </row>
    <row r="112" spans="1:35" x14ac:dyDescent="0.3">
      <c r="A112" s="63"/>
    </row>
    <row r="114" spans="1:13" x14ac:dyDescent="0.3">
      <c r="A114" s="1" t="s">
        <v>247</v>
      </c>
      <c r="J114" s="48"/>
      <c r="L114" s="48"/>
    </row>
    <row r="115" spans="1:13" ht="15" thickBot="1" x14ac:dyDescent="0.35"/>
    <row r="116" spans="1:13" ht="14.4" customHeight="1" x14ac:dyDescent="0.3">
      <c r="A116" s="141" t="s">
        <v>249</v>
      </c>
      <c r="B116" s="142"/>
      <c r="C116" s="32" t="s">
        <v>116</v>
      </c>
      <c r="D116" s="33"/>
      <c r="E116" s="33" t="s">
        <v>117</v>
      </c>
      <c r="F116" s="33"/>
      <c r="G116" s="33" t="s">
        <v>113</v>
      </c>
      <c r="H116" s="33"/>
      <c r="I116" s="35" t="s">
        <v>13</v>
      </c>
      <c r="J116" s="36"/>
    </row>
    <row r="117" spans="1:13" ht="15" thickBot="1" x14ac:dyDescent="0.35">
      <c r="A117" s="143"/>
      <c r="B117" s="144"/>
      <c r="C117" s="37" t="s">
        <v>14</v>
      </c>
      <c r="D117" s="38" t="s">
        <v>15</v>
      </c>
      <c r="E117" s="39" t="s">
        <v>14</v>
      </c>
      <c r="F117" s="38" t="s">
        <v>15</v>
      </c>
      <c r="G117" s="39" t="s">
        <v>14</v>
      </c>
      <c r="H117" s="38" t="s">
        <v>15</v>
      </c>
      <c r="I117" s="41" t="s">
        <v>14</v>
      </c>
      <c r="J117" s="42" t="s">
        <v>15</v>
      </c>
    </row>
    <row r="118" spans="1:13" x14ac:dyDescent="0.3">
      <c r="A118" s="55" t="s">
        <v>250</v>
      </c>
      <c r="B118" s="62" t="s">
        <v>249</v>
      </c>
      <c r="C118" s="8">
        <v>1352</v>
      </c>
      <c r="D118" s="5">
        <f>IF(C121=0,"- - -",C118/C121*100)</f>
        <v>6.0080878105141542</v>
      </c>
      <c r="E118" s="4">
        <v>9077</v>
      </c>
      <c r="F118" s="5">
        <f>IF(E121=0,"- - -",E118/E121*100)</f>
        <v>13.000014321928305</v>
      </c>
      <c r="G118" s="4">
        <v>147</v>
      </c>
      <c r="H118" s="5">
        <f>IF(G121=0,"- - -",G118/G121*100)</f>
        <v>0.63411267362608925</v>
      </c>
      <c r="I118" s="26">
        <f>C118+E118+G118</f>
        <v>10576</v>
      </c>
      <c r="J118" s="27">
        <f>IF(I121=0,"- - -",I118/I121*100)</f>
        <v>9.1560757696436603</v>
      </c>
      <c r="M118" s="68"/>
    </row>
    <row r="119" spans="1:13" x14ac:dyDescent="0.3">
      <c r="A119" s="52" t="s">
        <v>251</v>
      </c>
      <c r="B119" s="62" t="s">
        <v>313</v>
      </c>
      <c r="C119" s="9">
        <v>20065</v>
      </c>
      <c r="D119" s="3">
        <f>IF(C121=0,"- - -",C119/C121*100)</f>
        <v>89.165888992578772</v>
      </c>
      <c r="E119" s="2">
        <v>58606</v>
      </c>
      <c r="F119" s="3">
        <f>IF(E121=0,"- - -",E119/E121*100)</f>
        <v>83.935093020924327</v>
      </c>
      <c r="G119" s="2">
        <v>1185</v>
      </c>
      <c r="H119" s="3">
        <f>IF(G121=0,"- - -",G119/G121*100)</f>
        <v>5.1117246139245971</v>
      </c>
      <c r="I119" s="26">
        <f t="shared" ref="I119:I120" si="13">C119+E119+G119</f>
        <v>79856</v>
      </c>
      <c r="J119" s="29">
        <f>IF(I121=0,"- - -",I119/I121*100)</f>
        <v>69.134605395297299</v>
      </c>
      <c r="M119" s="68"/>
    </row>
    <row r="120" spans="1:13" ht="15" thickBot="1" x14ac:dyDescent="0.35">
      <c r="A120" s="52" t="s">
        <v>252</v>
      </c>
      <c r="B120" s="62" t="s">
        <v>16</v>
      </c>
      <c r="C120" s="9">
        <v>1086</v>
      </c>
      <c r="D120" s="3">
        <f>IF(C121=0,"- - -",C120/C121*100)</f>
        <v>4.8260231969070793</v>
      </c>
      <c r="E120" s="2">
        <v>2140</v>
      </c>
      <c r="F120" s="3">
        <f>IF(E121=0,"- - -",E120/E121*100)</f>
        <v>3.0648926571473583</v>
      </c>
      <c r="G120" s="2">
        <v>21850</v>
      </c>
      <c r="H120" s="3">
        <f>IF(G121=0,"- - -",G120/G121*100)</f>
        <v>94.254162712449315</v>
      </c>
      <c r="I120" s="26">
        <f t="shared" si="13"/>
        <v>25076</v>
      </c>
      <c r="J120" s="29">
        <f>IF(I121=0,"- - -",I120/I121*100)</f>
        <v>21.709318835059044</v>
      </c>
      <c r="M120" s="68"/>
    </row>
    <row r="121" spans="1:13" x14ac:dyDescent="0.3">
      <c r="A121" s="145" t="s">
        <v>13</v>
      </c>
      <c r="B121" s="146"/>
      <c r="C121" s="14">
        <f>SUM(C118:C120)</f>
        <v>22503</v>
      </c>
      <c r="D121" s="15">
        <f>IF(C121=0,"- - -",C121/C121*100)</f>
        <v>100</v>
      </c>
      <c r="E121" s="16">
        <f>SUM(E118:E120)</f>
        <v>69823</v>
      </c>
      <c r="F121" s="15">
        <f>IF(E121=0,"- - -",E121/E121*100)</f>
        <v>100</v>
      </c>
      <c r="G121" s="16">
        <f>SUM(G118:G120)</f>
        <v>23182</v>
      </c>
      <c r="H121" s="15">
        <f>IF(G121=0,"- - -",G121/G121*100)</f>
        <v>100</v>
      </c>
      <c r="I121" s="22">
        <f>SUM(I118:I120)</f>
        <v>115508</v>
      </c>
      <c r="J121" s="23">
        <f>IF(I121=0,"- - -",I121/I121*100)</f>
        <v>100</v>
      </c>
      <c r="M121" s="68"/>
    </row>
    <row r="122" spans="1:13" ht="15" thickBot="1" x14ac:dyDescent="0.35">
      <c r="A122" s="147" t="s">
        <v>424</v>
      </c>
      <c r="B122" s="148"/>
      <c r="C122" s="18">
        <f>IF($I121=0,"- - -",C121/$I121*100)</f>
        <v>19.481767496623611</v>
      </c>
      <c r="D122" s="19"/>
      <c r="E122" s="20">
        <f>IF($I121=0,"- - -",E121/$I121*100)</f>
        <v>60.448626934930914</v>
      </c>
      <c r="F122" s="19"/>
      <c r="G122" s="20">
        <f>IF($I121=0,"- - -",G121/$I121*100)</f>
        <v>20.069605568445475</v>
      </c>
      <c r="H122" s="19"/>
      <c r="I122" s="24">
        <f>IF($I121=0,"- - -",I121/$I121*100)</f>
        <v>100</v>
      </c>
      <c r="J122" s="25"/>
    </row>
  </sheetData>
  <sheetProtection sheet="1" objects="1" scenarios="1"/>
  <mergeCells count="37">
    <mergeCell ref="A121:B121"/>
    <mergeCell ref="A122:B122"/>
    <mergeCell ref="A100:B100"/>
    <mergeCell ref="A105:B106"/>
    <mergeCell ref="A110:B110"/>
    <mergeCell ref="A111:B111"/>
    <mergeCell ref="A116:B117"/>
    <mergeCell ref="A83:B84"/>
    <mergeCell ref="A88:B88"/>
    <mergeCell ref="A89:B89"/>
    <mergeCell ref="A94:B95"/>
    <mergeCell ref="A99:B99"/>
    <mergeCell ref="A78:B78"/>
    <mergeCell ref="A39:B40"/>
    <mergeCell ref="A44:B44"/>
    <mergeCell ref="A45:B45"/>
    <mergeCell ref="A50:B51"/>
    <mergeCell ref="A55:B55"/>
    <mergeCell ref="A56:B56"/>
    <mergeCell ref="A61:B62"/>
    <mergeCell ref="A66:B66"/>
    <mergeCell ref="A67:B67"/>
    <mergeCell ref="A72:B73"/>
    <mergeCell ref="A77:B77"/>
    <mergeCell ref="AA34:AB34"/>
    <mergeCell ref="A1:B1"/>
    <mergeCell ref="A6:B7"/>
    <mergeCell ref="A11:B11"/>
    <mergeCell ref="A12:B12"/>
    <mergeCell ref="A17:B18"/>
    <mergeCell ref="A22:B22"/>
    <mergeCell ref="A23:B23"/>
    <mergeCell ref="A28:B29"/>
    <mergeCell ref="A33:B33"/>
    <mergeCell ref="A34:B34"/>
    <mergeCell ref="Y34:Z34"/>
    <mergeCell ref="I1:M1"/>
  </mergeCells>
  <hyperlinks>
    <hyperlink ref="A1:B1" location="Index!B5" display="Index (klikken)"/>
    <hyperlink ref="I1" location="'GR enkelvoudig'!J166" display="Grafiek: verdeling aantal moeders met eerdere sectio"/>
    <hyperlink ref="I1:M1" location="'GR enkelvoudig'!B140" display="Grafiek: verdeling aantal moeders met eerdere sectio"/>
  </hyperlink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I122"/>
  <sheetViews>
    <sheetView showGridLines="0" zoomScale="90" zoomScaleNormal="90" workbookViewId="0">
      <pane ySplit="2" topLeftCell="A3" activePane="bottomLeft" state="frozen"/>
      <selection pane="bottomLeft" activeCell="A3" sqref="A3"/>
    </sheetView>
  </sheetViews>
  <sheetFormatPr baseColWidth="10" defaultRowHeight="14.4" x14ac:dyDescent="0.3"/>
  <cols>
    <col min="1" max="1" width="4.33203125" customWidth="1"/>
    <col min="2" max="2" width="18.6640625" customWidth="1"/>
    <col min="3" max="32" width="9.77734375" customWidth="1"/>
  </cols>
  <sheetData>
    <row r="1" spans="1:15" ht="18" x14ac:dyDescent="0.35">
      <c r="A1" s="151" t="s">
        <v>18</v>
      </c>
      <c r="B1" s="151"/>
      <c r="C1" s="56" t="s">
        <v>378</v>
      </c>
      <c r="D1" s="57"/>
      <c r="E1" s="57"/>
      <c r="F1" s="57"/>
      <c r="G1" s="57"/>
      <c r="H1" s="120"/>
      <c r="J1" s="154" t="s">
        <v>395</v>
      </c>
      <c r="K1" s="154"/>
      <c r="L1" s="154"/>
      <c r="M1" s="154"/>
      <c r="N1" s="154"/>
      <c r="O1" s="140"/>
    </row>
    <row r="2" spans="1:15" ht="14.4" customHeight="1" x14ac:dyDescent="0.3"/>
    <row r="3" spans="1:15" x14ac:dyDescent="0.3">
      <c r="C3" s="64"/>
    </row>
    <row r="4" spans="1:15" x14ac:dyDescent="0.3">
      <c r="A4" s="1" t="s">
        <v>253</v>
      </c>
      <c r="J4" s="48"/>
      <c r="L4" s="48"/>
    </row>
    <row r="5" spans="1:15" ht="15" thickBot="1" x14ac:dyDescent="0.35"/>
    <row r="6" spans="1:15" x14ac:dyDescent="0.3">
      <c r="A6" s="141" t="s">
        <v>263</v>
      </c>
      <c r="B6" s="142"/>
      <c r="C6" s="32" t="s">
        <v>62</v>
      </c>
      <c r="D6" s="33"/>
      <c r="E6" s="33" t="s">
        <v>64</v>
      </c>
      <c r="F6" s="33"/>
      <c r="G6" s="33" t="s">
        <v>63</v>
      </c>
      <c r="H6" s="33"/>
      <c r="I6" s="35" t="s">
        <v>13</v>
      </c>
      <c r="J6" s="36"/>
    </row>
    <row r="7" spans="1:15" ht="15" thickBot="1" x14ac:dyDescent="0.35">
      <c r="A7" s="143"/>
      <c r="B7" s="144"/>
      <c r="C7" s="37" t="s">
        <v>14</v>
      </c>
      <c r="D7" s="38" t="s">
        <v>15</v>
      </c>
      <c r="E7" s="39" t="s">
        <v>14</v>
      </c>
      <c r="F7" s="38" t="s">
        <v>15</v>
      </c>
      <c r="G7" s="39" t="s">
        <v>14</v>
      </c>
      <c r="H7" s="38" t="s">
        <v>15</v>
      </c>
      <c r="I7" s="41" t="s">
        <v>14</v>
      </c>
      <c r="J7" s="42" t="s">
        <v>15</v>
      </c>
    </row>
    <row r="8" spans="1:15" x14ac:dyDescent="0.3">
      <c r="A8" s="55" t="s">
        <v>250</v>
      </c>
      <c r="B8" s="62" t="s">
        <v>263</v>
      </c>
      <c r="C8" s="8">
        <v>29128</v>
      </c>
      <c r="D8" s="5">
        <f>IF(C11=0,"- - -",C8/C11*100)</f>
        <v>48.414334153314279</v>
      </c>
      <c r="E8" s="4">
        <v>13540</v>
      </c>
      <c r="F8" s="5">
        <f>IF(E11=0,"- - -",E8/E11*100)</f>
        <v>54.327328170765952</v>
      </c>
      <c r="G8" s="4">
        <v>17901</v>
      </c>
      <c r="H8" s="5">
        <f>IF(G11=0,"- - -",G8/G11*100)</f>
        <v>58.844219453666881</v>
      </c>
      <c r="I8" s="26">
        <f>C8+E8+G8</f>
        <v>60569</v>
      </c>
      <c r="J8" s="27">
        <f>IF(I11=0,"- - -",I8/I11*100)</f>
        <v>52.437060636492703</v>
      </c>
      <c r="M8" s="68"/>
    </row>
    <row r="9" spans="1:15" x14ac:dyDescent="0.3">
      <c r="A9" s="52" t="s">
        <v>251</v>
      </c>
      <c r="B9" s="62" t="s">
        <v>264</v>
      </c>
      <c r="C9" s="9">
        <v>18349</v>
      </c>
      <c r="D9" s="3">
        <f>IF(C11=0,"- - -",C9/C11*100)</f>
        <v>30.498304634000402</v>
      </c>
      <c r="E9" s="2">
        <v>6275</v>
      </c>
      <c r="F9" s="3">
        <f>IF(E11=0,"- - -",E9/E11*100)</f>
        <v>25.177546844280386</v>
      </c>
      <c r="G9" s="2">
        <v>7942</v>
      </c>
      <c r="H9" s="3">
        <f>IF(G11=0,"- - -",G9/G11*100)</f>
        <v>26.106965582985435</v>
      </c>
      <c r="I9" s="26">
        <f t="shared" ref="I9:I10" si="0">C9+E9+G9</f>
        <v>32566</v>
      </c>
      <c r="J9" s="29">
        <f>IF(I11=0,"- - -",I9/I11*100)</f>
        <v>28.193718184021886</v>
      </c>
      <c r="M9" s="68"/>
    </row>
    <row r="10" spans="1:15" ht="15" thickBot="1" x14ac:dyDescent="0.35">
      <c r="A10" s="52" t="s">
        <v>252</v>
      </c>
      <c r="B10" s="62" t="s">
        <v>16</v>
      </c>
      <c r="C10" s="9">
        <v>12687</v>
      </c>
      <c r="D10" s="3">
        <f>IF(C11=0,"- - -",C10/C11*100)</f>
        <v>21.087361212685327</v>
      </c>
      <c r="E10" s="2">
        <v>5108</v>
      </c>
      <c r="F10" s="3">
        <f>IF(E11=0,"- - -",E10/E11*100)</f>
        <v>20.495124984953659</v>
      </c>
      <c r="G10" s="2">
        <v>4578</v>
      </c>
      <c r="H10" s="3">
        <f>IF(G11=0,"- - -",G10/G11*100)</f>
        <v>15.048814963347686</v>
      </c>
      <c r="I10" s="26">
        <f t="shared" si="0"/>
        <v>22373</v>
      </c>
      <c r="J10" s="29">
        <f>IF(I11=0,"- - -",I10/I11*100)</f>
        <v>19.369221179485404</v>
      </c>
      <c r="M10" s="68"/>
    </row>
    <row r="11" spans="1:15" x14ac:dyDescent="0.3">
      <c r="A11" s="145" t="s">
        <v>13</v>
      </c>
      <c r="B11" s="146"/>
      <c r="C11" s="14">
        <f>SUM(C8:C10)</f>
        <v>60164</v>
      </c>
      <c r="D11" s="15">
        <f>IF(C11=0,"- - -",C11/C11*100)</f>
        <v>100</v>
      </c>
      <c r="E11" s="16">
        <f>SUM(E8:E10)</f>
        <v>24923</v>
      </c>
      <c r="F11" s="15">
        <f>IF(E11=0,"- - -",E11/E11*100)</f>
        <v>100</v>
      </c>
      <c r="G11" s="16">
        <f>SUM(G8:G10)</f>
        <v>30421</v>
      </c>
      <c r="H11" s="15">
        <f>IF(G11=0,"- - -",G11/G11*100)</f>
        <v>100</v>
      </c>
      <c r="I11" s="22">
        <f>SUM(I8:I10)</f>
        <v>115508</v>
      </c>
      <c r="J11" s="23">
        <f>IF(I11=0,"- - -",I11/I11*100)</f>
        <v>100</v>
      </c>
      <c r="M11" s="68"/>
    </row>
    <row r="12" spans="1:15" ht="15" thickBot="1" x14ac:dyDescent="0.35">
      <c r="A12" s="147" t="s">
        <v>61</v>
      </c>
      <c r="B12" s="148"/>
      <c r="C12" s="18">
        <f>IF($I11=0,"- - -",C11/$I11*100)</f>
        <v>52.086435571562141</v>
      </c>
      <c r="D12" s="19"/>
      <c r="E12" s="20">
        <f>IF($I11=0,"- - -",E11/$I11*100)</f>
        <v>21.576860477196387</v>
      </c>
      <c r="F12" s="19"/>
      <c r="G12" s="20">
        <f>IF($I11=0,"- - -",G11/$I11*100)</f>
        <v>26.336703951241475</v>
      </c>
      <c r="H12" s="19"/>
      <c r="I12" s="24">
        <f>IF($I11=0,"- - -",I11/$I11*100)</f>
        <v>100</v>
      </c>
      <c r="J12" s="25"/>
    </row>
    <row r="15" spans="1:15" x14ac:dyDescent="0.3">
      <c r="A15" s="1" t="s">
        <v>254</v>
      </c>
      <c r="J15" s="48"/>
      <c r="L15" s="48"/>
    </row>
    <row r="16" spans="1:15" ht="15" thickBot="1" x14ac:dyDescent="0.35"/>
    <row r="17" spans="1:33" ht="14.4" customHeight="1" x14ac:dyDescent="0.3">
      <c r="A17" s="141" t="s">
        <v>263</v>
      </c>
      <c r="B17" s="142"/>
      <c r="C17" s="32" t="s">
        <v>1</v>
      </c>
      <c r="D17" s="33"/>
      <c r="E17" s="33" t="s">
        <v>2</v>
      </c>
      <c r="F17" s="33"/>
      <c r="G17" s="33" t="s">
        <v>3</v>
      </c>
      <c r="H17" s="33"/>
      <c r="I17" s="33" t="s">
        <v>4</v>
      </c>
      <c r="J17" s="33"/>
      <c r="K17" s="33" t="s">
        <v>5</v>
      </c>
      <c r="L17" s="33"/>
      <c r="M17" s="33" t="s">
        <v>64</v>
      </c>
      <c r="N17" s="33"/>
      <c r="O17" s="33" t="s">
        <v>7</v>
      </c>
      <c r="P17" s="33"/>
      <c r="Q17" s="33" t="s">
        <v>8</v>
      </c>
      <c r="R17" s="33"/>
      <c r="S17" s="33" t="s">
        <v>9</v>
      </c>
      <c r="T17" s="33"/>
      <c r="U17" s="33" t="s">
        <v>10</v>
      </c>
      <c r="V17" s="33"/>
      <c r="W17" s="33" t="s">
        <v>11</v>
      </c>
      <c r="X17" s="33"/>
      <c r="Y17" s="35" t="s">
        <v>13</v>
      </c>
      <c r="Z17" s="36"/>
    </row>
    <row r="18" spans="1:33" ht="15" thickBot="1" x14ac:dyDescent="0.35">
      <c r="A18" s="143"/>
      <c r="B18" s="144"/>
      <c r="C18" s="37" t="s">
        <v>14</v>
      </c>
      <c r="D18" s="38" t="s">
        <v>15</v>
      </c>
      <c r="E18" s="39" t="s">
        <v>14</v>
      </c>
      <c r="F18" s="38" t="s">
        <v>15</v>
      </c>
      <c r="G18" s="39" t="s">
        <v>14</v>
      </c>
      <c r="H18" s="38" t="s">
        <v>15</v>
      </c>
      <c r="I18" s="37" t="s">
        <v>14</v>
      </c>
      <c r="J18" s="38" t="s">
        <v>15</v>
      </c>
      <c r="K18" s="37" t="s">
        <v>14</v>
      </c>
      <c r="L18" s="38" t="s">
        <v>15</v>
      </c>
      <c r="M18" s="37" t="s">
        <v>14</v>
      </c>
      <c r="N18" s="38" t="s">
        <v>15</v>
      </c>
      <c r="O18" s="37" t="s">
        <v>14</v>
      </c>
      <c r="P18" s="38" t="s">
        <v>15</v>
      </c>
      <c r="Q18" s="37" t="s">
        <v>14</v>
      </c>
      <c r="R18" s="38" t="s">
        <v>15</v>
      </c>
      <c r="S18" s="37" t="s">
        <v>14</v>
      </c>
      <c r="T18" s="38" t="s">
        <v>15</v>
      </c>
      <c r="U18" s="37" t="s">
        <v>14</v>
      </c>
      <c r="V18" s="38" t="s">
        <v>15</v>
      </c>
      <c r="W18" s="37" t="s">
        <v>14</v>
      </c>
      <c r="X18" s="38" t="s">
        <v>15</v>
      </c>
      <c r="Y18" s="41" t="s">
        <v>14</v>
      </c>
      <c r="Z18" s="42" t="s">
        <v>15</v>
      </c>
    </row>
    <row r="19" spans="1:33" x14ac:dyDescent="0.3">
      <c r="A19" s="55" t="s">
        <v>250</v>
      </c>
      <c r="B19" s="62" t="s">
        <v>263</v>
      </c>
      <c r="C19" s="8">
        <v>3913</v>
      </c>
      <c r="D19" s="5">
        <f>IF(C22=0,"- - -",C19/C22*100)</f>
        <v>35.787451984635084</v>
      </c>
      <c r="E19" s="4">
        <v>8457</v>
      </c>
      <c r="F19" s="5">
        <f>IF(E22=0,"- - -",E19/E22*100)</f>
        <v>56.29743043536147</v>
      </c>
      <c r="G19" s="4">
        <v>10990</v>
      </c>
      <c r="H19" s="5">
        <f>IF(G22=0,"- - -",G19/G22*100)</f>
        <v>53.651630540909977</v>
      </c>
      <c r="I19" s="4">
        <v>3999</v>
      </c>
      <c r="J19" s="5">
        <f>IF(I22=0,"- - -",I19/I22*100)</f>
        <v>52.254018032144259</v>
      </c>
      <c r="K19" s="4">
        <v>1769</v>
      </c>
      <c r="L19" s="5">
        <f>IF(K22=0,"- - -",K19/K22*100)</f>
        <v>29.138527425465327</v>
      </c>
      <c r="M19" s="4">
        <v>13540</v>
      </c>
      <c r="N19" s="5">
        <f>IF(M22=0,"- - -",M19/M22*100)</f>
        <v>54.327328170765952</v>
      </c>
      <c r="O19" s="4">
        <v>8464</v>
      </c>
      <c r="P19" s="5">
        <f>IF(O22=0,"- - -",O19/O22*100)</f>
        <v>63.268052025713864</v>
      </c>
      <c r="Q19" s="4">
        <v>1065</v>
      </c>
      <c r="R19" s="5">
        <f>IF(Q22=0,"- - -",Q19/Q22*100)</f>
        <v>73.296627666896072</v>
      </c>
      <c r="S19" s="4">
        <v>5796</v>
      </c>
      <c r="T19" s="5">
        <f>IF(S22=0,"- - -",S19/S22*100)</f>
        <v>69.504736778990278</v>
      </c>
      <c r="U19" s="4">
        <v>1693</v>
      </c>
      <c r="V19" s="5">
        <f>IF(U22=0,"- - -",U19/U22*100)</f>
        <v>36.487068965517238</v>
      </c>
      <c r="W19" s="4">
        <v>883</v>
      </c>
      <c r="X19" s="5">
        <f>IF(W22=0,"- - -",W19/W22*100)</f>
        <v>33.818460360015315</v>
      </c>
      <c r="Y19" s="26">
        <f>C19+E19+G19+I19+K19+M19+O19+Q19+S19+U19+W19</f>
        <v>60569</v>
      </c>
      <c r="Z19" s="27">
        <f>IF(Y22=0,"- - -",Y19/Y22*100)</f>
        <v>52.437060636492703</v>
      </c>
      <c r="AC19" s="68"/>
    </row>
    <row r="20" spans="1:33" x14ac:dyDescent="0.3">
      <c r="A20" s="52" t="s">
        <v>251</v>
      </c>
      <c r="B20" s="62" t="s">
        <v>264</v>
      </c>
      <c r="C20" s="9">
        <v>3310</v>
      </c>
      <c r="D20" s="3">
        <f>IF(C22=0,"- - -",C20/C22*100)</f>
        <v>30.272544357051402</v>
      </c>
      <c r="E20" s="2">
        <v>4675</v>
      </c>
      <c r="F20" s="3">
        <f>IF(E22=0,"- - -",E20/E22*100)</f>
        <v>31.121022500332845</v>
      </c>
      <c r="G20" s="2">
        <v>6408</v>
      </c>
      <c r="H20" s="3">
        <f>IF(G22=0,"- - -",G20/G22*100)</f>
        <v>31.282952548330407</v>
      </c>
      <c r="I20" s="2">
        <v>1764</v>
      </c>
      <c r="J20" s="3">
        <f>IF(I22=0,"- - -",I20/I22*100)</f>
        <v>23.049784398275186</v>
      </c>
      <c r="K20" s="2">
        <v>2192</v>
      </c>
      <c r="L20" s="3">
        <f>IF(K22=0,"- - -",K20/K22*100)</f>
        <v>36.106078076099493</v>
      </c>
      <c r="M20" s="2">
        <v>6275</v>
      </c>
      <c r="N20" s="3">
        <f>IF(M22=0,"- - -",M20/M22*100)</f>
        <v>25.177546844280386</v>
      </c>
      <c r="O20" s="2">
        <v>3562</v>
      </c>
      <c r="P20" s="3">
        <f>IF(O22=0,"- - -",O20/O22*100)</f>
        <v>26.625803558080431</v>
      </c>
      <c r="Q20" s="2">
        <v>388</v>
      </c>
      <c r="R20" s="3">
        <f>IF(Q22=0,"- - -",Q20/Q22*100)</f>
        <v>26.703372333103925</v>
      </c>
      <c r="S20" s="2">
        <v>2409</v>
      </c>
      <c r="T20" s="3">
        <f>IF(S22=0,"- - -",S20/S22*100)</f>
        <v>28.888355917975776</v>
      </c>
      <c r="U20" s="2">
        <v>1022</v>
      </c>
      <c r="V20" s="3">
        <f>IF(U22=0,"- - -",U20/U22*100)</f>
        <v>22.02586206896552</v>
      </c>
      <c r="W20" s="2">
        <v>561</v>
      </c>
      <c r="X20" s="3">
        <f>IF(W22=0,"- - -",W20/W22*100)</f>
        <v>21.486020681731137</v>
      </c>
      <c r="Y20" s="26">
        <f t="shared" ref="Y20:Y21" si="1">C20+E20+G20+I20+K20+M20+O20+Q20+S20+U20+W20</f>
        <v>32566</v>
      </c>
      <c r="Z20" s="29">
        <f>IF(Y22=0,"- - -",Y20/Y22*100)</f>
        <v>28.193718184021886</v>
      </c>
      <c r="AC20" s="68"/>
    </row>
    <row r="21" spans="1:33" ht="15" thickBot="1" x14ac:dyDescent="0.35">
      <c r="A21" s="52" t="s">
        <v>252</v>
      </c>
      <c r="B21" s="62" t="s">
        <v>16</v>
      </c>
      <c r="C21" s="9">
        <v>3711</v>
      </c>
      <c r="D21" s="3">
        <f>IF(C22=0,"- - -",C21/C22*100)</f>
        <v>33.940003658313515</v>
      </c>
      <c r="E21" s="2">
        <v>1890</v>
      </c>
      <c r="F21" s="3">
        <f>IF(E22=0,"- - -",E21/E22*100)</f>
        <v>12.581547064305685</v>
      </c>
      <c r="G21" s="2">
        <v>3086</v>
      </c>
      <c r="H21" s="3">
        <f>IF(G22=0,"- - -",G21/G22*100)</f>
        <v>15.065416910759618</v>
      </c>
      <c r="I21" s="2">
        <v>1890</v>
      </c>
      <c r="J21" s="3">
        <f>IF(I22=0,"- - -",I21/I22*100)</f>
        <v>24.696197569580558</v>
      </c>
      <c r="K21" s="2">
        <v>2110</v>
      </c>
      <c r="L21" s="3">
        <f>IF(K22=0,"- - -",K21/K22*100)</f>
        <v>34.75539449843518</v>
      </c>
      <c r="M21" s="2">
        <v>5108</v>
      </c>
      <c r="N21" s="3">
        <f>IF(M22=0,"- - -",M21/M22*100)</f>
        <v>20.495124984953659</v>
      </c>
      <c r="O21" s="2">
        <v>1352</v>
      </c>
      <c r="P21" s="3">
        <f>IF(O22=0,"- - -",O21/O22*100)</f>
        <v>10.10614441620571</v>
      </c>
      <c r="Q21" s="2">
        <v>0</v>
      </c>
      <c r="R21" s="3">
        <f>IF(Q22=0,"- - -",Q21/Q22*100)</f>
        <v>0</v>
      </c>
      <c r="S21" s="2">
        <v>134</v>
      </c>
      <c r="T21" s="3">
        <f>IF(S22=0,"- - -",S21/S22*100)</f>
        <v>1.6069073030339369</v>
      </c>
      <c r="U21" s="2">
        <v>1925</v>
      </c>
      <c r="V21" s="3">
        <f>IF(U22=0,"- - -",U21/U22*100)</f>
        <v>41.487068965517246</v>
      </c>
      <c r="W21" s="2">
        <v>1167</v>
      </c>
      <c r="X21" s="3">
        <f>IF(W22=0,"- - -",W21/W22*100)</f>
        <v>44.695518958253544</v>
      </c>
      <c r="Y21" s="26">
        <f t="shared" si="1"/>
        <v>22373</v>
      </c>
      <c r="Z21" s="29">
        <f>IF(Y22=0,"- - -",Y21/Y22*100)</f>
        <v>19.369221179485404</v>
      </c>
      <c r="AC21" s="68"/>
    </row>
    <row r="22" spans="1:33" x14ac:dyDescent="0.3">
      <c r="A22" s="145" t="s">
        <v>13</v>
      </c>
      <c r="B22" s="146"/>
      <c r="C22" s="14">
        <f>SUM(C19:C21)</f>
        <v>10934</v>
      </c>
      <c r="D22" s="15">
        <f>IF(C22=0,"- - -",C22/C22*100)</f>
        <v>100</v>
      </c>
      <c r="E22" s="16">
        <f>SUM(E19:E21)</f>
        <v>15022</v>
      </c>
      <c r="F22" s="15">
        <f>IF(E22=0,"- - -",E22/E22*100)</f>
        <v>100</v>
      </c>
      <c r="G22" s="16">
        <f>SUM(G19:G21)</f>
        <v>20484</v>
      </c>
      <c r="H22" s="15">
        <f>IF(G22=0,"- - -",G22/G22*100)</f>
        <v>100</v>
      </c>
      <c r="I22" s="16">
        <f>SUM(I19:I21)</f>
        <v>7653</v>
      </c>
      <c r="J22" s="15">
        <f>IF(I22=0,"- - -",I22/I22*100)</f>
        <v>100</v>
      </c>
      <c r="K22" s="16">
        <f>SUM(K19:K21)</f>
        <v>6071</v>
      </c>
      <c r="L22" s="15">
        <f>IF(K22=0,"- - -",K22/K22*100)</f>
        <v>100</v>
      </c>
      <c r="M22" s="16">
        <f>SUM(M19:M21)</f>
        <v>24923</v>
      </c>
      <c r="N22" s="15">
        <f>IF(M22=0,"- - -",M22/M22*100)</f>
        <v>100</v>
      </c>
      <c r="O22" s="16">
        <f>SUM(O19:O21)</f>
        <v>13378</v>
      </c>
      <c r="P22" s="15">
        <f>IF(O22=0,"- - -",O22/O22*100)</f>
        <v>100</v>
      </c>
      <c r="Q22" s="16">
        <f>SUM(Q19:Q21)</f>
        <v>1453</v>
      </c>
      <c r="R22" s="15">
        <f>IF(Q22=0,"- - -",Q22/Q22*100)</f>
        <v>100</v>
      </c>
      <c r="S22" s="16">
        <f>SUM(S19:S21)</f>
        <v>8339</v>
      </c>
      <c r="T22" s="15">
        <f>IF(S22=0,"- - -",S22/S22*100)</f>
        <v>100</v>
      </c>
      <c r="U22" s="16">
        <f>SUM(U19:U21)</f>
        <v>4640</v>
      </c>
      <c r="V22" s="15">
        <f>IF(U22=0,"- - -",U22/U22*100)</f>
        <v>100</v>
      </c>
      <c r="W22" s="16">
        <f>SUM(W19:W21)</f>
        <v>2611</v>
      </c>
      <c r="X22" s="15">
        <f>IF(W22=0,"- - -",W22/W22*100)</f>
        <v>100</v>
      </c>
      <c r="Y22" s="22">
        <f>SUM(Y19:Y21)</f>
        <v>115508</v>
      </c>
      <c r="Z22" s="23">
        <f>IF(Y22=0,"- - -",Y22/Y22*100)</f>
        <v>100</v>
      </c>
      <c r="AC22" s="68"/>
    </row>
    <row r="23" spans="1:33" ht="15" thickBot="1" x14ac:dyDescent="0.35">
      <c r="A23" s="147" t="s">
        <v>122</v>
      </c>
      <c r="B23" s="148"/>
      <c r="C23" s="18">
        <f>IF(Y22=0,"- - -",C22/Y22*100)</f>
        <v>9.4660110122242607</v>
      </c>
      <c r="D23" s="19"/>
      <c r="E23" s="20">
        <f>IF(Y22=0,"- - -",E22/Y22*100)</f>
        <v>13.005159815770337</v>
      </c>
      <c r="F23" s="19"/>
      <c r="G23" s="20">
        <f>IF(Y22=0,"- - -",G22/Y22*100)</f>
        <v>17.73383661737715</v>
      </c>
      <c r="H23" s="19"/>
      <c r="I23" s="20">
        <f>IF(Y22=0,"- - -",I22/Y22*100)</f>
        <v>6.6255151158361318</v>
      </c>
      <c r="J23" s="19"/>
      <c r="K23" s="20">
        <f>IF(Y22=0,"- - -",K22/Y22*100)</f>
        <v>5.2559130103542611</v>
      </c>
      <c r="L23" s="19"/>
      <c r="M23" s="20">
        <f>IF(Y22=0,"- - -",M22/Y22*100)</f>
        <v>21.576860477196387</v>
      </c>
      <c r="N23" s="19"/>
      <c r="O23" s="20">
        <f>IF(Y22=0,"- - -",O22/Y22*100)</f>
        <v>11.58188177442255</v>
      </c>
      <c r="P23" s="19"/>
      <c r="Q23" s="20">
        <f>IF(Y22=0,"- - -",Q22/Y22*100)</f>
        <v>1.2579215292447277</v>
      </c>
      <c r="R23" s="19"/>
      <c r="S23" s="20">
        <f>IF(Y22=0,"- - -",S22/Y22*100)</f>
        <v>7.2194133739654403</v>
      </c>
      <c r="T23" s="19"/>
      <c r="U23" s="20">
        <f>IF(Y22=0,"- - -",U22/Y22*100)</f>
        <v>4.0170377809329221</v>
      </c>
      <c r="V23" s="19"/>
      <c r="W23" s="20">
        <f>IF(Y22=0,"- - -",W22/Y22*100)</f>
        <v>2.2604494926758321</v>
      </c>
      <c r="X23" s="19"/>
      <c r="Y23" s="24">
        <f>IF(Y22=0,"- - -",Y22/Y22*100)</f>
        <v>100</v>
      </c>
      <c r="Z23" s="25"/>
    </row>
    <row r="24" spans="1:33" x14ac:dyDescent="0.3">
      <c r="A24" s="149" t="s">
        <v>412</v>
      </c>
      <c r="B24" s="138"/>
      <c r="C24" s="138"/>
      <c r="D24" s="138"/>
      <c r="E24" s="138"/>
    </row>
    <row r="26" spans="1:33" x14ac:dyDescent="0.3">
      <c r="A26" s="1" t="s">
        <v>255</v>
      </c>
      <c r="J26" s="48"/>
      <c r="L26" s="48"/>
    </row>
    <row r="27" spans="1:33" ht="15" thickBot="1" x14ac:dyDescent="0.35"/>
    <row r="28" spans="1:33" ht="14.4" customHeight="1" x14ac:dyDescent="0.3">
      <c r="A28" s="141" t="s">
        <v>263</v>
      </c>
      <c r="B28" s="142"/>
      <c r="C28" s="32" t="s">
        <v>87</v>
      </c>
      <c r="D28" s="33"/>
      <c r="E28" s="33" t="s">
        <v>88</v>
      </c>
      <c r="F28" s="33"/>
      <c r="G28" s="33" t="s">
        <v>76</v>
      </c>
      <c r="H28" s="33"/>
      <c r="I28" s="33" t="s">
        <v>77</v>
      </c>
      <c r="J28" s="33"/>
      <c r="K28" s="33" t="s">
        <v>78</v>
      </c>
      <c r="L28" s="33"/>
      <c r="M28" s="33" t="s">
        <v>79</v>
      </c>
      <c r="N28" s="33"/>
      <c r="O28" s="33" t="s">
        <v>80</v>
      </c>
      <c r="P28" s="33"/>
      <c r="Q28" s="33" t="s">
        <v>81</v>
      </c>
      <c r="R28" s="33"/>
      <c r="S28" s="33" t="s">
        <v>82</v>
      </c>
      <c r="T28" s="33"/>
      <c r="U28" s="33" t="s">
        <v>83</v>
      </c>
      <c r="V28" s="33"/>
      <c r="W28" s="33" t="s">
        <v>84</v>
      </c>
      <c r="X28" s="33"/>
      <c r="Y28" s="33" t="s">
        <v>85</v>
      </c>
      <c r="Z28" s="33"/>
      <c r="AA28" s="33" t="s">
        <v>86</v>
      </c>
      <c r="AB28" s="34"/>
      <c r="AC28" s="35" t="s">
        <v>13</v>
      </c>
      <c r="AD28" s="36"/>
    </row>
    <row r="29" spans="1:33" ht="15" thickBot="1" x14ac:dyDescent="0.35">
      <c r="A29" s="143"/>
      <c r="B29" s="144"/>
      <c r="C29" s="37" t="s">
        <v>14</v>
      </c>
      <c r="D29" s="38" t="s">
        <v>15</v>
      </c>
      <c r="E29" s="39" t="s">
        <v>14</v>
      </c>
      <c r="F29" s="38" t="s">
        <v>15</v>
      </c>
      <c r="G29" s="39" t="s">
        <v>14</v>
      </c>
      <c r="H29" s="38" t="s">
        <v>15</v>
      </c>
      <c r="I29" s="37" t="s">
        <v>14</v>
      </c>
      <c r="J29" s="38" t="s">
        <v>15</v>
      </c>
      <c r="K29" s="37" t="s">
        <v>14</v>
      </c>
      <c r="L29" s="38" t="s">
        <v>15</v>
      </c>
      <c r="M29" s="37" t="s">
        <v>14</v>
      </c>
      <c r="N29" s="38" t="s">
        <v>15</v>
      </c>
      <c r="O29" s="37" t="s">
        <v>14</v>
      </c>
      <c r="P29" s="38" t="s">
        <v>15</v>
      </c>
      <c r="Q29" s="37" t="s">
        <v>14</v>
      </c>
      <c r="R29" s="38" t="s">
        <v>15</v>
      </c>
      <c r="S29" s="37" t="s">
        <v>14</v>
      </c>
      <c r="T29" s="38" t="s">
        <v>15</v>
      </c>
      <c r="U29" s="37" t="s">
        <v>14</v>
      </c>
      <c r="V29" s="38" t="s">
        <v>15</v>
      </c>
      <c r="W29" s="37" t="s">
        <v>14</v>
      </c>
      <c r="X29" s="38" t="s">
        <v>15</v>
      </c>
      <c r="Y29" s="37" t="s">
        <v>14</v>
      </c>
      <c r="Z29" s="38" t="s">
        <v>15</v>
      </c>
      <c r="AA29" s="37" t="s">
        <v>14</v>
      </c>
      <c r="AB29" s="38" t="s">
        <v>15</v>
      </c>
      <c r="AC29" s="41" t="s">
        <v>14</v>
      </c>
      <c r="AD29" s="42" t="s">
        <v>15</v>
      </c>
    </row>
    <row r="30" spans="1:33" x14ac:dyDescent="0.3">
      <c r="A30" s="55" t="s">
        <v>250</v>
      </c>
      <c r="B30" s="62" t="s">
        <v>263</v>
      </c>
      <c r="C30" s="8">
        <v>967</v>
      </c>
      <c r="D30" s="5">
        <f>IF(C33=0,"- - -",C30/C33*100)</f>
        <v>51.408825093035617</v>
      </c>
      <c r="E30" s="4">
        <v>49320</v>
      </c>
      <c r="F30" s="5">
        <f>IF(E33=0,"- - -",E30/E33*100)</f>
        <v>52.726670158971125</v>
      </c>
      <c r="G30" s="4">
        <v>78</v>
      </c>
      <c r="H30" s="5">
        <f>IF(G33=0,"- - -",G30/G33*100)</f>
        <v>33.913043478260867</v>
      </c>
      <c r="I30" s="4">
        <v>832</v>
      </c>
      <c r="J30" s="5">
        <f>IF(I33=0,"- - -",I30/I33*100)</f>
        <v>47.926267281105986</v>
      </c>
      <c r="K30" s="4">
        <v>65</v>
      </c>
      <c r="L30" s="5">
        <f>IF(K33=0,"- - -",K30/K33*100)</f>
        <v>47.10144927536232</v>
      </c>
      <c r="M30" s="4">
        <v>11</v>
      </c>
      <c r="N30" s="5">
        <f>IF(M33=0,"- - -",M30/M33*100)</f>
        <v>47.826086956521742</v>
      </c>
      <c r="O30" s="4">
        <v>937</v>
      </c>
      <c r="P30" s="5">
        <f>IF(O33=0,"- - -",O30/O33*100)</f>
        <v>53.542857142857144</v>
      </c>
      <c r="Q30" s="4">
        <v>2691</v>
      </c>
      <c r="R30" s="5">
        <f>IF(Q33=0,"- - -",Q30/Q33*100)</f>
        <v>53.03508080409933</v>
      </c>
      <c r="S30" s="4">
        <v>726</v>
      </c>
      <c r="T30" s="5">
        <f>IF(S33=0,"- - -",S30/S33*100)</f>
        <v>41.414717626925274</v>
      </c>
      <c r="U30" s="4">
        <v>3457</v>
      </c>
      <c r="V30" s="5">
        <f>IF(U33=0,"- - -",U30/U33*100)</f>
        <v>53.688460941139923</v>
      </c>
      <c r="W30" s="4">
        <v>397</v>
      </c>
      <c r="X30" s="5">
        <f>IF(W33=0,"- - -",W30/W33*100)</f>
        <v>51.291989664082685</v>
      </c>
      <c r="Y30" s="4">
        <v>1082</v>
      </c>
      <c r="Z30" s="5">
        <f>IF(Y33=0,"- - -",Y30/Y33*100)</f>
        <v>50.372439478584731</v>
      </c>
      <c r="AA30" s="4">
        <v>6</v>
      </c>
      <c r="AB30" s="5">
        <f>IF(AA33=0,"- - -",AA30/AA33*100)</f>
        <v>26.086956521739129</v>
      </c>
      <c r="AC30" s="26">
        <f>C30+E30+G30+I30+K30+M30+O30+Q30+S30+U30+W30+Y30+AA30</f>
        <v>60569</v>
      </c>
      <c r="AD30" s="27">
        <f>IF(AC33=0,"- - -",AC30/AC33*100)</f>
        <v>52.437060636492703</v>
      </c>
      <c r="AG30" s="68"/>
    </row>
    <row r="31" spans="1:33" x14ac:dyDescent="0.3">
      <c r="A31" s="52" t="s">
        <v>251</v>
      </c>
      <c r="B31" s="62" t="s">
        <v>264</v>
      </c>
      <c r="C31" s="9">
        <v>604</v>
      </c>
      <c r="D31" s="3">
        <f>IF(C33=0,"- - -",C31/C33*100)</f>
        <v>32.110579479000535</v>
      </c>
      <c r="E31" s="2">
        <v>25604</v>
      </c>
      <c r="F31" s="3">
        <f>IF(E33=0,"- - -",E31/E33*100)</f>
        <v>27.372539796234722</v>
      </c>
      <c r="G31" s="2">
        <v>86</v>
      </c>
      <c r="H31" s="3">
        <f>IF(G33=0,"- - -",G31/G33*100)</f>
        <v>37.391304347826086</v>
      </c>
      <c r="I31" s="2">
        <v>388</v>
      </c>
      <c r="J31" s="3">
        <f>IF(I33=0,"- - -",I31/I33*100)</f>
        <v>22.350230414746544</v>
      </c>
      <c r="K31" s="2">
        <v>42</v>
      </c>
      <c r="L31" s="3">
        <f>IF(K33=0,"- - -",K31/K33*100)</f>
        <v>30.434782608695656</v>
      </c>
      <c r="M31" s="2">
        <v>7</v>
      </c>
      <c r="N31" s="3">
        <f>IF(M33=0,"- - -",M31/M33*100)</f>
        <v>30.434782608695656</v>
      </c>
      <c r="O31" s="2">
        <v>600</v>
      </c>
      <c r="P31" s="3">
        <f>IF(O33=0,"- - -",O31/O33*100)</f>
        <v>34.285714285714285</v>
      </c>
      <c r="Q31" s="2">
        <v>1330</v>
      </c>
      <c r="R31" s="3">
        <f>IF(Q33=0,"- - -",Q31/Q33*100)</f>
        <v>26.212061489948756</v>
      </c>
      <c r="S31" s="2">
        <v>631</v>
      </c>
      <c r="T31" s="3">
        <f>IF(S33=0,"- - -",S31/S33*100)</f>
        <v>35.995436394751856</v>
      </c>
      <c r="U31" s="2">
        <v>2298</v>
      </c>
      <c r="V31" s="3">
        <f>IF(U33=0,"- - -",U31/U33*100)</f>
        <v>35.688771548377076</v>
      </c>
      <c r="W31" s="2">
        <v>216</v>
      </c>
      <c r="X31" s="3">
        <f>IF(W33=0,"- - -",W31/W33*100)</f>
        <v>27.906976744186046</v>
      </c>
      <c r="Y31" s="2">
        <v>753</v>
      </c>
      <c r="Z31" s="3">
        <f>IF(Y33=0,"- - -",Y31/Y33*100)</f>
        <v>35.055865921787714</v>
      </c>
      <c r="AA31" s="2">
        <v>7</v>
      </c>
      <c r="AB31" s="3">
        <f>IF(AA33=0,"- - -",AA31/AA33*100)</f>
        <v>30.434782608695656</v>
      </c>
      <c r="AC31" s="26">
        <f t="shared" ref="AC31:AC32" si="2">C31+E31+G31+I31+K31+M31+O31+Q31+S31+U31+W31+Y31+AA31</f>
        <v>32566</v>
      </c>
      <c r="AD31" s="29">
        <f>IF(AC33=0,"- - -",AC31/AC33*100)</f>
        <v>28.193718184021886</v>
      </c>
      <c r="AG31" s="68"/>
    </row>
    <row r="32" spans="1:33" ht="15" thickBot="1" x14ac:dyDescent="0.35">
      <c r="A32" s="52" t="s">
        <v>252</v>
      </c>
      <c r="B32" s="62" t="s">
        <v>16</v>
      </c>
      <c r="C32" s="9">
        <v>310</v>
      </c>
      <c r="D32" s="3">
        <f>IF(C33=0,"- - -",C32/C33*100)</f>
        <v>16.480595427963848</v>
      </c>
      <c r="E32" s="2">
        <v>18615</v>
      </c>
      <c r="F32" s="3">
        <f>IF(E33=0,"- - -",E32/E33*100)</f>
        <v>19.900790044794149</v>
      </c>
      <c r="G32" s="2">
        <v>66</v>
      </c>
      <c r="H32" s="3">
        <f>IF(G33=0,"- - -",G32/G33*100)</f>
        <v>28.695652173913043</v>
      </c>
      <c r="I32" s="2">
        <v>516</v>
      </c>
      <c r="J32" s="3">
        <f>IF(I33=0,"- - -",I32/I33*100)</f>
        <v>29.723502304147466</v>
      </c>
      <c r="K32" s="2">
        <v>31</v>
      </c>
      <c r="L32" s="3">
        <f>IF(K33=0,"- - -",K32/K33*100)</f>
        <v>22.463768115942027</v>
      </c>
      <c r="M32" s="2">
        <v>5</v>
      </c>
      <c r="N32" s="3">
        <f>IF(M33=0,"- - -",M32/M33*100)</f>
        <v>21.739130434782609</v>
      </c>
      <c r="O32" s="2">
        <v>213</v>
      </c>
      <c r="P32" s="3">
        <f>IF(O33=0,"- - -",O32/O33*100)</f>
        <v>12.171428571428573</v>
      </c>
      <c r="Q32" s="2">
        <v>1053</v>
      </c>
      <c r="R32" s="3">
        <f>IF(Q33=0,"- - -",Q32/Q33*100)</f>
        <v>20.752857705951911</v>
      </c>
      <c r="S32" s="2">
        <v>396</v>
      </c>
      <c r="T32" s="3">
        <f>IF(S33=0,"- - -",S32/S33*100)</f>
        <v>22.589845978322877</v>
      </c>
      <c r="U32" s="2">
        <v>684</v>
      </c>
      <c r="V32" s="3">
        <f>IF(U33=0,"- - -",U32/U33*100)</f>
        <v>10.622767510482994</v>
      </c>
      <c r="W32" s="2">
        <v>161</v>
      </c>
      <c r="X32" s="3">
        <f>IF(W33=0,"- - -",W32/W33*100)</f>
        <v>20.801033591731265</v>
      </c>
      <c r="Y32" s="2">
        <v>313</v>
      </c>
      <c r="Z32" s="3">
        <f>IF(Y33=0,"- - -",Y32/Y33*100)</f>
        <v>14.571694599627561</v>
      </c>
      <c r="AA32" s="2">
        <v>10</v>
      </c>
      <c r="AB32" s="3">
        <f>IF(AA33=0,"- - -",AA32/AA33*100)</f>
        <v>43.478260869565219</v>
      </c>
      <c r="AC32" s="26">
        <f t="shared" si="2"/>
        <v>22373</v>
      </c>
      <c r="AD32" s="29">
        <f>IF(AC33=0,"- - -",AC32/AC33*100)</f>
        <v>19.369221179485404</v>
      </c>
      <c r="AG32" s="68"/>
    </row>
    <row r="33" spans="1:33" x14ac:dyDescent="0.3">
      <c r="A33" s="145" t="s">
        <v>13</v>
      </c>
      <c r="B33" s="146"/>
      <c r="C33" s="14">
        <f>SUM(C30:C32)</f>
        <v>1881</v>
      </c>
      <c r="D33" s="15">
        <f>IF(C33=0,"- - -",C33/C33*100)</f>
        <v>100</v>
      </c>
      <c r="E33" s="16">
        <f>SUM(E30:E32)</f>
        <v>93539</v>
      </c>
      <c r="F33" s="15">
        <f>IF(E33=0,"- - -",E33/E33*100)</f>
        <v>100</v>
      </c>
      <c r="G33" s="16">
        <f>SUM(G30:G32)</f>
        <v>230</v>
      </c>
      <c r="H33" s="15">
        <f>IF(G33=0,"- - -",G33/G33*100)</f>
        <v>100</v>
      </c>
      <c r="I33" s="16">
        <f>SUM(I30:I32)</f>
        <v>1736</v>
      </c>
      <c r="J33" s="15">
        <f>IF(I33=0,"- - -",I33/I33*100)</f>
        <v>100</v>
      </c>
      <c r="K33" s="16">
        <f>SUM(K30:K32)</f>
        <v>138</v>
      </c>
      <c r="L33" s="15">
        <f>IF(K33=0,"- - -",K33/K33*100)</f>
        <v>100</v>
      </c>
      <c r="M33" s="16">
        <f>SUM(M30:M32)</f>
        <v>23</v>
      </c>
      <c r="N33" s="15">
        <f>IF(M33=0,"- - -",M33/M33*100)</f>
        <v>100</v>
      </c>
      <c r="O33" s="16">
        <f>SUM(O30:O32)</f>
        <v>1750</v>
      </c>
      <c r="P33" s="15">
        <f>IF(O33=0,"- - -",O33/O33*100)</f>
        <v>100</v>
      </c>
      <c r="Q33" s="16">
        <f>SUM(Q30:Q32)</f>
        <v>5074</v>
      </c>
      <c r="R33" s="15">
        <f>IF(Q33=0,"- - -",Q33/Q33*100)</f>
        <v>100</v>
      </c>
      <c r="S33" s="16">
        <f>SUM(S30:S32)</f>
        <v>1753</v>
      </c>
      <c r="T33" s="15">
        <f>IF(S33=0,"- - -",S33/S33*100)</f>
        <v>100</v>
      </c>
      <c r="U33" s="16">
        <f>SUM(U30:U32)</f>
        <v>6439</v>
      </c>
      <c r="V33" s="15">
        <f>IF(U33=0,"- - -",U33/U33*100)</f>
        <v>100</v>
      </c>
      <c r="W33" s="16">
        <f>SUM(W30:W32)</f>
        <v>774</v>
      </c>
      <c r="X33" s="15">
        <f>IF(W33=0,"- - -",W33/W33*100)</f>
        <v>100</v>
      </c>
      <c r="Y33" s="16">
        <f>SUM(Y30:Y32)</f>
        <v>2148</v>
      </c>
      <c r="Z33" s="15">
        <f>IF(Y33=0,"- - -",Y33/Y33*100)</f>
        <v>100</v>
      </c>
      <c r="AA33" s="16">
        <f>SUM(AA30:AA32)</f>
        <v>23</v>
      </c>
      <c r="AB33" s="15">
        <f>IF(AA33=0,"- - -",AA33/AA33*100)</f>
        <v>100</v>
      </c>
      <c r="AC33" s="22">
        <f>SUM(AC30:AC32)</f>
        <v>115508</v>
      </c>
      <c r="AD33" s="23">
        <f>IF(AC33=0,"- - -",AC33/AC33*100)</f>
        <v>100</v>
      </c>
      <c r="AG33" s="68"/>
    </row>
    <row r="34" spans="1:33" ht="15" thickBot="1" x14ac:dyDescent="0.35">
      <c r="A34" s="147" t="s">
        <v>12</v>
      </c>
      <c r="B34" s="148"/>
      <c r="C34" s="18">
        <f>IF($AC33=0,"- - -",C33/$AC33*100)</f>
        <v>1.6284586348997474</v>
      </c>
      <c r="D34" s="19"/>
      <c r="E34" s="20">
        <f>IF($AC33=0,"- - -",E33/$AC33*100)</f>
        <v>80.980538144544099</v>
      </c>
      <c r="F34" s="19"/>
      <c r="G34" s="20">
        <f>IF($AC33=0,"- - -",G33/$AC33*100)</f>
        <v>0.19912040724451985</v>
      </c>
      <c r="H34" s="19"/>
      <c r="I34" s="20">
        <f>IF($AC33=0,"- - -",I33/$AC33*100)</f>
        <v>1.5029262042455935</v>
      </c>
      <c r="J34" s="19"/>
      <c r="K34" s="20">
        <f>IF($AC33=0,"- - -",K33/$AC33*100)</f>
        <v>0.11947224434671191</v>
      </c>
      <c r="L34" s="19"/>
      <c r="M34" s="20">
        <f>IF($AC33=0,"- - -",M33/$AC33*100)</f>
        <v>1.9912040724451983E-2</v>
      </c>
      <c r="N34" s="19"/>
      <c r="O34" s="20">
        <f>IF($AC33=0,"- - -",O33/$AC33*100)</f>
        <v>1.5150465768604773</v>
      </c>
      <c r="P34" s="19"/>
      <c r="Q34" s="20">
        <f>IF($AC33=0,"- - -",Q33/$AC33*100)</f>
        <v>4.3927693319943204</v>
      </c>
      <c r="R34" s="19"/>
      <c r="S34" s="20">
        <f>IF($AC33=0,"- - -",S33/$AC33*100)</f>
        <v>1.5176437995636667</v>
      </c>
      <c r="T34" s="19"/>
      <c r="U34" s="20">
        <f>IF($AC33=0,"- - -",U33/$AC33*100)</f>
        <v>5.5745056619454934</v>
      </c>
      <c r="V34" s="19"/>
      <c r="W34" s="20">
        <f>IF($AC33=0,"- - -",W33/$AC33*100)</f>
        <v>0.67008345742286246</v>
      </c>
      <c r="X34" s="19"/>
      <c r="Y34" s="152">
        <f>IF($AC33=0,"- - -",Y33/$AC33*100)</f>
        <v>1.8596114554836027</v>
      </c>
      <c r="Z34" s="153"/>
      <c r="AA34" s="152">
        <f>IF($AC33=0,"- - -",AA33/$AC33*100)</f>
        <v>1.9912040724451983E-2</v>
      </c>
      <c r="AB34" s="153"/>
      <c r="AC34" s="24">
        <f>IF($AC33=0,"- - -",AC33/$AC33*100)</f>
        <v>100</v>
      </c>
      <c r="AD34" s="25"/>
    </row>
    <row r="35" spans="1:33" x14ac:dyDescent="0.3">
      <c r="A35" s="149" t="s">
        <v>400</v>
      </c>
      <c r="B35" s="138"/>
      <c r="C35" s="138"/>
      <c r="D35" s="138"/>
      <c r="E35" s="138"/>
    </row>
    <row r="37" spans="1:33" x14ac:dyDescent="0.3">
      <c r="A37" s="1" t="s">
        <v>256</v>
      </c>
      <c r="J37" s="48"/>
      <c r="L37" s="48"/>
    </row>
    <row r="38" spans="1:33" ht="15" thickBot="1" x14ac:dyDescent="0.35"/>
    <row r="39" spans="1:33" ht="14.4" customHeight="1" x14ac:dyDescent="0.3">
      <c r="A39" s="141" t="s">
        <v>263</v>
      </c>
      <c r="B39" s="142"/>
      <c r="C39" s="32" t="s">
        <v>20</v>
      </c>
      <c r="D39" s="33"/>
      <c r="E39" s="33" t="s">
        <v>21</v>
      </c>
      <c r="F39" s="33"/>
      <c r="G39" s="33" t="s">
        <v>22</v>
      </c>
      <c r="H39" s="33"/>
      <c r="I39" s="33" t="s">
        <v>23</v>
      </c>
      <c r="J39" s="33"/>
      <c r="K39" s="33" t="s">
        <v>24</v>
      </c>
      <c r="L39" s="33"/>
      <c r="M39" s="33" t="s">
        <v>25</v>
      </c>
      <c r="N39" s="33"/>
      <c r="O39" s="33" t="s">
        <v>26</v>
      </c>
      <c r="P39" s="33"/>
      <c r="Q39" s="33" t="s">
        <v>27</v>
      </c>
      <c r="R39" s="33"/>
      <c r="S39" s="33" t="s">
        <v>28</v>
      </c>
      <c r="T39" s="33"/>
      <c r="U39" s="33" t="s">
        <v>29</v>
      </c>
      <c r="V39" s="33"/>
      <c r="W39" s="33" t="s">
        <v>30</v>
      </c>
      <c r="X39" s="33"/>
      <c r="Y39" s="33" t="s">
        <v>32</v>
      </c>
      <c r="Z39" s="33"/>
      <c r="AA39" s="35" t="s">
        <v>13</v>
      </c>
      <c r="AB39" s="36"/>
    </row>
    <row r="40" spans="1:33" ht="15" thickBot="1" x14ac:dyDescent="0.35">
      <c r="A40" s="143"/>
      <c r="B40" s="144"/>
      <c r="C40" s="37" t="s">
        <v>14</v>
      </c>
      <c r="D40" s="38" t="s">
        <v>15</v>
      </c>
      <c r="E40" s="39" t="s">
        <v>14</v>
      </c>
      <c r="F40" s="38" t="s">
        <v>15</v>
      </c>
      <c r="G40" s="39" t="s">
        <v>14</v>
      </c>
      <c r="H40" s="38" t="s">
        <v>15</v>
      </c>
      <c r="I40" s="37" t="s">
        <v>14</v>
      </c>
      <c r="J40" s="38" t="s">
        <v>15</v>
      </c>
      <c r="K40" s="37" t="s">
        <v>14</v>
      </c>
      <c r="L40" s="38" t="s">
        <v>15</v>
      </c>
      <c r="M40" s="37" t="s">
        <v>14</v>
      </c>
      <c r="N40" s="38" t="s">
        <v>15</v>
      </c>
      <c r="O40" s="37" t="s">
        <v>14</v>
      </c>
      <c r="P40" s="38" t="s">
        <v>15</v>
      </c>
      <c r="Q40" s="37" t="s">
        <v>14</v>
      </c>
      <c r="R40" s="38" t="s">
        <v>15</v>
      </c>
      <c r="S40" s="37" t="s">
        <v>14</v>
      </c>
      <c r="T40" s="38" t="s">
        <v>15</v>
      </c>
      <c r="U40" s="37" t="s">
        <v>14</v>
      </c>
      <c r="V40" s="38" t="s">
        <v>15</v>
      </c>
      <c r="W40" s="37" t="s">
        <v>14</v>
      </c>
      <c r="X40" s="38" t="s">
        <v>15</v>
      </c>
      <c r="Y40" s="37" t="s">
        <v>14</v>
      </c>
      <c r="Z40" s="38" t="s">
        <v>15</v>
      </c>
      <c r="AA40" s="41" t="s">
        <v>14</v>
      </c>
      <c r="AB40" s="42" t="s">
        <v>15</v>
      </c>
    </row>
    <row r="41" spans="1:33" x14ac:dyDescent="0.3">
      <c r="A41" s="55" t="s">
        <v>250</v>
      </c>
      <c r="B41" s="62" t="s">
        <v>263</v>
      </c>
      <c r="C41" s="8">
        <v>139</v>
      </c>
      <c r="D41" s="5">
        <f>IF(C44=0,"- - -",C41/C44*100)</f>
        <v>24.21602787456446</v>
      </c>
      <c r="E41" s="4">
        <v>886</v>
      </c>
      <c r="F41" s="5">
        <f>IF(E44=0,"- - -",E41/E44*100)</f>
        <v>36.611570247933884</v>
      </c>
      <c r="G41" s="4">
        <v>3872</v>
      </c>
      <c r="H41" s="5">
        <f>IF(G44=0,"- - -",G41/G44*100)</f>
        <v>46.684350132625994</v>
      </c>
      <c r="I41" s="4">
        <v>17314</v>
      </c>
      <c r="J41" s="5">
        <f>IF(I44=0,"- - -",I41/I44*100)</f>
        <v>49.177720339705175</v>
      </c>
      <c r="K41" s="4">
        <v>20114</v>
      </c>
      <c r="L41" s="5">
        <f>IF(K44=0,"- - -",K41/K44*100)</f>
        <v>52.887042490534284</v>
      </c>
      <c r="M41" s="4">
        <v>11015</v>
      </c>
      <c r="N41" s="5">
        <f>IF(M44=0,"- - -",M41/M44*100)</f>
        <v>58.881702036670767</v>
      </c>
      <c r="O41" s="4">
        <v>4119</v>
      </c>
      <c r="P41" s="5">
        <f>IF(O44=0,"- - -",O41/O44*100)</f>
        <v>60.105063475849995</v>
      </c>
      <c r="Q41" s="4">
        <v>1352</v>
      </c>
      <c r="R41" s="5">
        <f>IF(Q44=0,"- - -",Q41/Q44*100)</f>
        <v>59.95565410199557</v>
      </c>
      <c r="S41" s="4">
        <v>526</v>
      </c>
      <c r="T41" s="5">
        <f>IF(S44=0,"- - -",S41/S44*100)</f>
        <v>55.897980871413388</v>
      </c>
      <c r="U41" s="4">
        <v>282</v>
      </c>
      <c r="V41" s="5">
        <f>IF(U44=0,"- - -",U41/U44*100)</f>
        <v>59.368421052631582</v>
      </c>
      <c r="W41" s="4">
        <v>199</v>
      </c>
      <c r="X41" s="5">
        <f>IF(W44=0,"- - -",W41/W44*100)</f>
        <v>60.303030303030305</v>
      </c>
      <c r="Y41" s="4">
        <v>751</v>
      </c>
      <c r="Z41" s="5">
        <f>IF(Y44=0,"- - -",Y41/Y44*100)</f>
        <v>52.887323943661968</v>
      </c>
      <c r="AA41" s="26">
        <f>C41+E41+G41+I41+K41+M41+O41+Q41+S41+U41+W41+Y41</f>
        <v>60569</v>
      </c>
      <c r="AB41" s="27">
        <f>IF(AA44=0,"- - -",AA41/AA44*100)</f>
        <v>52.437060636492703</v>
      </c>
      <c r="AE41" s="68"/>
    </row>
    <row r="42" spans="1:33" x14ac:dyDescent="0.3">
      <c r="A42" s="52" t="s">
        <v>251</v>
      </c>
      <c r="B42" s="62" t="s">
        <v>264</v>
      </c>
      <c r="C42" s="9">
        <v>320</v>
      </c>
      <c r="D42" s="3">
        <f>IF(C44=0,"- - -",C42/C44*100)</f>
        <v>55.749128919860624</v>
      </c>
      <c r="E42" s="2">
        <v>1093</v>
      </c>
      <c r="F42" s="3">
        <f>IF(E44=0,"- - -",E42/E44*100)</f>
        <v>45.165289256198349</v>
      </c>
      <c r="G42" s="2">
        <v>3211</v>
      </c>
      <c r="H42" s="3">
        <f>IF(G44=0,"- - -",G42/G44*100)</f>
        <v>38.714733542319749</v>
      </c>
      <c r="I42" s="2">
        <v>11024</v>
      </c>
      <c r="J42" s="3">
        <f>IF(I44=0,"- - -",I42/I44*100)</f>
        <v>31.311955008947084</v>
      </c>
      <c r="K42" s="2">
        <v>9943</v>
      </c>
      <c r="L42" s="3">
        <f>IF(K44=0,"- - -",K42/K44*100)</f>
        <v>26.143773664282712</v>
      </c>
      <c r="M42" s="2">
        <v>4067</v>
      </c>
      <c r="N42" s="3">
        <f>IF(M44=0,"- - -",M42/M44*100)</f>
        <v>21.740524937189289</v>
      </c>
      <c r="O42" s="2">
        <v>1489</v>
      </c>
      <c r="P42" s="3">
        <f>IF(O44=0,"- - -",O42/O44*100)</f>
        <v>21.727710491755438</v>
      </c>
      <c r="Q42" s="2">
        <v>499</v>
      </c>
      <c r="R42" s="3">
        <f>IF(Q44=0,"- - -",Q42/Q44*100)</f>
        <v>22.128603104212861</v>
      </c>
      <c r="S42" s="2">
        <v>234</v>
      </c>
      <c r="T42" s="3">
        <f>IF(S44=0,"- - -",S42/S44*100)</f>
        <v>24.867162592986187</v>
      </c>
      <c r="U42" s="2">
        <v>134</v>
      </c>
      <c r="V42" s="3">
        <f>IF(U44=0,"- - -",U42/U44*100)</f>
        <v>28.210526315789476</v>
      </c>
      <c r="W42" s="2">
        <v>91</v>
      </c>
      <c r="X42" s="3">
        <f>IF(W44=0,"- - -",W42/W44*100)</f>
        <v>27.575757575757574</v>
      </c>
      <c r="Y42" s="2">
        <v>461</v>
      </c>
      <c r="Z42" s="3">
        <f>IF(Y44=0,"- - -",Y42/Y44*100)</f>
        <v>32.464788732394368</v>
      </c>
      <c r="AA42" s="26">
        <f t="shared" ref="AA42:AA43" si="3">C42+E42+G42+I42+K42+M42+O42+Q42+S42+U42+W42+Y42</f>
        <v>32566</v>
      </c>
      <c r="AB42" s="29">
        <f>IF(AA44=0,"- - -",AA42/AA44*100)</f>
        <v>28.193718184021886</v>
      </c>
      <c r="AE42" s="68"/>
    </row>
    <row r="43" spans="1:33" ht="15" thickBot="1" x14ac:dyDescent="0.35">
      <c r="A43" s="52" t="s">
        <v>252</v>
      </c>
      <c r="B43" s="62" t="s">
        <v>16</v>
      </c>
      <c r="C43" s="9">
        <v>115</v>
      </c>
      <c r="D43" s="3">
        <f>IF(C44=0,"- - -",C43/C44*100)</f>
        <v>20.034843205574912</v>
      </c>
      <c r="E43" s="2">
        <v>441</v>
      </c>
      <c r="F43" s="3">
        <f>IF(E44=0,"- - -",E43/E44*100)</f>
        <v>18.223140495867767</v>
      </c>
      <c r="G43" s="2">
        <v>1211</v>
      </c>
      <c r="H43" s="3">
        <f>IF(G44=0,"- - -",G43/G44*100)</f>
        <v>14.600916325054255</v>
      </c>
      <c r="I43" s="2">
        <v>6869</v>
      </c>
      <c r="J43" s="3">
        <f>IF(I44=0,"- - -",I43/I44*100)</f>
        <v>19.510324651347744</v>
      </c>
      <c r="K43" s="2">
        <v>7975</v>
      </c>
      <c r="L43" s="3">
        <f>IF(K44=0,"- - -",K43/K44*100)</f>
        <v>20.969183845183004</v>
      </c>
      <c r="M43" s="2">
        <v>3625</v>
      </c>
      <c r="N43" s="3">
        <f>IF(M44=0,"- - -",M43/M44*100)</f>
        <v>19.377773026139948</v>
      </c>
      <c r="O43" s="2">
        <v>1245</v>
      </c>
      <c r="P43" s="3">
        <f>IF(O44=0,"- - -",O43/O44*100)</f>
        <v>18.16722603239457</v>
      </c>
      <c r="Q43" s="2">
        <v>404</v>
      </c>
      <c r="R43" s="3">
        <f>IF(Q44=0,"- - -",Q43/Q44*100)</f>
        <v>17.915742793791576</v>
      </c>
      <c r="S43" s="2">
        <v>181</v>
      </c>
      <c r="T43" s="3">
        <f>IF(S44=0,"- - -",S43/S44*100)</f>
        <v>19.234856535600425</v>
      </c>
      <c r="U43" s="2">
        <v>59</v>
      </c>
      <c r="V43" s="3">
        <f>IF(U44=0,"- - -",U43/U44*100)</f>
        <v>12.421052631578949</v>
      </c>
      <c r="W43" s="2">
        <v>40</v>
      </c>
      <c r="X43" s="3">
        <f>IF(W44=0,"- - -",W43/W44*100)</f>
        <v>12.121212121212121</v>
      </c>
      <c r="Y43" s="2">
        <v>208</v>
      </c>
      <c r="Z43" s="3">
        <f>IF(Y44=0,"- - -",Y43/Y44*100)</f>
        <v>14.647887323943662</v>
      </c>
      <c r="AA43" s="26">
        <f t="shared" si="3"/>
        <v>22373</v>
      </c>
      <c r="AB43" s="29">
        <f>IF(AA44=0,"- - -",AA43/AA44*100)</f>
        <v>19.369221179485404</v>
      </c>
      <c r="AE43" s="68"/>
    </row>
    <row r="44" spans="1:33" x14ac:dyDescent="0.3">
      <c r="A44" s="145" t="s">
        <v>13</v>
      </c>
      <c r="B44" s="146"/>
      <c r="C44" s="14">
        <f>SUM(C41:C43)</f>
        <v>574</v>
      </c>
      <c r="D44" s="15">
        <f>IF(C44=0,"- - -",C44/C44*100)</f>
        <v>100</v>
      </c>
      <c r="E44" s="16">
        <f>SUM(E41:E43)</f>
        <v>2420</v>
      </c>
      <c r="F44" s="15">
        <f>IF(E44=0,"- - -",E44/E44*100)</f>
        <v>100</v>
      </c>
      <c r="G44" s="16">
        <f>SUM(G41:G43)</f>
        <v>8294</v>
      </c>
      <c r="H44" s="15">
        <f>IF(G44=0,"- - -",G44/G44*100)</f>
        <v>100</v>
      </c>
      <c r="I44" s="16">
        <f>SUM(I41:I43)</f>
        <v>35207</v>
      </c>
      <c r="J44" s="15">
        <f>IF(I44=0,"- - -",I44/I44*100)</f>
        <v>100</v>
      </c>
      <c r="K44" s="16">
        <f>SUM(K41:K43)</f>
        <v>38032</v>
      </c>
      <c r="L44" s="15">
        <f>IF(K44=0,"- - -",K44/K44*100)</f>
        <v>100</v>
      </c>
      <c r="M44" s="16">
        <f>SUM(M41:M43)</f>
        <v>18707</v>
      </c>
      <c r="N44" s="15">
        <f>IF(M44=0,"- - -",M44/M44*100)</f>
        <v>100</v>
      </c>
      <c r="O44" s="16">
        <f>SUM(O41:O43)</f>
        <v>6853</v>
      </c>
      <c r="P44" s="15">
        <f>IF(O44=0,"- - -",O44/O44*100)</f>
        <v>100</v>
      </c>
      <c r="Q44" s="16">
        <f>SUM(Q41:Q43)</f>
        <v>2255</v>
      </c>
      <c r="R44" s="15">
        <f>IF(Q44=0,"- - -",Q44/Q44*100)</f>
        <v>100</v>
      </c>
      <c r="S44" s="16">
        <f>SUM(S41:S43)</f>
        <v>941</v>
      </c>
      <c r="T44" s="15">
        <f>IF(S44=0,"- - -",S44/S44*100)</f>
        <v>100</v>
      </c>
      <c r="U44" s="16">
        <f>SUM(U41:U43)</f>
        <v>475</v>
      </c>
      <c r="V44" s="15">
        <f>IF(U44=0,"- - -",U44/U44*100)</f>
        <v>100</v>
      </c>
      <c r="W44" s="16">
        <f>SUM(W41:W43)</f>
        <v>330</v>
      </c>
      <c r="X44" s="15">
        <f>IF(W44=0,"- - -",W44/W44*100)</f>
        <v>100</v>
      </c>
      <c r="Y44" s="16">
        <f>SUM(Y41:Y43)</f>
        <v>1420</v>
      </c>
      <c r="Z44" s="15">
        <f>IF(Y44=0,"- - -",Y44/Y44*100)</f>
        <v>100</v>
      </c>
      <c r="AA44" s="22">
        <f>SUM(AA41:AA43)</f>
        <v>115508</v>
      </c>
      <c r="AB44" s="23">
        <f>IF(AA44=0,"- - -",AA44/AA44*100)</f>
        <v>100</v>
      </c>
      <c r="AE44" s="68"/>
    </row>
    <row r="45" spans="1:33" ht="15" thickBot="1" x14ac:dyDescent="0.35">
      <c r="A45" s="147" t="s">
        <v>31</v>
      </c>
      <c r="B45" s="148"/>
      <c r="C45" s="18">
        <f>IF($AA44=0,"- - -",C44/$AA44*100)</f>
        <v>0.49693527721023656</v>
      </c>
      <c r="D45" s="19"/>
      <c r="E45" s="20">
        <f>IF($AA44=0,"- - -",E44/$AA44*100)</f>
        <v>2.0950929805727743</v>
      </c>
      <c r="F45" s="19"/>
      <c r="G45" s="20">
        <f>IF($AA44=0,"- - -",G44/$AA44*100)</f>
        <v>7.1804550334175987</v>
      </c>
      <c r="H45" s="19"/>
      <c r="I45" s="20">
        <f>IF($AA44=0,"- - -",I44/$AA44*100)</f>
        <v>30.480139903729615</v>
      </c>
      <c r="J45" s="19"/>
      <c r="K45" s="20">
        <f>IF($AA44=0,"- - -",K44/$AA44*100)</f>
        <v>32.925857949232956</v>
      </c>
      <c r="L45" s="19"/>
      <c r="M45" s="20">
        <f>IF($AA44=0,"- - -",M44/$AA44*100)</f>
        <v>16.195415036187967</v>
      </c>
      <c r="N45" s="19"/>
      <c r="O45" s="20">
        <f>IF($AA44=0,"- - -",O44/$AA44*100)</f>
        <v>5.9329223949856287</v>
      </c>
      <c r="P45" s="19"/>
      <c r="Q45" s="20">
        <f>IF($AA44=0,"- - -",Q44/$AA44*100)</f>
        <v>1.9522457318973576</v>
      </c>
      <c r="R45" s="19"/>
      <c r="S45" s="20">
        <f>IF($AA44=0,"- - -",S44/$AA44*100)</f>
        <v>0.81466218790040512</v>
      </c>
      <c r="T45" s="19"/>
      <c r="U45" s="20">
        <f>IF($AA44=0,"- - -",U44/$AA44*100)</f>
        <v>0.41122692800498672</v>
      </c>
      <c r="V45" s="19"/>
      <c r="W45" s="20">
        <f>IF($AA44=0,"- - -",W44/$AA44*100)</f>
        <v>0.28569449735083285</v>
      </c>
      <c r="X45" s="19"/>
      <c r="Y45" s="20">
        <f>IF($AA44=0,"- - -",Y44/$AA44*100)</f>
        <v>1.2293520795096444</v>
      </c>
      <c r="Z45" s="19"/>
      <c r="AA45" s="24">
        <f>IF($AA44=0,"- - -",AA44/$AA44*100)</f>
        <v>100</v>
      </c>
      <c r="AB45" s="25"/>
    </row>
    <row r="46" spans="1:33" x14ac:dyDescent="0.3">
      <c r="A46" s="63"/>
    </row>
    <row r="48" spans="1:33" x14ac:dyDescent="0.3">
      <c r="A48" s="1" t="s">
        <v>257</v>
      </c>
      <c r="J48" s="48"/>
      <c r="L48" s="48"/>
    </row>
    <row r="49" spans="1:27" ht="15" thickBot="1" x14ac:dyDescent="0.35"/>
    <row r="50" spans="1:27" ht="14.4" customHeight="1" x14ac:dyDescent="0.3">
      <c r="A50" s="141" t="s">
        <v>263</v>
      </c>
      <c r="B50" s="142"/>
      <c r="C50" s="32" t="s">
        <v>89</v>
      </c>
      <c r="D50" s="33"/>
      <c r="E50" s="33" t="s">
        <v>90</v>
      </c>
      <c r="F50" s="33"/>
      <c r="G50" s="33" t="s">
        <v>91</v>
      </c>
      <c r="H50" s="33"/>
      <c r="I50" s="33" t="s">
        <v>92</v>
      </c>
      <c r="J50" s="33"/>
      <c r="K50" s="33" t="s">
        <v>93</v>
      </c>
      <c r="L50" s="33"/>
      <c r="M50" s="33" t="s">
        <v>94</v>
      </c>
      <c r="N50" s="33"/>
      <c r="O50" s="33" t="s">
        <v>95</v>
      </c>
      <c r="P50" s="33"/>
      <c r="Q50" s="33" t="s">
        <v>96</v>
      </c>
      <c r="R50" s="33"/>
      <c r="S50" s="33" t="s">
        <v>16</v>
      </c>
      <c r="T50" s="33"/>
      <c r="U50" s="35" t="s">
        <v>13</v>
      </c>
      <c r="V50" s="36"/>
    </row>
    <row r="51" spans="1:27" ht="15" thickBot="1" x14ac:dyDescent="0.35">
      <c r="A51" s="143"/>
      <c r="B51" s="144"/>
      <c r="C51" s="37" t="s">
        <v>14</v>
      </c>
      <c r="D51" s="38" t="s">
        <v>15</v>
      </c>
      <c r="E51" s="39" t="s">
        <v>14</v>
      </c>
      <c r="F51" s="38" t="s">
        <v>15</v>
      </c>
      <c r="G51" s="39" t="s">
        <v>14</v>
      </c>
      <c r="H51" s="38" t="s">
        <v>15</v>
      </c>
      <c r="I51" s="37" t="s">
        <v>14</v>
      </c>
      <c r="J51" s="38" t="s">
        <v>15</v>
      </c>
      <c r="K51" s="37" t="s">
        <v>14</v>
      </c>
      <c r="L51" s="38" t="s">
        <v>15</v>
      </c>
      <c r="M51" s="37" t="s">
        <v>14</v>
      </c>
      <c r="N51" s="38" t="s">
        <v>15</v>
      </c>
      <c r="O51" s="37" t="s">
        <v>14</v>
      </c>
      <c r="P51" s="38" t="s">
        <v>15</v>
      </c>
      <c r="Q51" s="37" t="s">
        <v>14</v>
      </c>
      <c r="R51" s="38" t="s">
        <v>15</v>
      </c>
      <c r="S51" s="37" t="s">
        <v>14</v>
      </c>
      <c r="T51" s="38" t="s">
        <v>15</v>
      </c>
      <c r="U51" s="41" t="s">
        <v>14</v>
      </c>
      <c r="V51" s="42" t="s">
        <v>15</v>
      </c>
    </row>
    <row r="52" spans="1:27" x14ac:dyDescent="0.3">
      <c r="A52" s="55" t="s">
        <v>250</v>
      </c>
      <c r="B52" s="62" t="s">
        <v>263</v>
      </c>
      <c r="C52" s="8">
        <v>7</v>
      </c>
      <c r="D52" s="5">
        <f>IF(C55=0,"- - -",C52/C55*100)</f>
        <v>41.17647058823529</v>
      </c>
      <c r="E52" s="4">
        <v>212</v>
      </c>
      <c r="F52" s="5">
        <f>IF(E55=0,"- - -",E52/E55*100)</f>
        <v>48.072562358276642</v>
      </c>
      <c r="G52" s="4">
        <v>551</v>
      </c>
      <c r="H52" s="5">
        <f>IF(G55=0,"- - -",G52/G55*100)</f>
        <v>51.543498596819461</v>
      </c>
      <c r="I52" s="4">
        <v>9084</v>
      </c>
      <c r="J52" s="5">
        <f>IF(I55=0,"- - -",I52/I55*100)</f>
        <v>61.573917169389283</v>
      </c>
      <c r="K52" s="4">
        <v>42871</v>
      </c>
      <c r="L52" s="5">
        <f>IF(K55=0,"- - -",K52/K55*100)</f>
        <v>59.847279224949048</v>
      </c>
      <c r="M52" s="4">
        <v>6812</v>
      </c>
      <c r="N52" s="5">
        <f>IF(M55=0,"- - -",M52/M55*100)</f>
        <v>64.046634072959762</v>
      </c>
      <c r="O52" s="4">
        <v>22</v>
      </c>
      <c r="P52" s="5">
        <f>IF(O55=0,"- - -",O52/O55*100)</f>
        <v>84.615384615384613</v>
      </c>
      <c r="Q52" s="4">
        <v>1</v>
      </c>
      <c r="R52" s="5">
        <f>IF(Q55=0,"- - -",Q52/Q55*100)</f>
        <v>50</v>
      </c>
      <c r="S52" s="4">
        <v>1009</v>
      </c>
      <c r="T52" s="5">
        <f>IF(S55=0,"- - -",S52/S55*100)</f>
        <v>5.9598346131128173</v>
      </c>
      <c r="U52" s="26">
        <f>C52+E52+G52+I52+K52+M52+O52+Q52+S52</f>
        <v>60569</v>
      </c>
      <c r="V52" s="27">
        <f>IF(U55=0,"- - -",U52/U55*100)</f>
        <v>52.437060636492703</v>
      </c>
      <c r="Y52" s="68"/>
    </row>
    <row r="53" spans="1:27" x14ac:dyDescent="0.3">
      <c r="A53" s="52" t="s">
        <v>251</v>
      </c>
      <c r="B53" s="62" t="s">
        <v>264</v>
      </c>
      <c r="C53" s="9">
        <v>8</v>
      </c>
      <c r="D53" s="3">
        <f>IF(C55=0,"- - -",C53/C55*100)</f>
        <v>47.058823529411761</v>
      </c>
      <c r="E53" s="2">
        <v>206</v>
      </c>
      <c r="F53" s="3">
        <f>IF(E55=0,"- - -",E53/E55*100)</f>
        <v>46.712018140589571</v>
      </c>
      <c r="G53" s="2">
        <v>446</v>
      </c>
      <c r="H53" s="3">
        <f>IF(G55=0,"- - -",G53/G55*100)</f>
        <v>41.721234798877454</v>
      </c>
      <c r="I53" s="2">
        <v>4623</v>
      </c>
      <c r="J53" s="3">
        <f>IF(I55=0,"- - -",I53/I55*100)</f>
        <v>31.335999457737408</v>
      </c>
      <c r="K53" s="2">
        <v>22942</v>
      </c>
      <c r="L53" s="3">
        <f>IF(K55=0,"- - -",K53/K55*100)</f>
        <v>32.026691236005249</v>
      </c>
      <c r="M53" s="2">
        <v>2863</v>
      </c>
      <c r="N53" s="3">
        <f>IF(M55=0,"- - -",M53/M55*100)</f>
        <v>26.918014291086873</v>
      </c>
      <c r="O53" s="2">
        <v>3</v>
      </c>
      <c r="P53" s="3">
        <f>IF(O55=0,"- - -",O53/O55*100)</f>
        <v>11.538461538461538</v>
      </c>
      <c r="Q53" s="2">
        <v>1</v>
      </c>
      <c r="R53" s="3">
        <f>IF(Q55=0,"- - -",Q53/Q55*100)</f>
        <v>50</v>
      </c>
      <c r="S53" s="2">
        <v>1474</v>
      </c>
      <c r="T53" s="3">
        <f>IF(S55=0,"- - -",S53/S55*100)</f>
        <v>8.7064382752510348</v>
      </c>
      <c r="U53" s="26">
        <f t="shared" ref="U53:U54" si="4">C53+E53+G53+I53+K53+M53+O53+Q53+S53</f>
        <v>32566</v>
      </c>
      <c r="V53" s="29">
        <f>IF(U55=0,"- - -",U53/U55*100)</f>
        <v>28.193718184021886</v>
      </c>
      <c r="Y53" s="68"/>
    </row>
    <row r="54" spans="1:27" ht="15" thickBot="1" x14ac:dyDescent="0.35">
      <c r="A54" s="52" t="s">
        <v>252</v>
      </c>
      <c r="B54" s="62" t="s">
        <v>16</v>
      </c>
      <c r="C54" s="9">
        <v>2</v>
      </c>
      <c r="D54" s="3">
        <f>IF(C55=0,"- - -",C54/C55*100)</f>
        <v>11.76470588235294</v>
      </c>
      <c r="E54" s="2">
        <v>23</v>
      </c>
      <c r="F54" s="3">
        <f>IF(E55=0,"- - -",E54/E55*100)</f>
        <v>5.2154195011337867</v>
      </c>
      <c r="G54" s="2">
        <v>72</v>
      </c>
      <c r="H54" s="3">
        <f>IF(G55=0,"- - -",G54/G55*100)</f>
        <v>6.7352666043030878</v>
      </c>
      <c r="I54" s="2">
        <v>1046</v>
      </c>
      <c r="J54" s="3">
        <f>IF(I55=0,"- - -",I54/I55*100)</f>
        <v>7.0900833728733144</v>
      </c>
      <c r="K54" s="2">
        <v>5821</v>
      </c>
      <c r="L54" s="3">
        <f>IF(K55=0,"- - -",K54/K55*100)</f>
        <v>8.1260295390457049</v>
      </c>
      <c r="M54" s="2">
        <v>961</v>
      </c>
      <c r="N54" s="3">
        <f>IF(M55=0,"- - -",M54/M55*100)</f>
        <v>9.0353516359533668</v>
      </c>
      <c r="O54" s="2">
        <v>1</v>
      </c>
      <c r="P54" s="3">
        <f>IF(O55=0,"- - -",O54/O55*100)</f>
        <v>3.8461538461538463</v>
      </c>
      <c r="Q54" s="2">
        <v>0</v>
      </c>
      <c r="R54" s="3">
        <f>IF(Q55=0,"- - -",Q54/Q55*100)</f>
        <v>0</v>
      </c>
      <c r="S54" s="2">
        <v>14447</v>
      </c>
      <c r="T54" s="3">
        <f>IF(S55=0,"- - -",S54/S55*100)</f>
        <v>85.333727111636151</v>
      </c>
      <c r="U54" s="26">
        <f t="shared" si="4"/>
        <v>22373</v>
      </c>
      <c r="V54" s="29">
        <f>IF(U55=0,"- - -",U54/U55*100)</f>
        <v>19.369221179485404</v>
      </c>
      <c r="Y54" s="68"/>
    </row>
    <row r="55" spans="1:27" x14ac:dyDescent="0.3">
      <c r="A55" s="145" t="s">
        <v>13</v>
      </c>
      <c r="B55" s="146"/>
      <c r="C55" s="14">
        <f>SUM(C52:C54)</f>
        <v>17</v>
      </c>
      <c r="D55" s="15">
        <f>IF(C55=0,"- - -",C55/C55*100)</f>
        <v>100</v>
      </c>
      <c r="E55" s="16">
        <f>SUM(E52:E54)</f>
        <v>441</v>
      </c>
      <c r="F55" s="15">
        <f>IF(E55=0,"- - -",E55/E55*100)</f>
        <v>100</v>
      </c>
      <c r="G55" s="16">
        <f>SUM(G52:G54)</f>
        <v>1069</v>
      </c>
      <c r="H55" s="15">
        <f>IF(G55=0,"- - -",G55/G55*100)</f>
        <v>100</v>
      </c>
      <c r="I55" s="16">
        <f>SUM(I52:I54)</f>
        <v>14753</v>
      </c>
      <c r="J55" s="15">
        <f>IF(I55=0,"- - -",I55/I55*100)</f>
        <v>100</v>
      </c>
      <c r="K55" s="16">
        <f>SUM(K52:K54)</f>
        <v>71634</v>
      </c>
      <c r="L55" s="15">
        <f>IF(K55=0,"- - -",K55/K55*100)</f>
        <v>100</v>
      </c>
      <c r="M55" s="16">
        <f>SUM(M52:M54)</f>
        <v>10636</v>
      </c>
      <c r="N55" s="15">
        <f>IF(M55=0,"- - -",M55/M55*100)</f>
        <v>100</v>
      </c>
      <c r="O55" s="16">
        <f>SUM(O52:O54)</f>
        <v>26</v>
      </c>
      <c r="P55" s="15">
        <f>IF(O55=0,"- - -",O55/O55*100)</f>
        <v>100</v>
      </c>
      <c r="Q55" s="16">
        <f>SUM(Q52:Q54)</f>
        <v>2</v>
      </c>
      <c r="R55" s="15">
        <f>IF(Q55=0,"- - -",Q55/Q55*100)</f>
        <v>100</v>
      </c>
      <c r="S55" s="16">
        <f>SUM(S52:S54)</f>
        <v>16930</v>
      </c>
      <c r="T55" s="15">
        <f>IF(S55=0,"- - -",S55/S55*100)</f>
        <v>100</v>
      </c>
      <c r="U55" s="22">
        <f>SUM(U52:U54)</f>
        <v>115508</v>
      </c>
      <c r="V55" s="23">
        <f>IF(U55=0,"- - -",U55/U55*100)</f>
        <v>100</v>
      </c>
      <c r="Y55" s="68"/>
    </row>
    <row r="56" spans="1:27" ht="15" thickBot="1" x14ac:dyDescent="0.35">
      <c r="A56" s="147" t="s">
        <v>423</v>
      </c>
      <c r="B56" s="148"/>
      <c r="C56" s="18">
        <f>IF($U55=0,"- - -",C55/$U55*100)</f>
        <v>1.4717595318073208E-2</v>
      </c>
      <c r="D56" s="19"/>
      <c r="E56" s="20">
        <f>IF($U55=0,"- - -",E55/$U55*100)</f>
        <v>0.38179173736884026</v>
      </c>
      <c r="F56" s="19"/>
      <c r="G56" s="20">
        <f>IF($U55=0,"- - -",G55/$U55*100)</f>
        <v>0.92547702323648573</v>
      </c>
      <c r="H56" s="19"/>
      <c r="I56" s="20">
        <f>IF($U55=0,"- - -",I55/$U55*100)</f>
        <v>12.772275513384354</v>
      </c>
      <c r="J56" s="19"/>
      <c r="K56" s="20">
        <f>IF($U55=0,"- - -",K55/$U55*100)</f>
        <v>62.01648370675624</v>
      </c>
      <c r="L56" s="19"/>
      <c r="M56" s="20">
        <f>IF($U55=0,"- - -",M55/$U55*100)</f>
        <v>9.2080202237074484</v>
      </c>
      <c r="N56" s="19"/>
      <c r="O56" s="20">
        <f>IF($U55=0,"- - -",O55/$U55*100)</f>
        <v>2.2509263427641375E-2</v>
      </c>
      <c r="P56" s="19"/>
      <c r="Q56" s="20">
        <f>IF($U55=0,"- - -",Q55/$U55*100)</f>
        <v>1.7314818021262595E-3</v>
      </c>
      <c r="R56" s="19"/>
      <c r="S56" s="20">
        <f>IF($U55=0,"- - -",S55/$U55*100)</f>
        <v>14.656993454998787</v>
      </c>
      <c r="T56" s="19"/>
      <c r="U56" s="24">
        <f>IF($U55=0,"- - -",U55/$U55*100)</f>
        <v>100</v>
      </c>
      <c r="V56" s="25"/>
    </row>
    <row r="57" spans="1:27" x14ac:dyDescent="0.3">
      <c r="A57" s="63"/>
    </row>
    <row r="59" spans="1:27" x14ac:dyDescent="0.3">
      <c r="A59" s="1" t="s">
        <v>258</v>
      </c>
      <c r="J59" s="48"/>
      <c r="L59" s="48"/>
    </row>
    <row r="60" spans="1:27" ht="15" thickBot="1" x14ac:dyDescent="0.35"/>
    <row r="61" spans="1:27" ht="14.4" customHeight="1" x14ac:dyDescent="0.3">
      <c r="A61" s="141" t="s">
        <v>263</v>
      </c>
      <c r="B61" s="142"/>
      <c r="C61" s="32" t="s">
        <v>97</v>
      </c>
      <c r="D61" s="33"/>
      <c r="E61" s="32" t="s">
        <v>98</v>
      </c>
      <c r="F61" s="33"/>
      <c r="G61" s="32" t="s">
        <v>99</v>
      </c>
      <c r="H61" s="33"/>
      <c r="I61" s="32" t="s">
        <v>100</v>
      </c>
      <c r="J61" s="33"/>
      <c r="K61" s="32" t="s">
        <v>101</v>
      </c>
      <c r="L61" s="33"/>
      <c r="M61" s="32" t="s">
        <v>102</v>
      </c>
      <c r="N61" s="33"/>
      <c r="O61" s="32" t="s">
        <v>103</v>
      </c>
      <c r="P61" s="33"/>
      <c r="Q61" s="32" t="s">
        <v>104</v>
      </c>
      <c r="R61" s="33"/>
      <c r="S61" s="32" t="s">
        <v>105</v>
      </c>
      <c r="T61" s="33"/>
      <c r="U61" s="32" t="s">
        <v>106</v>
      </c>
      <c r="V61" s="33"/>
      <c r="W61" s="35" t="s">
        <v>13</v>
      </c>
      <c r="X61" s="36"/>
    </row>
    <row r="62" spans="1:27" ht="15" thickBot="1" x14ac:dyDescent="0.35">
      <c r="A62" s="143"/>
      <c r="B62" s="144"/>
      <c r="C62" s="37" t="s">
        <v>14</v>
      </c>
      <c r="D62" s="38" t="s">
        <v>15</v>
      </c>
      <c r="E62" s="39" t="s">
        <v>14</v>
      </c>
      <c r="F62" s="38" t="s">
        <v>15</v>
      </c>
      <c r="G62" s="39" t="s">
        <v>14</v>
      </c>
      <c r="H62" s="38" t="s">
        <v>15</v>
      </c>
      <c r="I62" s="37" t="s">
        <v>14</v>
      </c>
      <c r="J62" s="38" t="s">
        <v>15</v>
      </c>
      <c r="K62" s="37" t="s">
        <v>14</v>
      </c>
      <c r="L62" s="38" t="s">
        <v>15</v>
      </c>
      <c r="M62" s="37" t="s">
        <v>14</v>
      </c>
      <c r="N62" s="38" t="s">
        <v>15</v>
      </c>
      <c r="O62" s="37" t="s">
        <v>14</v>
      </c>
      <c r="P62" s="38" t="s">
        <v>15</v>
      </c>
      <c r="Q62" s="37" t="s">
        <v>14</v>
      </c>
      <c r="R62" s="38" t="s">
        <v>15</v>
      </c>
      <c r="S62" s="37" t="s">
        <v>14</v>
      </c>
      <c r="T62" s="38" t="s">
        <v>15</v>
      </c>
      <c r="U62" s="37" t="s">
        <v>14</v>
      </c>
      <c r="V62" s="38" t="s">
        <v>15</v>
      </c>
      <c r="W62" s="41" t="s">
        <v>14</v>
      </c>
      <c r="X62" s="42" t="s">
        <v>15</v>
      </c>
    </row>
    <row r="63" spans="1:27" x14ac:dyDescent="0.3">
      <c r="A63" s="55" t="s">
        <v>250</v>
      </c>
      <c r="B63" s="62" t="s">
        <v>263</v>
      </c>
      <c r="C63" s="8">
        <v>28</v>
      </c>
      <c r="D63" s="5">
        <f>IF(C66=0,"- - -",C63/C66*100)</f>
        <v>68.292682926829272</v>
      </c>
      <c r="E63" s="4">
        <v>1603</v>
      </c>
      <c r="F63" s="5">
        <f>IF(E66=0,"- - -",E63/E66*100)</f>
        <v>59.502598366740912</v>
      </c>
      <c r="G63" s="4">
        <v>9196</v>
      </c>
      <c r="H63" s="5">
        <f>IF(G66=0,"- - -",G63/G66*100)</f>
        <v>57.285242633775624</v>
      </c>
      <c r="I63" s="4">
        <v>21997</v>
      </c>
      <c r="J63" s="5">
        <f>IF(I66=0,"- - -",I63/I66*100)</f>
        <v>53.401145853563804</v>
      </c>
      <c r="K63" s="4">
        <v>18580</v>
      </c>
      <c r="L63" s="5">
        <f>IF(K66=0,"- - -",K63/K66*100)</f>
        <v>49.97579213513368</v>
      </c>
      <c r="M63" s="4">
        <v>7616</v>
      </c>
      <c r="N63" s="5">
        <f>IF(M66=0,"- - -",M63/M66*100)</f>
        <v>49.719284501893199</v>
      </c>
      <c r="O63" s="4">
        <v>1466</v>
      </c>
      <c r="P63" s="5">
        <f>IF(O66=0,"- - -",O63/O66*100)</f>
        <v>51.026801253045598</v>
      </c>
      <c r="Q63" s="4">
        <v>80</v>
      </c>
      <c r="R63" s="5">
        <f>IF(Q66=0,"- - -",Q63/Q66*100)</f>
        <v>52.287581699346411</v>
      </c>
      <c r="S63" s="4">
        <v>3</v>
      </c>
      <c r="T63" s="5">
        <f>IF(S66=0,"- - -",S63/S66*100)</f>
        <v>60</v>
      </c>
      <c r="U63" s="4">
        <v>0</v>
      </c>
      <c r="V63" s="5" t="str">
        <f>IF(U66=0,"- - -",U63/U66*100)</f>
        <v>- - -</v>
      </c>
      <c r="W63" s="26">
        <f>C63+E63+G63+I63+K63+M63+O63+Q63+S63+U63</f>
        <v>60569</v>
      </c>
      <c r="X63" s="27">
        <f>IF(W66=0,"- - -",W63/W66*100)</f>
        <v>52.437514609504191</v>
      </c>
      <c r="AA63" s="68"/>
    </row>
    <row r="64" spans="1:27" x14ac:dyDescent="0.3">
      <c r="A64" s="52" t="s">
        <v>251</v>
      </c>
      <c r="B64" s="62" t="s">
        <v>264</v>
      </c>
      <c r="C64" s="9">
        <v>6</v>
      </c>
      <c r="D64" s="3">
        <f>IF(C66=0,"- - -",C64/C66*100)</f>
        <v>14.634146341463413</v>
      </c>
      <c r="E64" s="2">
        <v>650</v>
      </c>
      <c r="F64" s="3">
        <f>IF(E66=0,"- - -",E64/E66*100)</f>
        <v>24.127691165553081</v>
      </c>
      <c r="G64" s="2">
        <v>4029</v>
      </c>
      <c r="H64" s="3">
        <f>IF(G66=0,"- - -",G64/G66*100)</f>
        <v>25.098112502336011</v>
      </c>
      <c r="I64" s="2">
        <v>11257</v>
      </c>
      <c r="J64" s="3">
        <f>IF(I66=0,"- - -",I64/I66*100)</f>
        <v>27.328121965430181</v>
      </c>
      <c r="K64" s="2">
        <v>10975</v>
      </c>
      <c r="L64" s="3">
        <f>IF(K66=0,"- - -",K64/K66*100)</f>
        <v>29.520146323094306</v>
      </c>
      <c r="M64" s="2">
        <v>4702</v>
      </c>
      <c r="N64" s="3">
        <f>IF(M66=0,"- - -",M64/M66*100)</f>
        <v>30.695913304608958</v>
      </c>
      <c r="O64" s="2">
        <v>904</v>
      </c>
      <c r="P64" s="3">
        <f>IF(O66=0,"- - -",O64/O66*100)</f>
        <v>31.46536721197355</v>
      </c>
      <c r="Q64" s="2">
        <v>42</v>
      </c>
      <c r="R64" s="3">
        <f>IF(Q66=0,"- - -",Q64/Q66*100)</f>
        <v>27.450980392156865</v>
      </c>
      <c r="S64" s="2">
        <v>1</v>
      </c>
      <c r="T64" s="3">
        <f>IF(S66=0,"- - -",S64/S66*100)</f>
        <v>20</v>
      </c>
      <c r="U64" s="2">
        <v>0</v>
      </c>
      <c r="V64" s="3" t="str">
        <f>IF(U66=0,"- - -",U64/U66*100)</f>
        <v>- - -</v>
      </c>
      <c r="W64" s="26">
        <f t="shared" ref="W64:W65" si="5">C64+E64+G64+I64+K64+M64+O64+Q64+S64+U64</f>
        <v>32566</v>
      </c>
      <c r="X64" s="29">
        <f>IF(W66=0,"- - -",W64/W66*100)</f>
        <v>28.193962270684892</v>
      </c>
      <c r="AA64" s="68"/>
    </row>
    <row r="65" spans="1:31" ht="15" thickBot="1" x14ac:dyDescent="0.35">
      <c r="A65" s="52" t="s">
        <v>252</v>
      </c>
      <c r="B65" s="62" t="s">
        <v>16</v>
      </c>
      <c r="C65" s="9">
        <v>7</v>
      </c>
      <c r="D65" s="3">
        <f>IF(C66=0,"- - -",C65/C66*100)</f>
        <v>17.073170731707318</v>
      </c>
      <c r="E65" s="2">
        <v>441</v>
      </c>
      <c r="F65" s="3">
        <f>IF(E66=0,"- - -",E65/E66*100)</f>
        <v>16.369710467706014</v>
      </c>
      <c r="G65" s="2">
        <v>2828</v>
      </c>
      <c r="H65" s="3">
        <f>IF(G66=0,"- - -",G65/G66*100)</f>
        <v>17.616644863888371</v>
      </c>
      <c r="I65" s="2">
        <v>7938</v>
      </c>
      <c r="J65" s="3">
        <f>IF(I66=0,"- - -",I65/I66*100)</f>
        <v>19.270732181006021</v>
      </c>
      <c r="K65" s="2">
        <v>7623</v>
      </c>
      <c r="L65" s="3">
        <f>IF(K66=0,"- - -",K65/K66*100)</f>
        <v>20.504061541772014</v>
      </c>
      <c r="M65" s="2">
        <v>3000</v>
      </c>
      <c r="N65" s="3">
        <f>IF(M66=0,"- - -",M65/M66*100)</f>
        <v>19.584802193497847</v>
      </c>
      <c r="O65" s="2">
        <v>503</v>
      </c>
      <c r="P65" s="3">
        <f>IF(O66=0,"- - -",O65/O66*100)</f>
        <v>17.507831534980856</v>
      </c>
      <c r="Q65" s="2">
        <v>31</v>
      </c>
      <c r="R65" s="3">
        <f>IF(Q66=0,"- - -",Q65/Q66*100)</f>
        <v>20.261437908496731</v>
      </c>
      <c r="S65" s="2">
        <v>1</v>
      </c>
      <c r="T65" s="3">
        <f>IF(S66=0,"- - -",S65/S66*100)</f>
        <v>20</v>
      </c>
      <c r="U65" s="2">
        <v>0</v>
      </c>
      <c r="V65" s="3" t="str">
        <f>IF(U66=0,"- - -",U65/U66*100)</f>
        <v>- - -</v>
      </c>
      <c r="W65" s="26">
        <f t="shared" si="5"/>
        <v>22372</v>
      </c>
      <c r="X65" s="29">
        <f>IF(W66=0,"- - -",W65/W66*100)</f>
        <v>19.36852311981092</v>
      </c>
      <c r="AA65" s="68"/>
    </row>
    <row r="66" spans="1:31" x14ac:dyDescent="0.3">
      <c r="A66" s="145" t="s">
        <v>13</v>
      </c>
      <c r="B66" s="146"/>
      <c r="C66" s="14">
        <f>SUM(C63:C65)</f>
        <v>41</v>
      </c>
      <c r="D66" s="15">
        <f>IF(C66=0,"- - -",C66/C66*100)</f>
        <v>100</v>
      </c>
      <c r="E66" s="16">
        <f>SUM(E63:E65)</f>
        <v>2694</v>
      </c>
      <c r="F66" s="15">
        <f>IF(E66=0,"- - -",E66/E66*100)</f>
        <v>100</v>
      </c>
      <c r="G66" s="16">
        <f>SUM(G63:G65)</f>
        <v>16053</v>
      </c>
      <c r="H66" s="15">
        <f>IF(G66=0,"- - -",G66/G66*100)</f>
        <v>100</v>
      </c>
      <c r="I66" s="16">
        <f>SUM(I63:I65)</f>
        <v>41192</v>
      </c>
      <c r="J66" s="15">
        <f>IF(I66=0,"- - -",I66/I66*100)</f>
        <v>100</v>
      </c>
      <c r="K66" s="16">
        <f>SUM(K63:K65)</f>
        <v>37178</v>
      </c>
      <c r="L66" s="15">
        <f>IF(K66=0,"- - -",K66/K66*100)</f>
        <v>100</v>
      </c>
      <c r="M66" s="16">
        <f>SUM(M63:M65)</f>
        <v>15318</v>
      </c>
      <c r="N66" s="15">
        <f>IF(M66=0,"- - -",M66/M66*100)</f>
        <v>100</v>
      </c>
      <c r="O66" s="16">
        <f>SUM(O63:O65)</f>
        <v>2873</v>
      </c>
      <c r="P66" s="15">
        <f>IF(O66=0,"- - -",O66/O66*100)</f>
        <v>100</v>
      </c>
      <c r="Q66" s="16">
        <f>SUM(Q63:Q65)</f>
        <v>153</v>
      </c>
      <c r="R66" s="15">
        <f>IF(Q66=0,"- - -",Q66/Q66*100)</f>
        <v>100</v>
      </c>
      <c r="S66" s="16">
        <f>SUM(S63:S65)</f>
        <v>5</v>
      </c>
      <c r="T66" s="15">
        <f>IF(S66=0,"- - -",S66/S66*100)</f>
        <v>100</v>
      </c>
      <c r="U66" s="16">
        <f>SUM(U63:U65)</f>
        <v>0</v>
      </c>
      <c r="V66" s="15" t="str">
        <f>IF(U66=0,"- - -",U66/U66*100)</f>
        <v>- - -</v>
      </c>
      <c r="W66" s="22">
        <f>SUM(W63:W65)</f>
        <v>115507</v>
      </c>
      <c r="X66" s="23">
        <f>IF(W66=0,"- - -",W66/W66*100)</f>
        <v>100</v>
      </c>
      <c r="AA66" s="68"/>
    </row>
    <row r="67" spans="1:31" ht="15" thickBot="1" x14ac:dyDescent="0.35">
      <c r="A67" s="147" t="s">
        <v>35</v>
      </c>
      <c r="B67" s="148"/>
      <c r="C67" s="18">
        <f>IF($W66=0,"- - -",C66/$W66*100)</f>
        <v>3.5495684244244936E-2</v>
      </c>
      <c r="D67" s="19"/>
      <c r="E67" s="20">
        <f>IF($W66=0,"- - -",E66/$W66*100)</f>
        <v>2.3323261793657526</v>
      </c>
      <c r="F67" s="19"/>
      <c r="G67" s="20">
        <f>IF($W66=0,"- - -",G66/$W66*100)</f>
        <v>13.897859004216196</v>
      </c>
      <c r="H67" s="19"/>
      <c r="I67" s="20">
        <f>IF($W66=0,"- - -",I66/$W66*100)</f>
        <v>35.661907936315544</v>
      </c>
      <c r="J67" s="19"/>
      <c r="K67" s="20">
        <f>IF($W66=0,"- - -",K66/$W66*100)</f>
        <v>32.186793873964348</v>
      </c>
      <c r="L67" s="19"/>
      <c r="M67" s="20">
        <f>IF($W66=0,"- - -",M66/$W66*100)</f>
        <v>13.261533933008391</v>
      </c>
      <c r="N67" s="19"/>
      <c r="O67" s="20">
        <f>IF($W66=0,"- - -",O66/$W66*100)</f>
        <v>2.487295142285749</v>
      </c>
      <c r="P67" s="19"/>
      <c r="Q67" s="20">
        <f>IF($W66=0,"- - -",Q66/$W66*100)</f>
        <v>0.13245950461876771</v>
      </c>
      <c r="R67" s="19"/>
      <c r="S67" s="20">
        <f>IF($W66=0,"- - -",S66/$W66*100)</f>
        <v>4.3287419810054805E-3</v>
      </c>
      <c r="T67" s="19"/>
      <c r="U67" s="20">
        <f>IF($W66=0,"- - -",U66/$W66*100)</f>
        <v>0</v>
      </c>
      <c r="V67" s="19"/>
      <c r="W67" s="24">
        <f>IF($W66=0,"- - -",W66/$W66*100)</f>
        <v>100</v>
      </c>
      <c r="X67" s="25"/>
    </row>
    <row r="68" spans="1:31" x14ac:dyDescent="0.3">
      <c r="A68" s="63"/>
    </row>
    <row r="70" spans="1:31" x14ac:dyDescent="0.3">
      <c r="A70" s="49" t="s">
        <v>259</v>
      </c>
      <c r="J70" s="48"/>
      <c r="L70" s="48"/>
    </row>
    <row r="71" spans="1:31" ht="15" thickBot="1" x14ac:dyDescent="0.35"/>
    <row r="72" spans="1:31" ht="14.4" customHeight="1" x14ac:dyDescent="0.3">
      <c r="A72" s="141" t="s">
        <v>263</v>
      </c>
      <c r="B72" s="142"/>
      <c r="C72" s="32" t="s">
        <v>38</v>
      </c>
      <c r="D72" s="33"/>
      <c r="E72" s="33" t="s">
        <v>39</v>
      </c>
      <c r="F72" s="33"/>
      <c r="G72" s="33" t="s">
        <v>40</v>
      </c>
      <c r="H72" s="33"/>
      <c r="I72" s="33" t="s">
        <v>41</v>
      </c>
      <c r="J72" s="33"/>
      <c r="K72" s="33" t="s">
        <v>42</v>
      </c>
      <c r="L72" s="33"/>
      <c r="M72" s="33" t="s">
        <v>43</v>
      </c>
      <c r="N72" s="33"/>
      <c r="O72" s="33" t="s">
        <v>44</v>
      </c>
      <c r="P72" s="33"/>
      <c r="Q72" s="33" t="s">
        <v>45</v>
      </c>
      <c r="R72" s="33"/>
      <c r="S72" s="33" t="s">
        <v>46</v>
      </c>
      <c r="T72" s="33"/>
      <c r="U72" s="33" t="s">
        <v>47</v>
      </c>
      <c r="V72" s="33"/>
      <c r="W72" s="33" t="s">
        <v>48</v>
      </c>
      <c r="X72" s="33"/>
      <c r="Y72" s="33" t="s">
        <v>16</v>
      </c>
      <c r="Z72" s="33"/>
      <c r="AA72" s="35" t="s">
        <v>13</v>
      </c>
      <c r="AB72" s="36"/>
    </row>
    <row r="73" spans="1:31" ht="15" thickBot="1" x14ac:dyDescent="0.35">
      <c r="A73" s="143"/>
      <c r="B73" s="144"/>
      <c r="C73" s="37" t="s">
        <v>14</v>
      </c>
      <c r="D73" s="38" t="s">
        <v>15</v>
      </c>
      <c r="E73" s="39" t="s">
        <v>14</v>
      </c>
      <c r="F73" s="38" t="s">
        <v>15</v>
      </c>
      <c r="G73" s="39" t="s">
        <v>14</v>
      </c>
      <c r="H73" s="38" t="s">
        <v>15</v>
      </c>
      <c r="I73" s="37" t="s">
        <v>14</v>
      </c>
      <c r="J73" s="38" t="s">
        <v>15</v>
      </c>
      <c r="K73" s="37" t="s">
        <v>14</v>
      </c>
      <c r="L73" s="38" t="s">
        <v>15</v>
      </c>
      <c r="M73" s="37" t="s">
        <v>14</v>
      </c>
      <c r="N73" s="38" t="s">
        <v>15</v>
      </c>
      <c r="O73" s="37" t="s">
        <v>14</v>
      </c>
      <c r="P73" s="38" t="s">
        <v>15</v>
      </c>
      <c r="Q73" s="37" t="s">
        <v>14</v>
      </c>
      <c r="R73" s="38" t="s">
        <v>15</v>
      </c>
      <c r="S73" s="37" t="s">
        <v>14</v>
      </c>
      <c r="T73" s="38" t="s">
        <v>15</v>
      </c>
      <c r="U73" s="37" t="s">
        <v>14</v>
      </c>
      <c r="V73" s="38" t="s">
        <v>15</v>
      </c>
      <c r="W73" s="37" t="s">
        <v>14</v>
      </c>
      <c r="X73" s="38" t="s">
        <v>15</v>
      </c>
      <c r="Y73" s="37" t="s">
        <v>14</v>
      </c>
      <c r="Z73" s="38" t="s">
        <v>15</v>
      </c>
      <c r="AA73" s="41" t="s">
        <v>14</v>
      </c>
      <c r="AB73" s="42" t="s">
        <v>15</v>
      </c>
    </row>
    <row r="74" spans="1:31" x14ac:dyDescent="0.3">
      <c r="A74" s="55" t="s">
        <v>250</v>
      </c>
      <c r="B74" s="62" t="s">
        <v>263</v>
      </c>
      <c r="C74" s="8">
        <v>47</v>
      </c>
      <c r="D74" s="5">
        <f>IF(C77=0,"- - -",C74/C77*100)</f>
        <v>41.592920353982301</v>
      </c>
      <c r="E74" s="4">
        <v>255</v>
      </c>
      <c r="F74" s="5">
        <f>IF(E77=0,"- - -",E74/E77*100)</f>
        <v>53.014553014553009</v>
      </c>
      <c r="G74" s="4">
        <v>353</v>
      </c>
      <c r="H74" s="5">
        <f>IF(G77=0,"- - -",G74/G77*100)</f>
        <v>49.648382559774966</v>
      </c>
      <c r="I74" s="4">
        <v>801</v>
      </c>
      <c r="J74" s="5">
        <f>IF(I77=0,"- - -",I74/I77*100)</f>
        <v>54.900616860863607</v>
      </c>
      <c r="K74" s="4">
        <v>2612</v>
      </c>
      <c r="L74" s="5">
        <f>IF(K77=0,"- - -",K74/K77*100)</f>
        <v>56.881533101045299</v>
      </c>
      <c r="M74" s="4">
        <v>10641</v>
      </c>
      <c r="N74" s="5">
        <f>IF(M77=0,"- - -",M74/M77*100)</f>
        <v>59.018302828618971</v>
      </c>
      <c r="O74" s="4">
        <v>24733</v>
      </c>
      <c r="P74" s="5">
        <f>IF(O77=0,"- - -",O74/O77*100)</f>
        <v>55.669847843702172</v>
      </c>
      <c r="Q74" s="4">
        <v>16389</v>
      </c>
      <c r="R74" s="5">
        <f>IF(Q77=0,"- - -",Q74/Q77*100)</f>
        <v>60.590040297238346</v>
      </c>
      <c r="S74" s="4">
        <v>4244</v>
      </c>
      <c r="T74" s="5">
        <f>IF(S77=0,"- - -",S74/S77*100)</f>
        <v>61.983350372425882</v>
      </c>
      <c r="U74" s="4">
        <v>479</v>
      </c>
      <c r="V74" s="5">
        <f>IF(U77=0,"- - -",U74/U77*100)</f>
        <v>61.647361647361642</v>
      </c>
      <c r="W74" s="4">
        <v>38</v>
      </c>
      <c r="X74" s="5">
        <f>IF(W77=0,"- - -",W74/W77*100)</f>
        <v>63.333333333333329</v>
      </c>
      <c r="Y74" s="4">
        <v>1102</v>
      </c>
      <c r="Z74" s="5">
        <f>IF(Y77=0,"- - -",Y74/Y77*100)</f>
        <v>8.4483287335173252</v>
      </c>
      <c r="AA74" s="26">
        <f>C74+E74+G74+I74+K74+M74+O74+Q74+S74+U74+W74+Y74</f>
        <v>61694</v>
      </c>
      <c r="AB74" s="27">
        <f>IF(AA77=0,"- - -",AA74/AA77*100)</f>
        <v>52.46489952462349</v>
      </c>
      <c r="AE74" s="68"/>
    </row>
    <row r="75" spans="1:31" x14ac:dyDescent="0.3">
      <c r="A75" s="52" t="s">
        <v>251</v>
      </c>
      <c r="B75" s="62" t="s">
        <v>264</v>
      </c>
      <c r="C75" s="9">
        <v>54</v>
      </c>
      <c r="D75" s="3">
        <f>IF(C77=0,"- - -",C75/C77*100)</f>
        <v>47.787610619469028</v>
      </c>
      <c r="E75" s="2">
        <v>208</v>
      </c>
      <c r="F75" s="3">
        <f>IF(E77=0,"- - -",E75/E77*100)</f>
        <v>43.243243243243242</v>
      </c>
      <c r="G75" s="2">
        <v>310</v>
      </c>
      <c r="H75" s="3">
        <f>IF(G77=0,"- - -",G75/G77*100)</f>
        <v>43.600562587904363</v>
      </c>
      <c r="I75" s="2">
        <v>553</v>
      </c>
      <c r="J75" s="3">
        <f>IF(I77=0,"- - -",I75/I77*100)</f>
        <v>37.902673063742284</v>
      </c>
      <c r="K75" s="2">
        <v>1607</v>
      </c>
      <c r="L75" s="3">
        <f>IF(K77=0,"- - -",K75/K77*100)</f>
        <v>34.995644599303141</v>
      </c>
      <c r="M75" s="2">
        <v>5857</v>
      </c>
      <c r="N75" s="3">
        <f>IF(M77=0,"- - -",M75/M77*100)</f>
        <v>32.484747642817524</v>
      </c>
      <c r="O75" s="2">
        <v>12361</v>
      </c>
      <c r="P75" s="3">
        <f>IF(O77=0,"- - -",O75/O77*100)</f>
        <v>27.822544341406321</v>
      </c>
      <c r="Q75" s="2">
        <v>8409</v>
      </c>
      <c r="R75" s="3">
        <f>IF(Q77=0,"- - -",Q75/Q77*100)</f>
        <v>31.088025435321082</v>
      </c>
      <c r="S75" s="2">
        <v>2050</v>
      </c>
      <c r="T75" s="3">
        <f>IF(S77=0,"- - -",S75/S77*100)</f>
        <v>29.940119760479039</v>
      </c>
      <c r="U75" s="2">
        <v>244</v>
      </c>
      <c r="V75" s="3">
        <f>IF(U77=0,"- - -",U75/U77*100)</f>
        <v>31.402831402831406</v>
      </c>
      <c r="W75" s="2">
        <v>14</v>
      </c>
      <c r="X75" s="3">
        <f>IF(W77=0,"- - -",W75/W77*100)</f>
        <v>23.333333333333332</v>
      </c>
      <c r="Y75" s="2">
        <v>1489</v>
      </c>
      <c r="Z75" s="3">
        <f>IF(Y77=0,"- - -",Y75/Y77*100)</f>
        <v>11.415210058264336</v>
      </c>
      <c r="AA75" s="26">
        <f t="shared" ref="AA75:AA76" si="6">C75+E75+G75+I75+K75+M75+O75+Q75+S75+U75+W75+Y75</f>
        <v>33156</v>
      </c>
      <c r="AB75" s="29">
        <f>IF(AA77=0,"- - -",AA75/AA77*100)</f>
        <v>28.196035410873282</v>
      </c>
      <c r="AE75" s="68"/>
    </row>
    <row r="76" spans="1:31" ht="15" thickBot="1" x14ac:dyDescent="0.35">
      <c r="A76" s="52" t="s">
        <v>252</v>
      </c>
      <c r="B76" s="62" t="s">
        <v>16</v>
      </c>
      <c r="C76" s="9">
        <v>12</v>
      </c>
      <c r="D76" s="3">
        <f>IF(C77=0,"- - -",C76/C77*100)</f>
        <v>10.619469026548673</v>
      </c>
      <c r="E76" s="2">
        <v>18</v>
      </c>
      <c r="F76" s="3">
        <f>IF(E77=0,"- - -",E76/E77*100)</f>
        <v>3.7422037422037424</v>
      </c>
      <c r="G76" s="2">
        <v>48</v>
      </c>
      <c r="H76" s="3">
        <f>IF(G77=0,"- - -",G76/G77*100)</f>
        <v>6.7510548523206744</v>
      </c>
      <c r="I76" s="2">
        <v>105</v>
      </c>
      <c r="J76" s="3">
        <f>IF(I77=0,"- - -",I76/I77*100)</f>
        <v>7.1967100753941056</v>
      </c>
      <c r="K76" s="2">
        <v>373</v>
      </c>
      <c r="L76" s="3">
        <f>IF(K77=0,"- - -",K76/K77*100)</f>
        <v>8.1228222996515687</v>
      </c>
      <c r="M76" s="2">
        <v>1532</v>
      </c>
      <c r="N76" s="3">
        <f>IF(M77=0,"- - -",M76/M77*100)</f>
        <v>8.4969495285635048</v>
      </c>
      <c r="O76" s="2">
        <v>7334</v>
      </c>
      <c r="P76" s="3">
        <f>IF(O77=0,"- - -",O76/O77*100)</f>
        <v>16.507607814891507</v>
      </c>
      <c r="Q76" s="2">
        <v>2251</v>
      </c>
      <c r="R76" s="3">
        <f>IF(Q77=0,"- - -",Q76/Q77*100)</f>
        <v>8.3219342674405716</v>
      </c>
      <c r="S76" s="2">
        <v>553</v>
      </c>
      <c r="T76" s="3">
        <f>IF(S77=0,"- - -",S76/S77*100)</f>
        <v>8.0765298670950774</v>
      </c>
      <c r="U76" s="2">
        <v>54</v>
      </c>
      <c r="V76" s="3">
        <f>IF(U77=0,"- - -",U76/U77*100)</f>
        <v>6.9498069498069501</v>
      </c>
      <c r="W76" s="2">
        <v>8</v>
      </c>
      <c r="X76" s="3">
        <f>IF(W77=0,"- - -",W76/W77*100)</f>
        <v>13.333333333333334</v>
      </c>
      <c r="Y76" s="2">
        <v>10453</v>
      </c>
      <c r="Z76" s="3">
        <f>IF(Y77=0,"- - -",Y76/Y77*100)</f>
        <v>80.136461208218336</v>
      </c>
      <c r="AA76" s="26">
        <f t="shared" si="6"/>
        <v>22741</v>
      </c>
      <c r="AB76" s="29">
        <f>IF(AA77=0,"- - -",AA76/AA77*100)</f>
        <v>19.339065064503234</v>
      </c>
      <c r="AE76" s="68"/>
    </row>
    <row r="77" spans="1:31" x14ac:dyDescent="0.3">
      <c r="A77" s="145" t="s">
        <v>13</v>
      </c>
      <c r="B77" s="146"/>
      <c r="C77" s="14">
        <f>SUM(C74:C76)</f>
        <v>113</v>
      </c>
      <c r="D77" s="15">
        <f>IF(C77=0,"- - -",C77/C77*100)</f>
        <v>100</v>
      </c>
      <c r="E77" s="16">
        <f>SUM(E74:E76)</f>
        <v>481</v>
      </c>
      <c r="F77" s="15">
        <f>IF(E77=0,"- - -",E77/E77*100)</f>
        <v>100</v>
      </c>
      <c r="G77" s="16">
        <f>SUM(G74:G76)</f>
        <v>711</v>
      </c>
      <c r="H77" s="15">
        <f>IF(G77=0,"- - -",G77/G77*100)</f>
        <v>100</v>
      </c>
      <c r="I77" s="16">
        <f>SUM(I74:I76)</f>
        <v>1459</v>
      </c>
      <c r="J77" s="15">
        <f>IF(I77=0,"- - -",I77/I77*100)</f>
        <v>100</v>
      </c>
      <c r="K77" s="16">
        <f>SUM(K74:K76)</f>
        <v>4592</v>
      </c>
      <c r="L77" s="15">
        <f>IF(K77=0,"- - -",K77/K77*100)</f>
        <v>100</v>
      </c>
      <c r="M77" s="16">
        <f>SUM(M74:M76)</f>
        <v>18030</v>
      </c>
      <c r="N77" s="15">
        <f>IF(M77=0,"- - -",M77/M77*100)</f>
        <v>100</v>
      </c>
      <c r="O77" s="16">
        <f>SUM(O74:O76)</f>
        <v>44428</v>
      </c>
      <c r="P77" s="15">
        <f>IF(O77=0,"- - -",O77/O77*100)</f>
        <v>100</v>
      </c>
      <c r="Q77" s="16">
        <f>SUM(Q74:Q76)</f>
        <v>27049</v>
      </c>
      <c r="R77" s="15">
        <f>IF(Q77=0,"- - -",Q77/Q77*100)</f>
        <v>100</v>
      </c>
      <c r="S77" s="16">
        <f>SUM(S74:S76)</f>
        <v>6847</v>
      </c>
      <c r="T77" s="15">
        <f>IF(S77=0,"- - -",S77/S77*100)</f>
        <v>100</v>
      </c>
      <c r="U77" s="16">
        <f>SUM(U74:U76)</f>
        <v>777</v>
      </c>
      <c r="V77" s="15">
        <f>IF(U77=0,"- - -",U77/U77*100)</f>
        <v>100</v>
      </c>
      <c r="W77" s="16">
        <f>SUM(W74:W76)</f>
        <v>60</v>
      </c>
      <c r="X77" s="15">
        <f>IF(W77=0,"- - -",W77/W77*100)</f>
        <v>100</v>
      </c>
      <c r="Y77" s="16">
        <f>SUM(Y74:Y76)</f>
        <v>13044</v>
      </c>
      <c r="Z77" s="15">
        <f>IF(Y77=0,"- - -",Y77/Y77*100)</f>
        <v>100</v>
      </c>
      <c r="AA77" s="22">
        <f>SUM(AA74:AA76)</f>
        <v>117591</v>
      </c>
      <c r="AB77" s="23">
        <f>IF(AA77=0,"- - -",AA77/AA77*100)</f>
        <v>100</v>
      </c>
      <c r="AE77" s="68"/>
    </row>
    <row r="78" spans="1:31" ht="15" thickBot="1" x14ac:dyDescent="0.35">
      <c r="A78" s="147" t="s">
        <v>37</v>
      </c>
      <c r="B78" s="148"/>
      <c r="C78" s="18">
        <f>IF($AA77=0,"- - -",C77/$AA77*100)</f>
        <v>9.609578964376525E-2</v>
      </c>
      <c r="D78" s="19"/>
      <c r="E78" s="20">
        <f>IF($AA77=0,"- - -",E77/$AA77*100)</f>
        <v>0.40904490989956716</v>
      </c>
      <c r="F78" s="19"/>
      <c r="G78" s="20">
        <f>IF($AA77=0,"- - -",G77/$AA77*100)</f>
        <v>0.60463811005944335</v>
      </c>
      <c r="H78" s="19"/>
      <c r="I78" s="20">
        <f>IF($AA77=0,"- - -",I77/$AA77*100)</f>
        <v>1.2407412131880842</v>
      </c>
      <c r="J78" s="19"/>
      <c r="K78" s="20">
        <f>IF($AA77=0,"- - -",K77/$AA77*100)</f>
        <v>3.9050607614528325</v>
      </c>
      <c r="L78" s="19"/>
      <c r="M78" s="20">
        <f>IF($AA77=0,"- - -",M77/$AA77*100)</f>
        <v>15.332806082098118</v>
      </c>
      <c r="N78" s="19"/>
      <c r="O78" s="20">
        <f>IF($AA77=0,"- - -",O77/$AA77*100)</f>
        <v>37.781803029143383</v>
      </c>
      <c r="P78" s="19"/>
      <c r="Q78" s="20">
        <f>IF($AA77=0,"- - -",Q77/$AA77*100)</f>
        <v>23.002610744019524</v>
      </c>
      <c r="R78" s="19"/>
      <c r="S78" s="20">
        <f>IF($AA77=0,"- - -",S77/$AA77*100)</f>
        <v>5.8227245282377051</v>
      </c>
      <c r="T78" s="19"/>
      <c r="U78" s="20">
        <f>IF($AA77=0,"- - -",U77/$AA77*100)</f>
        <v>0.66076485445314692</v>
      </c>
      <c r="V78" s="19"/>
      <c r="W78" s="20">
        <f>IF($AA77=0,"- - -",W77/$AA77*100)</f>
        <v>5.102431308518509E-2</v>
      </c>
      <c r="X78" s="19"/>
      <c r="Y78" s="20">
        <f>IF($AA77=0,"- - -",Y77/$AA77*100)</f>
        <v>11.092685664719239</v>
      </c>
      <c r="Z78" s="19"/>
      <c r="AA78" s="24">
        <f>IF($AA77=0,"- - -",AA77/$AA77*100)</f>
        <v>100</v>
      </c>
      <c r="AB78" s="25"/>
    </row>
    <row r="79" spans="1:31" x14ac:dyDescent="0.3">
      <c r="A79" s="63"/>
    </row>
    <row r="81" spans="1:35" x14ac:dyDescent="0.3">
      <c r="A81" s="49" t="s">
        <v>260</v>
      </c>
      <c r="J81" s="48"/>
      <c r="L81" s="48"/>
    </row>
    <row r="82" spans="1:35" ht="15" thickBot="1" x14ac:dyDescent="0.35"/>
    <row r="83" spans="1:35" ht="14.4" customHeight="1" x14ac:dyDescent="0.3">
      <c r="A83" s="141" t="s">
        <v>263</v>
      </c>
      <c r="B83" s="142"/>
      <c r="C83" s="32" t="s">
        <v>107</v>
      </c>
      <c r="D83" s="33"/>
      <c r="E83" s="33" t="s">
        <v>108</v>
      </c>
      <c r="F83" s="33"/>
      <c r="G83" s="33" t="s">
        <v>109</v>
      </c>
      <c r="H83" s="33"/>
      <c r="I83" s="33" t="s">
        <v>110</v>
      </c>
      <c r="J83" s="33"/>
      <c r="K83" s="35" t="s">
        <v>13</v>
      </c>
      <c r="L83" s="36"/>
    </row>
    <row r="84" spans="1:35" ht="15" thickBot="1" x14ac:dyDescent="0.35">
      <c r="A84" s="143"/>
      <c r="B84" s="144"/>
      <c r="C84" s="37" t="s">
        <v>14</v>
      </c>
      <c r="D84" s="38" t="s">
        <v>15</v>
      </c>
      <c r="E84" s="39" t="s">
        <v>14</v>
      </c>
      <c r="F84" s="38" t="s">
        <v>15</v>
      </c>
      <c r="G84" s="39" t="s">
        <v>14</v>
      </c>
      <c r="H84" s="38" t="s">
        <v>15</v>
      </c>
      <c r="I84" s="37" t="s">
        <v>14</v>
      </c>
      <c r="J84" s="38" t="s">
        <v>15</v>
      </c>
      <c r="K84" s="41" t="s">
        <v>14</v>
      </c>
      <c r="L84" s="42" t="s">
        <v>15</v>
      </c>
    </row>
    <row r="85" spans="1:35" x14ac:dyDescent="0.3">
      <c r="A85" s="55" t="s">
        <v>250</v>
      </c>
      <c r="B85" s="62" t="s">
        <v>263</v>
      </c>
      <c r="C85" s="8">
        <v>0</v>
      </c>
      <c r="D85" s="5">
        <f>IF(C88=0,"- - -",C85/C88*100)</f>
        <v>0</v>
      </c>
      <c r="E85" s="4">
        <v>31764</v>
      </c>
      <c r="F85" s="5">
        <f>IF(E88=0,"- - -",E85/E88*100)</f>
        <v>52.787795190533956</v>
      </c>
      <c r="G85" s="4">
        <v>29930</v>
      </c>
      <c r="H85" s="5">
        <f>IF(G88=0,"- - -",G85/G88*100)</f>
        <v>52.132866523836896</v>
      </c>
      <c r="I85" s="4">
        <v>0</v>
      </c>
      <c r="J85" s="5" t="str">
        <f>IF($I$88=0,"-    ",I85/$I$88*100)</f>
        <v xml:space="preserve">-    </v>
      </c>
      <c r="K85" s="26">
        <f>C85+E85+G85+I85</f>
        <v>61694</v>
      </c>
      <c r="L85" s="27">
        <f>IF(K88=0,"- - -",K85/K88*100)</f>
        <v>52.46489952462349</v>
      </c>
      <c r="O85" s="68"/>
    </row>
    <row r="86" spans="1:35" x14ac:dyDescent="0.3">
      <c r="A86" s="52" t="s">
        <v>251</v>
      </c>
      <c r="B86" s="62" t="s">
        <v>264</v>
      </c>
      <c r="C86" s="9">
        <v>4</v>
      </c>
      <c r="D86" s="3">
        <f>IF(C88=0,"- - -",C86/C88*100)</f>
        <v>57.142857142857139</v>
      </c>
      <c r="E86" s="2">
        <v>16746</v>
      </c>
      <c r="F86" s="3">
        <f>IF(E88=0,"- - -",E86/E88*100)</f>
        <v>27.829757532448106</v>
      </c>
      <c r="G86" s="2">
        <v>16406</v>
      </c>
      <c r="H86" s="3">
        <f>IF(G88=0,"- - -",G86/G88*100)</f>
        <v>28.576405218512129</v>
      </c>
      <c r="I86" s="2">
        <v>0</v>
      </c>
      <c r="J86" s="5" t="str">
        <f t="shared" ref="J86:J87" si="7">IF($I$88=0,"-    ",I86/$I$88*100)</f>
        <v xml:space="preserve">-    </v>
      </c>
      <c r="K86" s="26">
        <f t="shared" ref="K86:K87" si="8">C86+E86+G86+I86</f>
        <v>33156</v>
      </c>
      <c r="L86" s="29">
        <f>IF(K88=0,"- - -",K86/K88*100)</f>
        <v>28.196035410873282</v>
      </c>
      <c r="O86" s="68"/>
    </row>
    <row r="87" spans="1:35" ht="15" thickBot="1" x14ac:dyDescent="0.35">
      <c r="A87" s="52" t="s">
        <v>252</v>
      </c>
      <c r="B87" s="62" t="s">
        <v>16</v>
      </c>
      <c r="C87" s="9">
        <v>3</v>
      </c>
      <c r="D87" s="3">
        <f>IF(C88=0,"- - -",C87/C88*100)</f>
        <v>42.857142857142854</v>
      </c>
      <c r="E87" s="2">
        <v>11663</v>
      </c>
      <c r="F87" s="3">
        <f>IF(E88=0,"- - -",E87/E88*100)</f>
        <v>19.382447277017931</v>
      </c>
      <c r="G87" s="2">
        <v>11075</v>
      </c>
      <c r="H87" s="3">
        <f>IF(G88=0,"- - -",G87/G88*100)</f>
        <v>19.290728257650972</v>
      </c>
      <c r="I87" s="2">
        <v>0</v>
      </c>
      <c r="J87" s="5" t="str">
        <f t="shared" si="7"/>
        <v xml:space="preserve">-    </v>
      </c>
      <c r="K87" s="26">
        <f t="shared" si="8"/>
        <v>22741</v>
      </c>
      <c r="L87" s="29">
        <f>IF(K88=0,"- - -",K87/K88*100)</f>
        <v>19.339065064503234</v>
      </c>
      <c r="O87" s="68"/>
    </row>
    <row r="88" spans="1:35" x14ac:dyDescent="0.3">
      <c r="A88" s="145" t="s">
        <v>13</v>
      </c>
      <c r="B88" s="146"/>
      <c r="C88" s="14">
        <f>SUM(C85:C87)</f>
        <v>7</v>
      </c>
      <c r="D88" s="15">
        <f>IF(C88=0,"- - -",C88/C88*100)</f>
        <v>100</v>
      </c>
      <c r="E88" s="16">
        <f>SUM(E85:E87)</f>
        <v>60173</v>
      </c>
      <c r="F88" s="15">
        <f>IF(E88=0,"- - -",E88/E88*100)</f>
        <v>100</v>
      </c>
      <c r="G88" s="16">
        <f>SUM(G85:G87)</f>
        <v>57411</v>
      </c>
      <c r="H88" s="15">
        <f>IF(G88=0,"- - -",G88/G88*100)</f>
        <v>100</v>
      </c>
      <c r="I88" s="16">
        <f>SUM(I85:I87)</f>
        <v>0</v>
      </c>
      <c r="J88" s="15" t="str">
        <f>IF($I$88=0,"-    ",I88/$I$88*100)</f>
        <v xml:space="preserve">-    </v>
      </c>
      <c r="K88" s="22">
        <f>SUM(K85:K87)</f>
        <v>117591</v>
      </c>
      <c r="L88" s="23">
        <f>IF(K88=0,"- - -",K88/K88*100)</f>
        <v>100</v>
      </c>
      <c r="O88" s="68"/>
    </row>
    <row r="89" spans="1:35" ht="15" thickBot="1" x14ac:dyDescent="0.35">
      <c r="A89" s="147" t="s">
        <v>50</v>
      </c>
      <c r="B89" s="148"/>
      <c r="C89" s="18">
        <f>IF($K88=0,"- - -",C88/$K88*100)</f>
        <v>5.9528365266049267E-3</v>
      </c>
      <c r="D89" s="19"/>
      <c r="E89" s="20">
        <f>IF($K88=0,"- - -",E88/$K88*100)</f>
        <v>51.17143318791404</v>
      </c>
      <c r="F89" s="19"/>
      <c r="G89" s="20">
        <f>IF($K88=0,"- - -",G88/$K88*100)</f>
        <v>48.822613975559356</v>
      </c>
      <c r="H89" s="19"/>
      <c r="I89" s="20">
        <f>IF($K88=0,"- - -",I88/$K88*100)</f>
        <v>0</v>
      </c>
      <c r="J89" s="19"/>
      <c r="K89" s="24">
        <f>IF($K88=0,"- - -",K88/$K88*100)</f>
        <v>100</v>
      </c>
      <c r="L89" s="25"/>
    </row>
    <row r="92" spans="1:35" x14ac:dyDescent="0.3">
      <c r="A92" s="49" t="s">
        <v>261</v>
      </c>
      <c r="L92" s="48"/>
    </row>
    <row r="93" spans="1:35" ht="15" thickBot="1" x14ac:dyDescent="0.35"/>
    <row r="94" spans="1:35" ht="14.4" customHeight="1" x14ac:dyDescent="0.3">
      <c r="A94" s="141" t="s">
        <v>263</v>
      </c>
      <c r="B94" s="142"/>
      <c r="C94" s="32" t="s">
        <v>20</v>
      </c>
      <c r="D94" s="33"/>
      <c r="E94" s="33" t="s">
        <v>21</v>
      </c>
      <c r="F94" s="33"/>
      <c r="G94" s="33" t="s">
        <v>22</v>
      </c>
      <c r="H94" s="33"/>
      <c r="I94" s="33" t="s">
        <v>23</v>
      </c>
      <c r="J94" s="33"/>
      <c r="K94" s="33" t="s">
        <v>24</v>
      </c>
      <c r="L94" s="33"/>
      <c r="M94" s="33" t="s">
        <v>25</v>
      </c>
      <c r="N94" s="33"/>
      <c r="O94" s="33" t="s">
        <v>26</v>
      </c>
      <c r="P94" s="33"/>
      <c r="Q94" s="33" t="s">
        <v>27</v>
      </c>
      <c r="R94" s="33"/>
      <c r="S94" s="33" t="s">
        <v>28</v>
      </c>
      <c r="T94" s="33"/>
      <c r="U94" s="33" t="s">
        <v>29</v>
      </c>
      <c r="V94" s="33"/>
      <c r="W94" s="33" t="s">
        <v>30</v>
      </c>
      <c r="X94" s="33"/>
      <c r="Y94" s="33" t="s">
        <v>52</v>
      </c>
      <c r="Z94" s="33"/>
      <c r="AA94" s="33" t="s">
        <v>53</v>
      </c>
      <c r="AB94" s="34"/>
      <c r="AC94" s="33" t="s">
        <v>54</v>
      </c>
      <c r="AD94" s="33"/>
      <c r="AE94" s="35" t="s">
        <v>13</v>
      </c>
      <c r="AF94" s="36"/>
    </row>
    <row r="95" spans="1:35" ht="15" thickBot="1" x14ac:dyDescent="0.35">
      <c r="A95" s="143"/>
      <c r="B95" s="144"/>
      <c r="C95" s="37" t="s">
        <v>14</v>
      </c>
      <c r="D95" s="38" t="s">
        <v>15</v>
      </c>
      <c r="E95" s="39" t="s">
        <v>14</v>
      </c>
      <c r="F95" s="38" t="s">
        <v>15</v>
      </c>
      <c r="G95" s="39" t="s">
        <v>14</v>
      </c>
      <c r="H95" s="38" t="s">
        <v>15</v>
      </c>
      <c r="I95" s="37" t="s">
        <v>14</v>
      </c>
      <c r="J95" s="38" t="s">
        <v>15</v>
      </c>
      <c r="K95" s="37" t="s">
        <v>14</v>
      </c>
      <c r="L95" s="38" t="s">
        <v>15</v>
      </c>
      <c r="M95" s="37" t="s">
        <v>14</v>
      </c>
      <c r="N95" s="38" t="s">
        <v>15</v>
      </c>
      <c r="O95" s="37" t="s">
        <v>14</v>
      </c>
      <c r="P95" s="38" t="s">
        <v>15</v>
      </c>
      <c r="Q95" s="37" t="s">
        <v>14</v>
      </c>
      <c r="R95" s="38" t="s">
        <v>15</v>
      </c>
      <c r="S95" s="37" t="s">
        <v>14</v>
      </c>
      <c r="T95" s="38" t="s">
        <v>15</v>
      </c>
      <c r="U95" s="37" t="s">
        <v>14</v>
      </c>
      <c r="V95" s="38" t="s">
        <v>15</v>
      </c>
      <c r="W95" s="37" t="s">
        <v>14</v>
      </c>
      <c r="X95" s="38" t="s">
        <v>15</v>
      </c>
      <c r="Y95" s="37" t="s">
        <v>14</v>
      </c>
      <c r="Z95" s="38" t="s">
        <v>15</v>
      </c>
      <c r="AA95" s="37" t="s">
        <v>14</v>
      </c>
      <c r="AB95" s="38" t="s">
        <v>15</v>
      </c>
      <c r="AC95" s="37" t="s">
        <v>14</v>
      </c>
      <c r="AD95" s="38" t="s">
        <v>15</v>
      </c>
      <c r="AE95" s="41" t="s">
        <v>14</v>
      </c>
      <c r="AF95" s="42" t="s">
        <v>15</v>
      </c>
    </row>
    <row r="96" spans="1:35" x14ac:dyDescent="0.3">
      <c r="A96" s="55" t="s">
        <v>250</v>
      </c>
      <c r="B96" s="62" t="s">
        <v>263</v>
      </c>
      <c r="C96" s="8">
        <v>809</v>
      </c>
      <c r="D96" s="5">
        <f>IF(C99=0,"- - -",C96/C99*100)</f>
        <v>45.913734392735527</v>
      </c>
      <c r="E96" s="4">
        <v>1158</v>
      </c>
      <c r="F96" s="5">
        <f>IF(E99=0,"- - -",E96/E99*100)</f>
        <v>40.447083478868315</v>
      </c>
      <c r="G96" s="4">
        <v>5817</v>
      </c>
      <c r="H96" s="5">
        <f>IF(G99=0,"- - -",G96/G99*100)</f>
        <v>51.089056736342876</v>
      </c>
      <c r="I96" s="4">
        <v>22726</v>
      </c>
      <c r="J96" s="5">
        <f>IF(I99=0,"- - -",I96/I99*100)</f>
        <v>52.495899840613525</v>
      </c>
      <c r="K96" s="4">
        <v>18062</v>
      </c>
      <c r="L96" s="5">
        <f>IF(K99=0,"- - -",K96/K99*100)</f>
        <v>52.559289975265536</v>
      </c>
      <c r="M96" s="4">
        <v>6613</v>
      </c>
      <c r="N96" s="5">
        <f>IF(M99=0,"- - -",M96/M99*100)</f>
        <v>56.822478089018738</v>
      </c>
      <c r="O96" s="4">
        <v>2238</v>
      </c>
      <c r="P96" s="5">
        <f>IF(O99=0,"- - -",O96/O99*100)</f>
        <v>57.680412371134018</v>
      </c>
      <c r="Q96" s="4">
        <v>679</v>
      </c>
      <c r="R96" s="5">
        <f>IF(Q99=0,"- - -",Q96/Q99*100)</f>
        <v>53.974562798092208</v>
      </c>
      <c r="S96" s="4">
        <v>413</v>
      </c>
      <c r="T96" s="5">
        <f>IF(S99=0,"- - -",S96/S99*100)</f>
        <v>53.290322580645167</v>
      </c>
      <c r="U96" s="4">
        <v>276</v>
      </c>
      <c r="V96" s="5">
        <f>IF(U99=0,"- - -",U96/U99*100)</f>
        <v>50.090744101633391</v>
      </c>
      <c r="W96" s="4">
        <v>220</v>
      </c>
      <c r="X96" s="5">
        <f>IF(W99=0,"- - -",W96/W99*100)</f>
        <v>50.11389521640092</v>
      </c>
      <c r="Y96" s="4">
        <v>1468</v>
      </c>
      <c r="Z96" s="5">
        <f>IF(Y99=0,"- - -",Y96/Y99*100)</f>
        <v>50.481430536451164</v>
      </c>
      <c r="AA96" s="4">
        <v>565</v>
      </c>
      <c r="AB96" s="5">
        <f>IF(AA99=0,"- - -",AA96/AA99*100)</f>
        <v>49.955791335101679</v>
      </c>
      <c r="AC96" s="4">
        <v>650</v>
      </c>
      <c r="AD96" s="5">
        <f>IF(AC99=0,"- - -",AC96/AC99*100)</f>
        <v>48.363095238095241</v>
      </c>
      <c r="AE96" s="26">
        <f>C96+E96+G96+I96+K96+M96+O96+Q96+S96+U96+W96+Y96+AA96+AC96</f>
        <v>61694</v>
      </c>
      <c r="AF96" s="27">
        <f>IF(AE99=0,"- - -",AE96/AE99*100)</f>
        <v>52.46489952462349</v>
      </c>
      <c r="AI96" s="68"/>
    </row>
    <row r="97" spans="1:35" x14ac:dyDescent="0.3">
      <c r="A97" s="52" t="s">
        <v>251</v>
      </c>
      <c r="B97" s="62" t="s">
        <v>264</v>
      </c>
      <c r="C97" s="9">
        <v>675</v>
      </c>
      <c r="D97" s="3">
        <f>IF(C99=0,"- - -",C97/C99*100)</f>
        <v>38.308740068104427</v>
      </c>
      <c r="E97" s="2">
        <v>1197</v>
      </c>
      <c r="F97" s="3">
        <f>IF(E99=0,"- - -",E97/E99*100)</f>
        <v>41.809290953545229</v>
      </c>
      <c r="G97" s="2">
        <v>3832</v>
      </c>
      <c r="H97" s="3">
        <f>IF(G99=0,"- - -",G97/G99*100)</f>
        <v>33.655366239241175</v>
      </c>
      <c r="I97" s="2">
        <v>12160</v>
      </c>
      <c r="J97" s="3">
        <f>IF(I99=0,"- - -",I97/I99*100)</f>
        <v>28.088979233558938</v>
      </c>
      <c r="K97" s="2">
        <v>8894</v>
      </c>
      <c r="L97" s="3">
        <f>IF(K99=0,"- - -",K97/K99*100)</f>
        <v>25.880983558853483</v>
      </c>
      <c r="M97" s="2">
        <v>2767</v>
      </c>
      <c r="N97" s="3">
        <f>IF(M99=0,"- - -",M97/M99*100)</f>
        <v>23.775562811479638</v>
      </c>
      <c r="O97" s="2">
        <v>892</v>
      </c>
      <c r="P97" s="3">
        <f>IF(O99=0,"- - -",O97/O99*100)</f>
        <v>22.989690721649485</v>
      </c>
      <c r="Q97" s="2">
        <v>308</v>
      </c>
      <c r="R97" s="3">
        <f>IF(Q99=0,"- - -",Q97/Q99*100)</f>
        <v>24.483306836248012</v>
      </c>
      <c r="S97" s="2">
        <v>243</v>
      </c>
      <c r="T97" s="3">
        <f>IF(S99=0,"- - -",S97/S99*100)</f>
        <v>31.35483870967742</v>
      </c>
      <c r="U97" s="2">
        <v>189</v>
      </c>
      <c r="V97" s="3">
        <f>IF(U99=0,"- - -",U97/U99*100)</f>
        <v>34.30127041742287</v>
      </c>
      <c r="W97" s="2">
        <v>128</v>
      </c>
      <c r="X97" s="3">
        <f>IF(W99=0,"- - -",W97/W99*100)</f>
        <v>29.157175398633257</v>
      </c>
      <c r="Y97" s="2">
        <v>919</v>
      </c>
      <c r="Z97" s="3">
        <f>IF(Y99=0,"- - -",Y97/Y99*100)</f>
        <v>31.602475928473179</v>
      </c>
      <c r="AA97" s="2">
        <v>401</v>
      </c>
      <c r="AB97" s="3">
        <f>IF(AA99=0,"- - -",AA97/AA99*100)</f>
        <v>35.455349248452691</v>
      </c>
      <c r="AC97" s="2">
        <v>551</v>
      </c>
      <c r="AD97" s="3">
        <f>IF(AC99=0,"- - -",AC97/AC99*100)</f>
        <v>40.99702380952381</v>
      </c>
      <c r="AE97" s="26">
        <f t="shared" ref="AE97:AE98" si="9">C97+E97+G97+I97+K97+M97+O97+Q97+S97+U97+W97+Y97+AA97+AC97</f>
        <v>33156</v>
      </c>
      <c r="AF97" s="29">
        <f>IF(AE99=0,"- - -",AE97/AE99*100)</f>
        <v>28.196035410873282</v>
      </c>
      <c r="AI97" s="68"/>
    </row>
    <row r="98" spans="1:35" ht="15" thickBot="1" x14ac:dyDescent="0.35">
      <c r="A98" s="52" t="s">
        <v>252</v>
      </c>
      <c r="B98" s="62" t="s">
        <v>16</v>
      </c>
      <c r="C98" s="9">
        <v>278</v>
      </c>
      <c r="D98" s="3">
        <f>IF(C99=0,"- - -",C98/C99*100)</f>
        <v>15.777525539160045</v>
      </c>
      <c r="E98" s="2">
        <v>508</v>
      </c>
      <c r="F98" s="3">
        <f>IF(E99=0,"- - -",E98/E99*100)</f>
        <v>17.743625567586449</v>
      </c>
      <c r="G98" s="2">
        <v>1737</v>
      </c>
      <c r="H98" s="3">
        <f>IF(G99=0,"- - -",G98/G99*100)</f>
        <v>15.255577024415951</v>
      </c>
      <c r="I98" s="2">
        <v>8405</v>
      </c>
      <c r="J98" s="3">
        <f>IF(I99=0,"- - -",I98/I99*100)</f>
        <v>19.415120925827541</v>
      </c>
      <c r="K98" s="2">
        <v>7409</v>
      </c>
      <c r="L98" s="3">
        <f>IF(K99=0,"- - -",K98/K99*100)</f>
        <v>21.559726465880981</v>
      </c>
      <c r="M98" s="2">
        <v>2258</v>
      </c>
      <c r="N98" s="3">
        <f>IF(M99=0,"- - -",M98/M99*100)</f>
        <v>19.401959099501635</v>
      </c>
      <c r="O98" s="2">
        <v>750</v>
      </c>
      <c r="P98" s="3">
        <f>IF(O99=0,"- - -",O98/O99*100)</f>
        <v>19.329896907216497</v>
      </c>
      <c r="Q98" s="2">
        <v>271</v>
      </c>
      <c r="R98" s="3">
        <f>IF(Q99=0,"- - -",Q98/Q99*100)</f>
        <v>21.54213036565978</v>
      </c>
      <c r="S98" s="2">
        <v>119</v>
      </c>
      <c r="T98" s="3">
        <f>IF(S99=0,"- - -",S98/S99*100)</f>
        <v>15.354838709677418</v>
      </c>
      <c r="U98" s="2">
        <v>86</v>
      </c>
      <c r="V98" s="3">
        <f>IF(U99=0,"- - -",U98/U99*100)</f>
        <v>15.607985480943739</v>
      </c>
      <c r="W98" s="2">
        <v>91</v>
      </c>
      <c r="X98" s="3">
        <f>IF(W99=0,"- - -",W98/W99*100)</f>
        <v>20.728929384965831</v>
      </c>
      <c r="Y98" s="2">
        <v>521</v>
      </c>
      <c r="Z98" s="3">
        <f>IF(Y99=0,"- - -",Y98/Y99*100)</f>
        <v>17.916093535075653</v>
      </c>
      <c r="AA98" s="2">
        <v>165</v>
      </c>
      <c r="AB98" s="3">
        <f>IF(AA99=0,"- - -",AA98/AA99*100)</f>
        <v>14.588859416445624</v>
      </c>
      <c r="AC98" s="2">
        <v>143</v>
      </c>
      <c r="AD98" s="3">
        <f>IF(AC99=0,"- - -",AC98/AC99*100)</f>
        <v>10.639880952380953</v>
      </c>
      <c r="AE98" s="26">
        <f t="shared" si="9"/>
        <v>22741</v>
      </c>
      <c r="AF98" s="29">
        <f>IF(AE99=0,"- - -",AE98/AE99*100)</f>
        <v>19.339065064503234</v>
      </c>
      <c r="AI98" s="68"/>
    </row>
    <row r="99" spans="1:35" x14ac:dyDescent="0.3">
      <c r="A99" s="145" t="s">
        <v>13</v>
      </c>
      <c r="B99" s="146"/>
      <c r="C99" s="14">
        <f>SUM(C96:C98)</f>
        <v>1762</v>
      </c>
      <c r="D99" s="15">
        <f>IF(C99=0,"- - -",C99/C99*100)</f>
        <v>100</v>
      </c>
      <c r="E99" s="16">
        <f>SUM(E96:E98)</f>
        <v>2863</v>
      </c>
      <c r="F99" s="15">
        <f>IF(E99=0,"- - -",E99/E99*100)</f>
        <v>100</v>
      </c>
      <c r="G99" s="16">
        <f>SUM(G96:G98)</f>
        <v>11386</v>
      </c>
      <c r="H99" s="15">
        <f>IF(G99=0,"- - -",G99/G99*100)</f>
        <v>100</v>
      </c>
      <c r="I99" s="16">
        <f>SUM(I96:I98)</f>
        <v>43291</v>
      </c>
      <c r="J99" s="15">
        <f>IF(I99=0,"- - -",I99/I99*100)</f>
        <v>100</v>
      </c>
      <c r="K99" s="16">
        <f>SUM(K96:K98)</f>
        <v>34365</v>
      </c>
      <c r="L99" s="15">
        <f>IF(K99=0,"- - -",K99/K99*100)</f>
        <v>100</v>
      </c>
      <c r="M99" s="16">
        <f>SUM(M96:M98)</f>
        <v>11638</v>
      </c>
      <c r="N99" s="15">
        <f>IF(M99=0,"- - -",M99/M99*100)</f>
        <v>100</v>
      </c>
      <c r="O99" s="16">
        <f>SUM(O96:O98)</f>
        <v>3880</v>
      </c>
      <c r="P99" s="15">
        <f>IF(O99=0,"- - -",O99/O99*100)</f>
        <v>100</v>
      </c>
      <c r="Q99" s="16">
        <f>SUM(Q96:Q98)</f>
        <v>1258</v>
      </c>
      <c r="R99" s="15">
        <f>IF(Q99=0,"- - -",Q99/Q99*100)</f>
        <v>100</v>
      </c>
      <c r="S99" s="16">
        <f>SUM(S96:S98)</f>
        <v>775</v>
      </c>
      <c r="T99" s="15">
        <f>IF(S99=0,"- - -",S99/S99*100)</f>
        <v>100</v>
      </c>
      <c r="U99" s="16">
        <f>SUM(U96:U98)</f>
        <v>551</v>
      </c>
      <c r="V99" s="15">
        <f>IF(U99=0,"- - -",U99/U99*100)</f>
        <v>100</v>
      </c>
      <c r="W99" s="16">
        <f>SUM(W96:W98)</f>
        <v>439</v>
      </c>
      <c r="X99" s="15">
        <f>IF(W99=0,"- - -",W99/W99*100)</f>
        <v>100</v>
      </c>
      <c r="Y99" s="16">
        <f>SUM(Y96:Y98)</f>
        <v>2908</v>
      </c>
      <c r="Z99" s="15">
        <f>IF(Y99=0,"- - -",Y99/Y99*100)</f>
        <v>100</v>
      </c>
      <c r="AA99" s="16">
        <f>SUM(AA96:AA98)</f>
        <v>1131</v>
      </c>
      <c r="AB99" s="15">
        <f t="shared" ref="AB99" si="10">IF(AA99=0,"- - -",AA99/AA99*100)</f>
        <v>100</v>
      </c>
      <c r="AC99" s="16">
        <f>SUM(AC96:AC98)</f>
        <v>1344</v>
      </c>
      <c r="AD99" s="15">
        <f t="shared" ref="AD99" si="11">IF(AC99=0,"- - -",AC99/AC99*100)</f>
        <v>100</v>
      </c>
      <c r="AE99" s="22">
        <f>SUM(AE96:AE98)</f>
        <v>117591</v>
      </c>
      <c r="AF99" s="23">
        <f>IF(AE99=0,"- - -",AE99/AE99*100)</f>
        <v>100</v>
      </c>
      <c r="AI99" s="68"/>
    </row>
    <row r="100" spans="1:35" ht="15" thickBot="1" x14ac:dyDescent="0.35">
      <c r="A100" s="147" t="s">
        <v>31</v>
      </c>
      <c r="B100" s="148"/>
      <c r="C100" s="18">
        <f>IF($AE99=0,"- - -",C99/$AE99*100)</f>
        <v>1.4984139942682688</v>
      </c>
      <c r="D100" s="19"/>
      <c r="E100" s="20">
        <f>IF($AE99=0,"- - -",E99/$AE99*100)</f>
        <v>2.4347101393814152</v>
      </c>
      <c r="F100" s="19"/>
      <c r="G100" s="20">
        <f>IF($AE99=0,"- - -",G99/$AE99*100)</f>
        <v>9.6827138131319579</v>
      </c>
      <c r="H100" s="19"/>
      <c r="I100" s="20">
        <f>IF($AE99=0,"- - -",I99/$AE99*100)</f>
        <v>36.814892296179131</v>
      </c>
      <c r="J100" s="19"/>
      <c r="K100" s="20">
        <f>IF($AE99=0,"- - -",K99/$AE99*100)</f>
        <v>29.224175319539757</v>
      </c>
      <c r="L100" s="19"/>
      <c r="M100" s="20">
        <f>IF($AE99=0,"- - -",M99/$AE99*100)</f>
        <v>9.8970159280897345</v>
      </c>
      <c r="N100" s="19"/>
      <c r="O100" s="20">
        <f>IF($AE99=0,"- - -",O99/$AE99*100)</f>
        <v>3.2995722461753023</v>
      </c>
      <c r="P100" s="19"/>
      <c r="Q100" s="20">
        <f>IF($AE99=0,"- - -",Q99/$AE99*100)</f>
        <v>1.0698097643527142</v>
      </c>
      <c r="R100" s="19"/>
      <c r="S100" s="20">
        <f>IF($AE99=0,"- - -",S99/$AE99*100)</f>
        <v>0.65906404401697405</v>
      </c>
      <c r="T100" s="19"/>
      <c r="U100" s="20">
        <f>IF($AE99=0,"- - -",U99/$AE99*100)</f>
        <v>0.46857327516561642</v>
      </c>
      <c r="V100" s="19"/>
      <c r="W100" s="20">
        <f>IF($AE99=0,"- - -",W99/$AE99*100)</f>
        <v>0.37332789073993755</v>
      </c>
      <c r="X100" s="19"/>
      <c r="Y100" s="20">
        <f>IF($AE99=0,"- - -",Y99/$AE99*100)</f>
        <v>2.472978374195304</v>
      </c>
      <c r="Z100" s="19"/>
      <c r="AA100" s="20">
        <f>IF($AE99=0,"- - -",AA99/$AE99*100)</f>
        <v>0.96180830165573905</v>
      </c>
      <c r="AB100" s="50"/>
      <c r="AC100" s="20">
        <f>IF($AE99=0,"- - -",AC99/$AE99*100)</f>
        <v>1.142944613108146</v>
      </c>
      <c r="AD100" s="50"/>
      <c r="AE100" s="24">
        <f>IF($AE99=0,"- - -",AE99/$AE99*100)</f>
        <v>100</v>
      </c>
      <c r="AF100" s="25"/>
    </row>
    <row r="101" spans="1:35" x14ac:dyDescent="0.3">
      <c r="A101" s="63"/>
    </row>
    <row r="103" spans="1:35" x14ac:dyDescent="0.3">
      <c r="A103" s="1" t="s">
        <v>413</v>
      </c>
      <c r="L103" s="48"/>
    </row>
    <row r="104" spans="1:35" ht="15" thickBot="1" x14ac:dyDescent="0.35"/>
    <row r="105" spans="1:35" ht="14.4" customHeight="1" x14ac:dyDescent="0.3">
      <c r="A105" s="141" t="s">
        <v>263</v>
      </c>
      <c r="B105" s="142"/>
      <c r="C105" s="124" t="s">
        <v>414</v>
      </c>
      <c r="D105" s="33"/>
      <c r="E105" s="33" t="s">
        <v>112</v>
      </c>
      <c r="F105" s="33"/>
      <c r="G105" s="33" t="s">
        <v>113</v>
      </c>
      <c r="H105" s="33"/>
      <c r="I105" s="35" t="s">
        <v>13</v>
      </c>
      <c r="J105" s="36"/>
    </row>
    <row r="106" spans="1:35" ht="15" thickBot="1" x14ac:dyDescent="0.35">
      <c r="A106" s="143"/>
      <c r="B106" s="144"/>
      <c r="C106" s="37" t="s">
        <v>14</v>
      </c>
      <c r="D106" s="38" t="s">
        <v>15</v>
      </c>
      <c r="E106" s="39" t="s">
        <v>14</v>
      </c>
      <c r="F106" s="38" t="s">
        <v>15</v>
      </c>
      <c r="G106" s="39" t="s">
        <v>14</v>
      </c>
      <c r="H106" s="38" t="s">
        <v>15</v>
      </c>
      <c r="I106" s="41" t="s">
        <v>14</v>
      </c>
      <c r="J106" s="42" t="s">
        <v>15</v>
      </c>
    </row>
    <row r="107" spans="1:35" x14ac:dyDescent="0.3">
      <c r="A107" s="55" t="s">
        <v>250</v>
      </c>
      <c r="B107" s="62" t="s">
        <v>263</v>
      </c>
      <c r="C107" s="8">
        <v>6742</v>
      </c>
      <c r="D107" s="5">
        <f>IF(C110=0,"- - -",C107/C110*100)</f>
        <v>63.748108925869893</v>
      </c>
      <c r="E107" s="4">
        <v>51513</v>
      </c>
      <c r="F107" s="5">
        <f>IF(E110=0,"- - -",E107/E110*100)</f>
        <v>64.507363253856937</v>
      </c>
      <c r="G107" s="4">
        <v>2314</v>
      </c>
      <c r="H107" s="5">
        <f>IF(G110=0,"- - -",G107/G110*100)</f>
        <v>9.2279470409953746</v>
      </c>
      <c r="I107" s="26">
        <f>C107+E107+G107</f>
        <v>60569</v>
      </c>
      <c r="J107" s="27">
        <f>IF(I110=0,"- - -",I107/I110*100)</f>
        <v>52.437060636492703</v>
      </c>
      <c r="M107" s="68"/>
    </row>
    <row r="108" spans="1:35" x14ac:dyDescent="0.3">
      <c r="A108" s="52" t="s">
        <v>251</v>
      </c>
      <c r="B108" s="62" t="s">
        <v>264</v>
      </c>
      <c r="C108" s="9">
        <v>3729</v>
      </c>
      <c r="D108" s="3">
        <f>IF(C110=0,"- - -",C108/C110*100)</f>
        <v>35.259077155824507</v>
      </c>
      <c r="E108" s="2">
        <v>27720</v>
      </c>
      <c r="F108" s="3">
        <f>IF(E110=0,"- - -",E108/E110*100)</f>
        <v>34.712482468443199</v>
      </c>
      <c r="G108" s="2">
        <v>1117</v>
      </c>
      <c r="H108" s="3">
        <f>IF(G110=0,"- - -",G108/G110*100)</f>
        <v>4.4544584463231773</v>
      </c>
      <c r="I108" s="26">
        <f t="shared" ref="I108:I109" si="12">C108+E108+G108</f>
        <v>32566</v>
      </c>
      <c r="J108" s="29">
        <f>IF(I110=0,"- - -",I108/I110*100)</f>
        <v>28.193718184021886</v>
      </c>
      <c r="M108" s="68"/>
    </row>
    <row r="109" spans="1:35" ht="15" thickBot="1" x14ac:dyDescent="0.35">
      <c r="A109" s="52" t="s">
        <v>252</v>
      </c>
      <c r="B109" s="62" t="s">
        <v>16</v>
      </c>
      <c r="C109" s="9">
        <v>105</v>
      </c>
      <c r="D109" s="3">
        <f>IF(C110=0,"- - -",C109/C110*100)</f>
        <v>0.99281391830559751</v>
      </c>
      <c r="E109" s="2">
        <v>623</v>
      </c>
      <c r="F109" s="3">
        <f>IF(E110=0,"- - -",E109/E110*100)</f>
        <v>0.78015427769985968</v>
      </c>
      <c r="G109" s="2">
        <v>21645</v>
      </c>
      <c r="H109" s="3">
        <f>IF(G110=0,"- - -",G109/G110*100)</f>
        <v>86.317594512681453</v>
      </c>
      <c r="I109" s="26">
        <f t="shared" si="12"/>
        <v>22373</v>
      </c>
      <c r="J109" s="29">
        <f>IF(I110=0,"- - -",I109/I110*100)</f>
        <v>19.369221179485404</v>
      </c>
      <c r="M109" s="68"/>
    </row>
    <row r="110" spans="1:35" x14ac:dyDescent="0.3">
      <c r="A110" s="145" t="s">
        <v>13</v>
      </c>
      <c r="B110" s="146"/>
      <c r="C110" s="14">
        <f>SUM(C107:C109)</f>
        <v>10576</v>
      </c>
      <c r="D110" s="15">
        <f>IF(C110=0,"- - -",C110/C110*100)</f>
        <v>100</v>
      </c>
      <c r="E110" s="16">
        <f>SUM(E107:E109)</f>
        <v>79856</v>
      </c>
      <c r="F110" s="15">
        <f>IF(E110=0,"- - -",E110/E110*100)</f>
        <v>100</v>
      </c>
      <c r="G110" s="16">
        <f>SUM(G107:G109)</f>
        <v>25076</v>
      </c>
      <c r="H110" s="15">
        <f>IF(G110=0,"- - -",G110/G110*100)</f>
        <v>100</v>
      </c>
      <c r="I110" s="22">
        <f>SUM(I107:I109)</f>
        <v>115508</v>
      </c>
      <c r="J110" s="23">
        <f>IF(I110=0,"- - -",I110/I110*100)</f>
        <v>100</v>
      </c>
      <c r="M110" s="68"/>
    </row>
    <row r="111" spans="1:35" ht="15" thickBot="1" x14ac:dyDescent="0.35">
      <c r="A111" s="147" t="s">
        <v>426</v>
      </c>
      <c r="B111" s="148"/>
      <c r="C111" s="18">
        <f>IF($I110=0,"- - -",C110/$I110*100)</f>
        <v>9.1560757696436603</v>
      </c>
      <c r="D111" s="19"/>
      <c r="E111" s="20">
        <f>IF($I110=0,"- - -",E110/$I110*100)</f>
        <v>69.134605395297299</v>
      </c>
      <c r="F111" s="19"/>
      <c r="G111" s="20">
        <f>IF($I110=0,"- - -",G110/$I110*100)</f>
        <v>21.709318835059044</v>
      </c>
      <c r="H111" s="19"/>
      <c r="I111" s="24">
        <f>IF($I110=0,"- - -",I110/$I110*100)</f>
        <v>100</v>
      </c>
      <c r="J111" s="25"/>
    </row>
    <row r="112" spans="1:35" x14ac:dyDescent="0.3">
      <c r="A112" s="63"/>
    </row>
    <row r="114" spans="1:13" x14ac:dyDescent="0.3">
      <c r="A114" s="1" t="s">
        <v>262</v>
      </c>
      <c r="J114" s="48"/>
      <c r="L114" s="48"/>
    </row>
    <row r="115" spans="1:13" ht="15" thickBot="1" x14ac:dyDescent="0.35"/>
    <row r="116" spans="1:13" ht="14.4" customHeight="1" x14ac:dyDescent="0.3">
      <c r="A116" s="141" t="s">
        <v>263</v>
      </c>
      <c r="B116" s="142"/>
      <c r="C116" s="32" t="s">
        <v>116</v>
      </c>
      <c r="D116" s="33"/>
      <c r="E116" s="33" t="s">
        <v>117</v>
      </c>
      <c r="F116" s="33"/>
      <c r="G116" s="33" t="s">
        <v>113</v>
      </c>
      <c r="H116" s="33"/>
      <c r="I116" s="35" t="s">
        <v>13</v>
      </c>
      <c r="J116" s="36"/>
    </row>
    <row r="117" spans="1:13" ht="15" thickBot="1" x14ac:dyDescent="0.35">
      <c r="A117" s="143"/>
      <c r="B117" s="144"/>
      <c r="C117" s="37" t="s">
        <v>14</v>
      </c>
      <c r="D117" s="38" t="s">
        <v>15</v>
      </c>
      <c r="E117" s="39" t="s">
        <v>14</v>
      </c>
      <c r="F117" s="38" t="s">
        <v>15</v>
      </c>
      <c r="G117" s="39" t="s">
        <v>14</v>
      </c>
      <c r="H117" s="38" t="s">
        <v>15</v>
      </c>
      <c r="I117" s="41" t="s">
        <v>14</v>
      </c>
      <c r="J117" s="42" t="s">
        <v>15</v>
      </c>
    </row>
    <row r="118" spans="1:13" x14ac:dyDescent="0.3">
      <c r="A118" s="55" t="s">
        <v>250</v>
      </c>
      <c r="B118" s="62" t="s">
        <v>263</v>
      </c>
      <c r="C118" s="8">
        <v>18078</v>
      </c>
      <c r="D118" s="5">
        <f>IF(C121=0,"- - -",C118/C121*100)</f>
        <v>80.335955205972539</v>
      </c>
      <c r="E118" s="4">
        <v>41866</v>
      </c>
      <c r="F118" s="5">
        <f>IF(E121=0,"- - -",E118/E121*100)</f>
        <v>59.960185039313693</v>
      </c>
      <c r="G118" s="4">
        <v>625</v>
      </c>
      <c r="H118" s="5">
        <f>IF(G121=0,"- - -",G118/G121*100)</f>
        <v>2.6960572858252094</v>
      </c>
      <c r="I118" s="26">
        <f>C118+E118+G118</f>
        <v>60569</v>
      </c>
      <c r="J118" s="27">
        <f>IF(I121=0,"- - -",I118/I121*100)</f>
        <v>52.437060636492703</v>
      </c>
      <c r="M118" s="68"/>
    </row>
    <row r="119" spans="1:13" x14ac:dyDescent="0.3">
      <c r="A119" s="52" t="s">
        <v>251</v>
      </c>
      <c r="B119" s="62" t="s">
        <v>264</v>
      </c>
      <c r="C119" s="9">
        <v>4258</v>
      </c>
      <c r="D119" s="3">
        <f>IF(C121=0,"- - -",C119/C121*100)</f>
        <v>18.921921521574898</v>
      </c>
      <c r="E119" s="2">
        <v>27639</v>
      </c>
      <c r="F119" s="3">
        <f>IF(E121=0,"- - -",E119/E121*100)</f>
        <v>39.584377640605531</v>
      </c>
      <c r="G119" s="2">
        <v>669</v>
      </c>
      <c r="H119" s="3">
        <f>IF(G121=0,"- - -",G119/G121*100)</f>
        <v>2.8858597187473038</v>
      </c>
      <c r="I119" s="26">
        <f t="shared" ref="I119:I120" si="13">C119+E119+G119</f>
        <v>32566</v>
      </c>
      <c r="J119" s="29">
        <f>IF(I121=0,"- - -",I119/I121*100)</f>
        <v>28.193718184021886</v>
      </c>
      <c r="M119" s="68"/>
    </row>
    <row r="120" spans="1:13" ht="15" thickBot="1" x14ac:dyDescent="0.35">
      <c r="A120" s="52" t="s">
        <v>252</v>
      </c>
      <c r="B120" s="62" t="s">
        <v>16</v>
      </c>
      <c r="C120" s="9">
        <v>167</v>
      </c>
      <c r="D120" s="3">
        <f>IF(C121=0,"- - -",C120/C121*100)</f>
        <v>0.74212327245256193</v>
      </c>
      <c r="E120" s="2">
        <v>318</v>
      </c>
      <c r="F120" s="3">
        <f>IF(E121=0,"- - -",E120/E121*100)</f>
        <v>0.4554373200807757</v>
      </c>
      <c r="G120" s="2">
        <v>21888</v>
      </c>
      <c r="H120" s="3">
        <f>IF(G121=0,"- - -",G120/G121*100)</f>
        <v>94.418082995427483</v>
      </c>
      <c r="I120" s="26">
        <f t="shared" si="13"/>
        <v>22373</v>
      </c>
      <c r="J120" s="29">
        <f>IF(I121=0,"- - -",I120/I121*100)</f>
        <v>19.369221179485404</v>
      </c>
      <c r="M120" s="68"/>
    </row>
    <row r="121" spans="1:13" x14ac:dyDescent="0.3">
      <c r="A121" s="145" t="s">
        <v>13</v>
      </c>
      <c r="B121" s="146"/>
      <c r="C121" s="14">
        <f>SUM(C118:C120)</f>
        <v>22503</v>
      </c>
      <c r="D121" s="15">
        <f>IF(C121=0,"- - -",C121/C121*100)</f>
        <v>100</v>
      </c>
      <c r="E121" s="16">
        <f>SUM(E118:E120)</f>
        <v>69823</v>
      </c>
      <c r="F121" s="15">
        <f>IF(E121=0,"- - -",E121/E121*100)</f>
        <v>100</v>
      </c>
      <c r="G121" s="16">
        <f>SUM(G118:G120)</f>
        <v>23182</v>
      </c>
      <c r="H121" s="15">
        <f>IF(G121=0,"- - -",G121/G121*100)</f>
        <v>100</v>
      </c>
      <c r="I121" s="22">
        <f>SUM(I118:I120)</f>
        <v>115508</v>
      </c>
      <c r="J121" s="23">
        <f>IF(I121=0,"- - -",I121/I121*100)</f>
        <v>100</v>
      </c>
      <c r="M121" s="68"/>
    </row>
    <row r="122" spans="1:13" ht="15" thickBot="1" x14ac:dyDescent="0.35">
      <c r="A122" s="147" t="s">
        <v>424</v>
      </c>
      <c r="B122" s="148"/>
      <c r="C122" s="18">
        <f>IF($I121=0,"- - -",C121/$I121*100)</f>
        <v>19.481767496623611</v>
      </c>
      <c r="D122" s="19"/>
      <c r="E122" s="20">
        <f>IF($I121=0,"- - -",E121/$I121*100)</f>
        <v>60.448626934930914</v>
      </c>
      <c r="F122" s="19"/>
      <c r="G122" s="20">
        <f>IF($I121=0,"- - -",G121/$I121*100)</f>
        <v>20.069605568445475</v>
      </c>
      <c r="H122" s="19"/>
      <c r="I122" s="24">
        <f>IF($I121=0,"- - -",I121/$I121*100)</f>
        <v>100</v>
      </c>
      <c r="J122" s="25"/>
    </row>
  </sheetData>
  <sheetProtection sheet="1" objects="1" scenarios="1"/>
  <mergeCells count="39">
    <mergeCell ref="A35:E35"/>
    <mergeCell ref="AA34:AB34"/>
    <mergeCell ref="A1:B1"/>
    <mergeCell ref="A6:B7"/>
    <mergeCell ref="A11:B11"/>
    <mergeCell ref="A12:B12"/>
    <mergeCell ref="A17:B18"/>
    <mergeCell ref="A22:B22"/>
    <mergeCell ref="A23:B23"/>
    <mergeCell ref="A28:B29"/>
    <mergeCell ref="A33:B33"/>
    <mergeCell ref="A34:B34"/>
    <mergeCell ref="Y34:Z34"/>
    <mergeCell ref="J1:O1"/>
    <mergeCell ref="A24:E24"/>
    <mergeCell ref="A78:B78"/>
    <mergeCell ref="A39:B40"/>
    <mergeCell ref="A44:B44"/>
    <mergeCell ref="A45:B45"/>
    <mergeCell ref="A50:B51"/>
    <mergeCell ref="A55:B55"/>
    <mergeCell ref="A56:B56"/>
    <mergeCell ref="A61:B62"/>
    <mergeCell ref="A66:B66"/>
    <mergeCell ref="A67:B67"/>
    <mergeCell ref="A72:B73"/>
    <mergeCell ref="A77:B77"/>
    <mergeCell ref="A122:B122"/>
    <mergeCell ref="A83:B84"/>
    <mergeCell ref="A88:B88"/>
    <mergeCell ref="A89:B89"/>
    <mergeCell ref="A94:B95"/>
    <mergeCell ref="A99:B99"/>
    <mergeCell ref="A100:B100"/>
    <mergeCell ref="A105:B106"/>
    <mergeCell ref="A110:B110"/>
    <mergeCell ref="A111:B111"/>
    <mergeCell ref="A116:B117"/>
    <mergeCell ref="A121:B121"/>
  </mergeCells>
  <hyperlinks>
    <hyperlink ref="A1:B1" location="Index!B5" display="Index (klikken)"/>
    <hyperlink ref="J1" location="'GR enkelvoudig'!S166" display="Grafiek: verdeling aantal moeders met peridurale verdoving"/>
    <hyperlink ref="J1:N1" location="'GR enkelvoudig'!K140" display="Grafiek: verdeling aantal moeders met peridurale verdoving"/>
    <hyperlink ref="A24:E24" location="'GR Provincie ZH'!K64" display="Grafiek: peridurale verdoving per provincie van het ziekenhuis"/>
    <hyperlink ref="A35:E35" location="'GR Nationaliteit'!K91" display="Grafiek: peridurale verdoving per nationaliteit van de moeder"/>
  </hyperlink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I122"/>
  <sheetViews>
    <sheetView showGridLines="0" zoomScale="90" zoomScaleNormal="90" workbookViewId="0">
      <pane ySplit="2" topLeftCell="A3" activePane="bottomLeft" state="frozen"/>
      <selection pane="bottomLeft" activeCell="A3" sqref="A3"/>
    </sheetView>
  </sheetViews>
  <sheetFormatPr baseColWidth="10" defaultRowHeight="14.4" x14ac:dyDescent="0.3"/>
  <cols>
    <col min="1" max="1" width="4.33203125" customWidth="1"/>
    <col min="2" max="2" width="18.6640625" customWidth="1"/>
    <col min="3" max="32" width="9.77734375" customWidth="1"/>
  </cols>
  <sheetData>
    <row r="1" spans="1:14" ht="18" x14ac:dyDescent="0.35">
      <c r="A1" s="151" t="s">
        <v>18</v>
      </c>
      <c r="B1" s="151"/>
      <c r="C1" s="56" t="s">
        <v>379</v>
      </c>
      <c r="D1" s="57"/>
      <c r="E1" s="57"/>
      <c r="F1" s="57"/>
      <c r="G1" s="57"/>
      <c r="H1" s="120"/>
      <c r="J1" s="154" t="s">
        <v>421</v>
      </c>
      <c r="K1" s="154"/>
      <c r="L1" s="154"/>
      <c r="M1" s="154"/>
      <c r="N1" s="154"/>
    </row>
    <row r="2" spans="1:14" ht="14.4" customHeight="1" x14ac:dyDescent="0.3"/>
    <row r="3" spans="1:14" x14ac:dyDescent="0.3">
      <c r="C3" s="64"/>
    </row>
    <row r="4" spans="1:14" x14ac:dyDescent="0.3">
      <c r="A4" s="1" t="s">
        <v>265</v>
      </c>
      <c r="J4" s="48"/>
      <c r="L4" s="48"/>
    </row>
    <row r="5" spans="1:14" ht="15" thickBot="1" x14ac:dyDescent="0.35"/>
    <row r="6" spans="1:14" x14ac:dyDescent="0.3">
      <c r="A6" s="141" t="s">
        <v>266</v>
      </c>
      <c r="B6" s="142"/>
      <c r="C6" s="32" t="s">
        <v>62</v>
      </c>
      <c r="D6" s="33"/>
      <c r="E6" s="33" t="s">
        <v>64</v>
      </c>
      <c r="F6" s="33"/>
      <c r="G6" s="33" t="s">
        <v>63</v>
      </c>
      <c r="H6" s="33"/>
      <c r="I6" s="35" t="s">
        <v>13</v>
      </c>
      <c r="J6" s="36"/>
    </row>
    <row r="7" spans="1:14" ht="15" thickBot="1" x14ac:dyDescent="0.35">
      <c r="A7" s="143"/>
      <c r="B7" s="144"/>
      <c r="C7" s="37" t="s">
        <v>14</v>
      </c>
      <c r="D7" s="38" t="s">
        <v>15</v>
      </c>
      <c r="E7" s="39" t="s">
        <v>14</v>
      </c>
      <c r="F7" s="38" t="s">
        <v>15</v>
      </c>
      <c r="G7" s="39" t="s">
        <v>14</v>
      </c>
      <c r="H7" s="38" t="s">
        <v>15</v>
      </c>
      <c r="I7" s="41" t="s">
        <v>14</v>
      </c>
      <c r="J7" s="42" t="s">
        <v>15</v>
      </c>
    </row>
    <row r="8" spans="1:14" x14ac:dyDescent="0.3">
      <c r="A8" s="55" t="s">
        <v>250</v>
      </c>
      <c r="B8" s="62" t="s">
        <v>58</v>
      </c>
      <c r="C8" s="8">
        <v>10325</v>
      </c>
      <c r="D8" s="5">
        <f>IF(C11=0,"- - -",C8/C11*100)</f>
        <v>17.16142543713849</v>
      </c>
      <c r="E8" s="4">
        <v>4531</v>
      </c>
      <c r="F8" s="5">
        <f>IF(E11=0,"- - -",E8/E11*100)</f>
        <v>18.179994382698712</v>
      </c>
      <c r="G8" s="4">
        <v>7647</v>
      </c>
      <c r="H8" s="5">
        <f>IF(G11=0,"- - -",G8/G11*100)</f>
        <v>25.137240721869762</v>
      </c>
      <c r="I8" s="26">
        <f>C8+E8+G8</f>
        <v>22503</v>
      </c>
      <c r="J8" s="27">
        <f>IF(I11=0,"- - -",I8/I11*100)</f>
        <v>19.481767496623611</v>
      </c>
      <c r="M8" s="68"/>
    </row>
    <row r="9" spans="1:14" x14ac:dyDescent="0.3">
      <c r="A9" s="52" t="s">
        <v>251</v>
      </c>
      <c r="B9" s="62" t="s">
        <v>59</v>
      </c>
      <c r="C9" s="9">
        <v>36415</v>
      </c>
      <c r="D9" s="3">
        <f>IF(C11=0,"- - -",C9/C11*100)</f>
        <v>60.526228309287944</v>
      </c>
      <c r="E9" s="2">
        <v>15367</v>
      </c>
      <c r="F9" s="3">
        <f>IF(E11=0,"- - -",E9/E11*100)</f>
        <v>61.657906351562822</v>
      </c>
      <c r="G9" s="2">
        <v>18041</v>
      </c>
      <c r="H9" s="3">
        <f>IF(G11=0,"- - -",G9/G11*100)</f>
        <v>59.304427862331941</v>
      </c>
      <c r="I9" s="26">
        <f t="shared" ref="I9:I10" si="0">C9+E9+G9</f>
        <v>69823</v>
      </c>
      <c r="J9" s="29">
        <f>IF(I11=0,"- - -",I9/I11*100)</f>
        <v>60.448626934930914</v>
      </c>
      <c r="M9" s="68"/>
    </row>
    <row r="10" spans="1:14" ht="15" thickBot="1" x14ac:dyDescent="0.35">
      <c r="A10" s="52" t="s">
        <v>252</v>
      </c>
      <c r="B10" s="62" t="s">
        <v>16</v>
      </c>
      <c r="C10" s="9">
        <v>13424</v>
      </c>
      <c r="D10" s="3">
        <f>IF(C11=0,"- - -",C10/C11*100)</f>
        <v>22.312346253573565</v>
      </c>
      <c r="E10" s="2">
        <v>5025</v>
      </c>
      <c r="F10" s="3">
        <f>IF(E11=0,"- - -",E10/E11*100)</f>
        <v>20.162099265738476</v>
      </c>
      <c r="G10" s="2">
        <v>4733</v>
      </c>
      <c r="H10" s="3">
        <f>IF(G11=0,"- - -",G10/G11*100)</f>
        <v>15.558331415798296</v>
      </c>
      <c r="I10" s="26">
        <f t="shared" si="0"/>
        <v>23182</v>
      </c>
      <c r="J10" s="29">
        <f>IF(I11=0,"- - -",I10/I11*100)</f>
        <v>20.069605568445475</v>
      </c>
      <c r="M10" s="68"/>
    </row>
    <row r="11" spans="1:14" x14ac:dyDescent="0.3">
      <c r="A11" s="145" t="s">
        <v>13</v>
      </c>
      <c r="B11" s="146"/>
      <c r="C11" s="14">
        <f>SUM(C8:C10)</f>
        <v>60164</v>
      </c>
      <c r="D11" s="15">
        <f>IF(C11=0,"- - -",C11/C11*100)</f>
        <v>100</v>
      </c>
      <c r="E11" s="16">
        <f>SUM(E8:E10)</f>
        <v>24923</v>
      </c>
      <c r="F11" s="15">
        <f>IF(E11=0,"- - -",E11/E11*100)</f>
        <v>100</v>
      </c>
      <c r="G11" s="16">
        <f>SUM(G8:G10)</f>
        <v>30421</v>
      </c>
      <c r="H11" s="15">
        <f>IF(G11=0,"- - -",G11/G11*100)</f>
        <v>100</v>
      </c>
      <c r="I11" s="22">
        <f>SUM(I8:I10)</f>
        <v>115508</v>
      </c>
      <c r="J11" s="23">
        <f>IF(I11=0,"- - -",I11/I11*100)</f>
        <v>100</v>
      </c>
      <c r="M11" s="68"/>
    </row>
    <row r="12" spans="1:14" ht="15" thickBot="1" x14ac:dyDescent="0.35">
      <c r="A12" s="147" t="s">
        <v>61</v>
      </c>
      <c r="B12" s="148"/>
      <c r="C12" s="18">
        <f>IF($I11=0,"- - -",C11/$I11*100)</f>
        <v>52.086435571562141</v>
      </c>
      <c r="D12" s="19"/>
      <c r="E12" s="20">
        <f>IF($I11=0,"- - -",E11/$I11*100)</f>
        <v>21.576860477196387</v>
      </c>
      <c r="F12" s="19"/>
      <c r="G12" s="20">
        <f>IF($I11=0,"- - -",G11/$I11*100)</f>
        <v>26.336703951241475</v>
      </c>
      <c r="H12" s="19"/>
      <c r="I12" s="24">
        <f>IF($I11=0,"- - -",I11/$I11*100)</f>
        <v>100</v>
      </c>
      <c r="J12" s="25"/>
    </row>
    <row r="15" spans="1:14" x14ac:dyDescent="0.3">
      <c r="A15" s="1" t="s">
        <v>267</v>
      </c>
      <c r="J15" s="48"/>
      <c r="L15" s="48"/>
    </row>
    <row r="16" spans="1:14" ht="15" thickBot="1" x14ac:dyDescent="0.35"/>
    <row r="17" spans="1:33" ht="14.4" customHeight="1" x14ac:dyDescent="0.3">
      <c r="A17" s="141" t="s">
        <v>266</v>
      </c>
      <c r="B17" s="142"/>
      <c r="C17" s="32" t="s">
        <v>1</v>
      </c>
      <c r="D17" s="33"/>
      <c r="E17" s="33" t="s">
        <v>2</v>
      </c>
      <c r="F17" s="33"/>
      <c r="G17" s="33" t="s">
        <v>3</v>
      </c>
      <c r="H17" s="33"/>
      <c r="I17" s="33" t="s">
        <v>4</v>
      </c>
      <c r="J17" s="33"/>
      <c r="K17" s="33" t="s">
        <v>5</v>
      </c>
      <c r="L17" s="33"/>
      <c r="M17" s="33" t="s">
        <v>64</v>
      </c>
      <c r="N17" s="33"/>
      <c r="O17" s="33" t="s">
        <v>7</v>
      </c>
      <c r="P17" s="33"/>
      <c r="Q17" s="33" t="s">
        <v>8</v>
      </c>
      <c r="R17" s="33"/>
      <c r="S17" s="33" t="s">
        <v>9</v>
      </c>
      <c r="T17" s="33"/>
      <c r="U17" s="33" t="s">
        <v>10</v>
      </c>
      <c r="V17" s="33"/>
      <c r="W17" s="33" t="s">
        <v>11</v>
      </c>
      <c r="X17" s="33"/>
      <c r="Y17" s="35" t="s">
        <v>13</v>
      </c>
      <c r="Z17" s="36"/>
    </row>
    <row r="18" spans="1:33" ht="15" thickBot="1" x14ac:dyDescent="0.35">
      <c r="A18" s="143"/>
      <c r="B18" s="144"/>
      <c r="C18" s="37" t="s">
        <v>14</v>
      </c>
      <c r="D18" s="38" t="s">
        <v>15</v>
      </c>
      <c r="E18" s="39" t="s">
        <v>14</v>
      </c>
      <c r="F18" s="38" t="s">
        <v>15</v>
      </c>
      <c r="G18" s="39" t="s">
        <v>14</v>
      </c>
      <c r="H18" s="38" t="s">
        <v>15</v>
      </c>
      <c r="I18" s="37" t="s">
        <v>14</v>
      </c>
      <c r="J18" s="38" t="s">
        <v>15</v>
      </c>
      <c r="K18" s="37" t="s">
        <v>14</v>
      </c>
      <c r="L18" s="38" t="s">
        <v>15</v>
      </c>
      <c r="M18" s="37" t="s">
        <v>14</v>
      </c>
      <c r="N18" s="38" t="s">
        <v>15</v>
      </c>
      <c r="O18" s="37" t="s">
        <v>14</v>
      </c>
      <c r="P18" s="38" t="s">
        <v>15</v>
      </c>
      <c r="Q18" s="37" t="s">
        <v>14</v>
      </c>
      <c r="R18" s="38" t="s">
        <v>15</v>
      </c>
      <c r="S18" s="37" t="s">
        <v>14</v>
      </c>
      <c r="T18" s="38" t="s">
        <v>15</v>
      </c>
      <c r="U18" s="37" t="s">
        <v>14</v>
      </c>
      <c r="V18" s="38" t="s">
        <v>15</v>
      </c>
      <c r="W18" s="37" t="s">
        <v>14</v>
      </c>
      <c r="X18" s="38" t="s">
        <v>15</v>
      </c>
      <c r="Y18" s="41" t="s">
        <v>14</v>
      </c>
      <c r="Z18" s="42" t="s">
        <v>15</v>
      </c>
    </row>
    <row r="19" spans="1:33" x14ac:dyDescent="0.3">
      <c r="A19" s="55" t="s">
        <v>250</v>
      </c>
      <c r="B19" s="62" t="s">
        <v>275</v>
      </c>
      <c r="C19" s="8">
        <v>1196</v>
      </c>
      <c r="D19" s="5">
        <f>IF(C22=0,"- - -",C19/C22*100)</f>
        <v>10.938357417230657</v>
      </c>
      <c r="E19" s="4">
        <v>2894</v>
      </c>
      <c r="F19" s="5">
        <f>IF(E22=0,"- - -",E19/E22*100)</f>
        <v>19.265077885767539</v>
      </c>
      <c r="G19" s="4">
        <v>4099</v>
      </c>
      <c r="H19" s="5">
        <f>IF(G22=0,"- - -",G19/G22*100)</f>
        <v>20.010740089826207</v>
      </c>
      <c r="I19" s="4">
        <v>1134</v>
      </c>
      <c r="J19" s="5">
        <f>IF(I22=0,"- - -",I19/I22*100)</f>
        <v>14.817718541748334</v>
      </c>
      <c r="K19" s="4">
        <v>1002</v>
      </c>
      <c r="L19" s="5">
        <f>IF(K22=0,"- - -",K19/K22*100)</f>
        <v>16.504694449019929</v>
      </c>
      <c r="M19" s="4">
        <v>4531</v>
      </c>
      <c r="N19" s="5">
        <f>IF(M22=0,"- - -",M19/M22*100)</f>
        <v>18.179994382698712</v>
      </c>
      <c r="O19" s="4">
        <v>3826</v>
      </c>
      <c r="P19" s="5">
        <f>IF(O22=0,"- - -",O19/O22*100)</f>
        <v>28.599192704440124</v>
      </c>
      <c r="Q19" s="4">
        <v>388</v>
      </c>
      <c r="R19" s="5">
        <f>IF(Q22=0,"- - -",Q19/Q22*100)</f>
        <v>26.703372333103925</v>
      </c>
      <c r="S19" s="4">
        <v>2389</v>
      </c>
      <c r="T19" s="5">
        <f>IF(S22=0,"- - -",S19/S22*100)</f>
        <v>28.648519007075191</v>
      </c>
      <c r="U19" s="4">
        <v>816</v>
      </c>
      <c r="V19" s="5">
        <f>IF(U22=0,"- - -",U19/U22*100)</f>
        <v>17.586206896551722</v>
      </c>
      <c r="W19" s="4">
        <v>228</v>
      </c>
      <c r="X19" s="5">
        <f>IF(W22=0,"- - -",W19/W22*100)</f>
        <v>8.7322864802757572</v>
      </c>
      <c r="Y19" s="26">
        <f>C19+E19+G19+I19+K19+M19+O19+Q19+S19+U19+W19</f>
        <v>22503</v>
      </c>
      <c r="Z19" s="27">
        <f>IF(Y22=0,"- - -",Y19/Y22*100)</f>
        <v>19.481767496623611</v>
      </c>
      <c r="AC19" s="68"/>
    </row>
    <row r="20" spans="1:33" x14ac:dyDescent="0.3">
      <c r="A20" s="52" t="s">
        <v>251</v>
      </c>
      <c r="B20" s="62" t="s">
        <v>59</v>
      </c>
      <c r="C20" s="9">
        <v>6022</v>
      </c>
      <c r="D20" s="3">
        <f>IF(C22=0,"- - -",C20/C22*100)</f>
        <v>55.075910005487472</v>
      </c>
      <c r="E20" s="2">
        <v>10261</v>
      </c>
      <c r="F20" s="3">
        <f>IF(E22=0,"- - -",E20/E22*100)</f>
        <v>68.306483823725202</v>
      </c>
      <c r="G20" s="2">
        <v>13285</v>
      </c>
      <c r="H20" s="3">
        <f>IF(G22=0,"- - -",G20/G22*100)</f>
        <v>64.855496973247412</v>
      </c>
      <c r="I20" s="2">
        <v>4483</v>
      </c>
      <c r="J20" s="3">
        <f>IF(I22=0,"- - -",I20/I22*100)</f>
        <v>58.578335293349014</v>
      </c>
      <c r="K20" s="2">
        <v>2364</v>
      </c>
      <c r="L20" s="3">
        <f>IF(K22=0,"- - -",K20/K22*100)</f>
        <v>38.939219239005105</v>
      </c>
      <c r="M20" s="2">
        <v>15367</v>
      </c>
      <c r="N20" s="3">
        <f>IF(M22=0,"- - -",M20/M22*100)</f>
        <v>61.657906351562822</v>
      </c>
      <c r="O20" s="2">
        <v>8236</v>
      </c>
      <c r="P20" s="3">
        <f>IF(O22=0,"- - -",O20/O22*100)</f>
        <v>61.563761399312298</v>
      </c>
      <c r="Q20" s="2">
        <v>1065</v>
      </c>
      <c r="R20" s="3">
        <f>IF(Q22=0,"- - -",Q20/Q22*100)</f>
        <v>73.296627666896072</v>
      </c>
      <c r="S20" s="2">
        <v>5586</v>
      </c>
      <c r="T20" s="3">
        <f>IF(S22=0,"- - -",S20/S22*100)</f>
        <v>66.986449214534119</v>
      </c>
      <c r="U20" s="2">
        <v>1937</v>
      </c>
      <c r="V20" s="3">
        <f>IF(U22=0,"- - -",U20/U22*100)</f>
        <v>41.745689655172413</v>
      </c>
      <c r="W20" s="2">
        <v>1217</v>
      </c>
      <c r="X20" s="3">
        <f>IF(W22=0,"- - -",W20/W22*100)</f>
        <v>46.610494063577171</v>
      </c>
      <c r="Y20" s="26">
        <f t="shared" ref="Y20:Y21" si="1">C20+E20+G20+I20+K20+M20+O20+Q20+S20+U20+W20</f>
        <v>69823</v>
      </c>
      <c r="Z20" s="29">
        <f>IF(Y22=0,"- - -",Y20/Y22*100)</f>
        <v>60.448626934930914</v>
      </c>
      <c r="AC20" s="68"/>
    </row>
    <row r="21" spans="1:33" ht="15" thickBot="1" x14ac:dyDescent="0.35">
      <c r="A21" s="52" t="s">
        <v>252</v>
      </c>
      <c r="B21" s="62" t="s">
        <v>16</v>
      </c>
      <c r="C21" s="9">
        <v>3716</v>
      </c>
      <c r="D21" s="3">
        <f>IF(C22=0,"- - -",C21/C22*100)</f>
        <v>33.985732577281873</v>
      </c>
      <c r="E21" s="2">
        <v>1867</v>
      </c>
      <c r="F21" s="3">
        <f>IF(E22=0,"- - -",E21/E22*100)</f>
        <v>12.428438290507255</v>
      </c>
      <c r="G21" s="2">
        <v>3100</v>
      </c>
      <c r="H21" s="3">
        <f>IF(G22=0,"- - -",G21/G22*100)</f>
        <v>15.133762936926381</v>
      </c>
      <c r="I21" s="2">
        <v>2036</v>
      </c>
      <c r="J21" s="3">
        <f>IF(I22=0,"- - -",I21/I22*100)</f>
        <v>26.603946164902652</v>
      </c>
      <c r="K21" s="2">
        <v>2705</v>
      </c>
      <c r="L21" s="3">
        <f>IF(K22=0,"- - -",K21/K22*100)</f>
        <v>44.556086311974965</v>
      </c>
      <c r="M21" s="2">
        <v>5025</v>
      </c>
      <c r="N21" s="3">
        <f>IF(M22=0,"- - -",M21/M22*100)</f>
        <v>20.162099265738476</v>
      </c>
      <c r="O21" s="2">
        <v>1316</v>
      </c>
      <c r="P21" s="3">
        <f>IF(O22=0,"- - -",O21/O22*100)</f>
        <v>9.8370458962475702</v>
      </c>
      <c r="Q21" s="2">
        <v>0</v>
      </c>
      <c r="R21" s="3">
        <f>IF(Q22=0,"- - -",Q21/Q22*100)</f>
        <v>0</v>
      </c>
      <c r="S21" s="2">
        <v>364</v>
      </c>
      <c r="T21" s="3">
        <f>IF(S22=0,"- - -",S21/S22*100)</f>
        <v>4.3650317783906942</v>
      </c>
      <c r="U21" s="2">
        <v>1887</v>
      </c>
      <c r="V21" s="3">
        <f>IF(U22=0,"- - -",U21/U22*100)</f>
        <v>40.668103448275858</v>
      </c>
      <c r="W21" s="2">
        <v>1166</v>
      </c>
      <c r="X21" s="3">
        <f>IF(W22=0,"- - -",W21/W22*100)</f>
        <v>44.657219456147068</v>
      </c>
      <c r="Y21" s="26">
        <f t="shared" si="1"/>
        <v>23182</v>
      </c>
      <c r="Z21" s="29">
        <f>IF(Y22=0,"- - -",Y21/Y22*100)</f>
        <v>20.069605568445475</v>
      </c>
      <c r="AC21" s="68"/>
    </row>
    <row r="22" spans="1:33" x14ac:dyDescent="0.3">
      <c r="A22" s="145" t="s">
        <v>13</v>
      </c>
      <c r="B22" s="146"/>
      <c r="C22" s="14">
        <f>SUM(C19:C21)</f>
        <v>10934</v>
      </c>
      <c r="D22" s="15">
        <f>IF(C22=0,"- - -",C22/C22*100)</f>
        <v>100</v>
      </c>
      <c r="E22" s="16">
        <f>SUM(E19:E21)</f>
        <v>15022</v>
      </c>
      <c r="F22" s="15">
        <f>IF(E22=0,"- - -",E22/E22*100)</f>
        <v>100</v>
      </c>
      <c r="G22" s="16">
        <f>SUM(G19:G21)</f>
        <v>20484</v>
      </c>
      <c r="H22" s="15">
        <f>IF(G22=0,"- - -",G22/G22*100)</f>
        <v>100</v>
      </c>
      <c r="I22" s="16">
        <f>SUM(I19:I21)</f>
        <v>7653</v>
      </c>
      <c r="J22" s="15">
        <f>IF(I22=0,"- - -",I22/I22*100)</f>
        <v>100</v>
      </c>
      <c r="K22" s="16">
        <f>SUM(K19:K21)</f>
        <v>6071</v>
      </c>
      <c r="L22" s="15">
        <f>IF(K22=0,"- - -",K22/K22*100)</f>
        <v>100</v>
      </c>
      <c r="M22" s="16">
        <f>SUM(M19:M21)</f>
        <v>24923</v>
      </c>
      <c r="N22" s="15">
        <f>IF(M22=0,"- - -",M22/M22*100)</f>
        <v>100</v>
      </c>
      <c r="O22" s="16">
        <f>SUM(O19:O21)</f>
        <v>13378</v>
      </c>
      <c r="P22" s="15">
        <f>IF(O22=0,"- - -",O22/O22*100)</f>
        <v>100</v>
      </c>
      <c r="Q22" s="16">
        <f>SUM(Q19:Q21)</f>
        <v>1453</v>
      </c>
      <c r="R22" s="15">
        <f>IF(Q22=0,"- - -",Q22/Q22*100)</f>
        <v>100</v>
      </c>
      <c r="S22" s="16">
        <f>SUM(S19:S21)</f>
        <v>8339</v>
      </c>
      <c r="T22" s="15">
        <f>IF(S22=0,"- - -",S22/S22*100)</f>
        <v>100</v>
      </c>
      <c r="U22" s="16">
        <f>SUM(U19:U21)</f>
        <v>4640</v>
      </c>
      <c r="V22" s="15">
        <f>IF(U22=0,"- - -",U22/U22*100)</f>
        <v>100</v>
      </c>
      <c r="W22" s="16">
        <f>SUM(W19:W21)</f>
        <v>2611</v>
      </c>
      <c r="X22" s="15">
        <f>IF(W22=0,"- - -",W22/W22*100)</f>
        <v>100</v>
      </c>
      <c r="Y22" s="22">
        <f>SUM(Y19:Y21)</f>
        <v>115508</v>
      </c>
      <c r="Z22" s="23">
        <f>IF(Y22=0,"- - -",Y22/Y22*100)</f>
        <v>100</v>
      </c>
      <c r="AC22" s="68"/>
    </row>
    <row r="23" spans="1:33" ht="15" thickBot="1" x14ac:dyDescent="0.35">
      <c r="A23" s="147" t="s">
        <v>122</v>
      </c>
      <c r="B23" s="148"/>
      <c r="C23" s="18">
        <f>IF(Y22=0,"- - -",C22/Y22*100)</f>
        <v>9.4660110122242607</v>
      </c>
      <c r="D23" s="19"/>
      <c r="E23" s="20">
        <f>IF(Y22=0,"- - -",E22/Y22*100)</f>
        <v>13.005159815770337</v>
      </c>
      <c r="F23" s="19"/>
      <c r="G23" s="20">
        <f>IF(Y22=0,"- - -",G22/Y22*100)</f>
        <v>17.73383661737715</v>
      </c>
      <c r="H23" s="19"/>
      <c r="I23" s="20">
        <f>IF(Y22=0,"- - -",I22/Y22*100)</f>
        <v>6.6255151158361318</v>
      </c>
      <c r="J23" s="19"/>
      <c r="K23" s="20">
        <f>IF(Y22=0,"- - -",K22/Y22*100)</f>
        <v>5.2559130103542611</v>
      </c>
      <c r="L23" s="19"/>
      <c r="M23" s="20">
        <f>IF(Y22=0,"- - -",M22/Y22*100)</f>
        <v>21.576860477196387</v>
      </c>
      <c r="N23" s="19"/>
      <c r="O23" s="20">
        <f>IF(Y22=0,"- - -",O22/Y22*100)</f>
        <v>11.58188177442255</v>
      </c>
      <c r="P23" s="19"/>
      <c r="Q23" s="20">
        <f>IF(Y22=0,"- - -",Q22/Y22*100)</f>
        <v>1.2579215292447277</v>
      </c>
      <c r="R23" s="19"/>
      <c r="S23" s="20">
        <f>IF(Y22=0,"- - -",S22/Y22*100)</f>
        <v>7.2194133739654403</v>
      </c>
      <c r="T23" s="19"/>
      <c r="U23" s="20">
        <f>IF(Y22=0,"- - -",U22/Y22*100)</f>
        <v>4.0170377809329221</v>
      </c>
      <c r="V23" s="19"/>
      <c r="W23" s="20">
        <f>IF(Y22=0,"- - -",W22/Y22*100)</f>
        <v>2.2604494926758321</v>
      </c>
      <c r="X23" s="19"/>
      <c r="Y23" s="24">
        <f>IF(Y22=0,"- - -",Y22/Y22*100)</f>
        <v>100</v>
      </c>
      <c r="Z23" s="25"/>
    </row>
    <row r="24" spans="1:33" x14ac:dyDescent="0.3">
      <c r="A24" s="63"/>
    </row>
    <row r="26" spans="1:33" x14ac:dyDescent="0.3">
      <c r="A26" s="1" t="s">
        <v>268</v>
      </c>
      <c r="J26" s="48"/>
      <c r="L26" s="48"/>
    </row>
    <row r="27" spans="1:33" ht="15" thickBot="1" x14ac:dyDescent="0.35"/>
    <row r="28" spans="1:33" ht="14.4" customHeight="1" x14ac:dyDescent="0.3">
      <c r="A28" s="141" t="s">
        <v>266</v>
      </c>
      <c r="B28" s="142"/>
      <c r="C28" s="32" t="s">
        <v>87</v>
      </c>
      <c r="D28" s="33"/>
      <c r="E28" s="33" t="s">
        <v>88</v>
      </c>
      <c r="F28" s="33"/>
      <c r="G28" s="33" t="s">
        <v>76</v>
      </c>
      <c r="H28" s="33"/>
      <c r="I28" s="33" t="s">
        <v>77</v>
      </c>
      <c r="J28" s="33"/>
      <c r="K28" s="33" t="s">
        <v>78</v>
      </c>
      <c r="L28" s="33"/>
      <c r="M28" s="33" t="s">
        <v>79</v>
      </c>
      <c r="N28" s="33"/>
      <c r="O28" s="33" t="s">
        <v>80</v>
      </c>
      <c r="P28" s="33"/>
      <c r="Q28" s="33" t="s">
        <v>81</v>
      </c>
      <c r="R28" s="33"/>
      <c r="S28" s="33" t="s">
        <v>82</v>
      </c>
      <c r="T28" s="33"/>
      <c r="U28" s="33" t="s">
        <v>83</v>
      </c>
      <c r="V28" s="33"/>
      <c r="W28" s="33" t="s">
        <v>84</v>
      </c>
      <c r="X28" s="33"/>
      <c r="Y28" s="33" t="s">
        <v>85</v>
      </c>
      <c r="Z28" s="33"/>
      <c r="AA28" s="33" t="s">
        <v>86</v>
      </c>
      <c r="AB28" s="34"/>
      <c r="AC28" s="35" t="s">
        <v>13</v>
      </c>
      <c r="AD28" s="36"/>
    </row>
    <row r="29" spans="1:33" ht="15" thickBot="1" x14ac:dyDescent="0.35">
      <c r="A29" s="143"/>
      <c r="B29" s="144"/>
      <c r="C29" s="37" t="s">
        <v>14</v>
      </c>
      <c r="D29" s="38" t="s">
        <v>15</v>
      </c>
      <c r="E29" s="39" t="s">
        <v>14</v>
      </c>
      <c r="F29" s="38" t="s">
        <v>15</v>
      </c>
      <c r="G29" s="39" t="s">
        <v>14</v>
      </c>
      <c r="H29" s="38" t="s">
        <v>15</v>
      </c>
      <c r="I29" s="37" t="s">
        <v>14</v>
      </c>
      <c r="J29" s="38" t="s">
        <v>15</v>
      </c>
      <c r="K29" s="37" t="s">
        <v>14</v>
      </c>
      <c r="L29" s="38" t="s">
        <v>15</v>
      </c>
      <c r="M29" s="37" t="s">
        <v>14</v>
      </c>
      <c r="N29" s="38" t="s">
        <v>15</v>
      </c>
      <c r="O29" s="37" t="s">
        <v>14</v>
      </c>
      <c r="P29" s="38" t="s">
        <v>15</v>
      </c>
      <c r="Q29" s="37" t="s">
        <v>14</v>
      </c>
      <c r="R29" s="38" t="s">
        <v>15</v>
      </c>
      <c r="S29" s="37" t="s">
        <v>14</v>
      </c>
      <c r="T29" s="38" t="s">
        <v>15</v>
      </c>
      <c r="U29" s="37" t="s">
        <v>14</v>
      </c>
      <c r="V29" s="38" t="s">
        <v>15</v>
      </c>
      <c r="W29" s="37" t="s">
        <v>14</v>
      </c>
      <c r="X29" s="38" t="s">
        <v>15</v>
      </c>
      <c r="Y29" s="37" t="s">
        <v>14</v>
      </c>
      <c r="Z29" s="38" t="s">
        <v>15</v>
      </c>
      <c r="AA29" s="37" t="s">
        <v>14</v>
      </c>
      <c r="AB29" s="38" t="s">
        <v>15</v>
      </c>
      <c r="AC29" s="41" t="s">
        <v>14</v>
      </c>
      <c r="AD29" s="42" t="s">
        <v>15</v>
      </c>
    </row>
    <row r="30" spans="1:33" x14ac:dyDescent="0.3">
      <c r="A30" s="55" t="s">
        <v>250</v>
      </c>
      <c r="B30" s="62" t="s">
        <v>275</v>
      </c>
      <c r="C30" s="8">
        <v>382</v>
      </c>
      <c r="D30" s="5">
        <f>IF(C33=0,"- - -",C30/C33*100)</f>
        <v>20.308346624136099</v>
      </c>
      <c r="E30" s="4">
        <v>18483</v>
      </c>
      <c r="F30" s="5">
        <f>IF(E33=0,"- - -",E30/E33*100)</f>
        <v>19.759672436096174</v>
      </c>
      <c r="G30" s="4">
        <v>27</v>
      </c>
      <c r="H30" s="5">
        <f>IF(G33=0,"- - -",G30/G33*100)</f>
        <v>11.739130434782609</v>
      </c>
      <c r="I30" s="4">
        <v>292</v>
      </c>
      <c r="J30" s="5">
        <f>IF(I33=0,"- - -",I30/I33*100)</f>
        <v>16.820276497695851</v>
      </c>
      <c r="K30" s="4">
        <v>17</v>
      </c>
      <c r="L30" s="5">
        <f>IF(K33=0,"- - -",K30/K33*100)</f>
        <v>12.318840579710146</v>
      </c>
      <c r="M30" s="4">
        <v>5</v>
      </c>
      <c r="N30" s="5">
        <f>IF(M33=0,"- - -",M30/M33*100)</f>
        <v>21.739130434782609</v>
      </c>
      <c r="O30" s="4">
        <v>339</v>
      </c>
      <c r="P30" s="5">
        <f>IF(O33=0,"- - -",O30/O33*100)</f>
        <v>19.371428571428574</v>
      </c>
      <c r="Q30" s="4">
        <v>857</v>
      </c>
      <c r="R30" s="5">
        <f>IF(Q33=0,"- - -",Q30/Q33*100)</f>
        <v>16.890027591643676</v>
      </c>
      <c r="S30" s="4">
        <v>276</v>
      </c>
      <c r="T30" s="5">
        <f>IF(S33=0,"- - -",S30/S33*100)</f>
        <v>15.744438106103823</v>
      </c>
      <c r="U30" s="4">
        <v>1349</v>
      </c>
      <c r="V30" s="5">
        <f>IF(U33=0,"- - -",U30/U33*100)</f>
        <v>20.950458145674794</v>
      </c>
      <c r="W30" s="4">
        <v>116</v>
      </c>
      <c r="X30" s="5">
        <f>IF(W33=0,"- - -",W30/W33*100)</f>
        <v>14.987080103359174</v>
      </c>
      <c r="Y30" s="4">
        <v>358</v>
      </c>
      <c r="Z30" s="5">
        <f>IF(Y33=0,"- - -",Y30/Y33*100)</f>
        <v>16.666666666666664</v>
      </c>
      <c r="AA30" s="4">
        <v>2</v>
      </c>
      <c r="AB30" s="5">
        <f>IF(AA33=0,"- - -",AA30/AA33*100)</f>
        <v>8.695652173913043</v>
      </c>
      <c r="AC30" s="26">
        <f>C30+E30+G30+I30+K30+M30+O30+Q30+S30+U30+W30+Y30+AA30</f>
        <v>22503</v>
      </c>
      <c r="AD30" s="27">
        <f>IF(AC33=0,"- - -",AC30/AC33*100)</f>
        <v>19.481767496623611</v>
      </c>
      <c r="AG30" s="68"/>
    </row>
    <row r="31" spans="1:33" x14ac:dyDescent="0.3">
      <c r="A31" s="52" t="s">
        <v>251</v>
      </c>
      <c r="B31" s="62" t="s">
        <v>59</v>
      </c>
      <c r="C31" s="9">
        <v>1177</v>
      </c>
      <c r="D31" s="3">
        <f>IF(C33=0,"- - -",C31/C33*100)</f>
        <v>62.57309941520468</v>
      </c>
      <c r="E31" s="2">
        <v>55671</v>
      </c>
      <c r="F31" s="3">
        <f>IF(E33=0,"- - -",E31/E33*100)</f>
        <v>59.516351468371489</v>
      </c>
      <c r="G31" s="2">
        <v>137</v>
      </c>
      <c r="H31" s="3">
        <f>IF(G33=0,"- - -",G31/G33*100)</f>
        <v>59.565217391304351</v>
      </c>
      <c r="I31" s="2">
        <v>930</v>
      </c>
      <c r="J31" s="3">
        <f>IF(I33=0,"- - -",I31/I33*100)</f>
        <v>53.571428571428569</v>
      </c>
      <c r="K31" s="2">
        <v>89</v>
      </c>
      <c r="L31" s="3">
        <f>IF(K33=0,"- - -",K31/K33*100)</f>
        <v>64.492753623188406</v>
      </c>
      <c r="M31" s="2">
        <v>12</v>
      </c>
      <c r="N31" s="3">
        <f>IF(M33=0,"- - -",M31/M33*100)</f>
        <v>52.173913043478258</v>
      </c>
      <c r="O31" s="2">
        <v>1189</v>
      </c>
      <c r="P31" s="3">
        <f>IF(O33=0,"- - -",O31/O33*100)</f>
        <v>67.942857142857136</v>
      </c>
      <c r="Q31" s="2">
        <v>3155</v>
      </c>
      <c r="R31" s="3">
        <f>IF(Q33=0,"- - -",Q31/Q33*100)</f>
        <v>62.179739850216784</v>
      </c>
      <c r="S31" s="2">
        <v>1076</v>
      </c>
      <c r="T31" s="3">
        <f>IF(S33=0,"- - -",S31/S33*100)</f>
        <v>61.380490587564175</v>
      </c>
      <c r="U31" s="2">
        <v>4414</v>
      </c>
      <c r="V31" s="3">
        <f>IF(U33=0,"- - -",U31/U33*100)</f>
        <v>68.551017238701661</v>
      </c>
      <c r="W31" s="2">
        <v>496</v>
      </c>
      <c r="X31" s="3">
        <f>IF(W33=0,"- - -",W31/W33*100)</f>
        <v>64.082687338501287</v>
      </c>
      <c r="Y31" s="2">
        <v>1466</v>
      </c>
      <c r="Z31" s="3">
        <f>IF(Y33=0,"- - -",Y31/Y33*100)</f>
        <v>68.249534450651765</v>
      </c>
      <c r="AA31" s="2">
        <v>11</v>
      </c>
      <c r="AB31" s="3">
        <f>IF(AA33=0,"- - -",AA31/AA33*100)</f>
        <v>47.826086956521742</v>
      </c>
      <c r="AC31" s="26">
        <f t="shared" ref="AC31:AC32" si="2">C31+E31+G31+I31+K31+M31+O31+Q31+S31+U31+W31+Y31+AA31</f>
        <v>69823</v>
      </c>
      <c r="AD31" s="29">
        <f>IF(AC33=0,"- - -",AC31/AC33*100)</f>
        <v>60.448626934930914</v>
      </c>
      <c r="AG31" s="68"/>
    </row>
    <row r="32" spans="1:33" ht="15" thickBot="1" x14ac:dyDescent="0.35">
      <c r="A32" s="52" t="s">
        <v>252</v>
      </c>
      <c r="B32" s="62" t="s">
        <v>16</v>
      </c>
      <c r="C32" s="9">
        <v>322</v>
      </c>
      <c r="D32" s="3">
        <f>IF(C33=0,"- - -",C32/C33*100)</f>
        <v>17.118553960659224</v>
      </c>
      <c r="E32" s="2">
        <v>19385</v>
      </c>
      <c r="F32" s="3">
        <f>IF(E33=0,"- - -",E32/E33*100)</f>
        <v>20.723976095532347</v>
      </c>
      <c r="G32" s="2">
        <v>66</v>
      </c>
      <c r="H32" s="3">
        <f>IF(G33=0,"- - -",G32/G33*100)</f>
        <v>28.695652173913043</v>
      </c>
      <c r="I32" s="2">
        <v>514</v>
      </c>
      <c r="J32" s="3">
        <f>IF(I33=0,"- - -",I32/I33*100)</f>
        <v>29.60829493087558</v>
      </c>
      <c r="K32" s="2">
        <v>32</v>
      </c>
      <c r="L32" s="3">
        <f>IF(K33=0,"- - -",K32/K33*100)</f>
        <v>23.188405797101449</v>
      </c>
      <c r="M32" s="2">
        <v>6</v>
      </c>
      <c r="N32" s="3">
        <f>IF(M33=0,"- - -",M32/M33*100)</f>
        <v>26.086956521739129</v>
      </c>
      <c r="O32" s="2">
        <v>222</v>
      </c>
      <c r="P32" s="3">
        <f>IF(O33=0,"- - -",O32/O33*100)</f>
        <v>12.685714285714287</v>
      </c>
      <c r="Q32" s="2">
        <v>1062</v>
      </c>
      <c r="R32" s="3">
        <f>IF(Q33=0,"- - -",Q32/Q33*100)</f>
        <v>20.930232558139537</v>
      </c>
      <c r="S32" s="2">
        <v>401</v>
      </c>
      <c r="T32" s="3">
        <f>IF(S33=0,"- - -",S32/S33*100)</f>
        <v>22.875071306332</v>
      </c>
      <c r="U32" s="2">
        <v>676</v>
      </c>
      <c r="V32" s="3">
        <f>IF(U33=0,"- - -",U32/U33*100)</f>
        <v>10.498524615623545</v>
      </c>
      <c r="W32" s="2">
        <v>162</v>
      </c>
      <c r="X32" s="3">
        <f>IF(W33=0,"- - -",W32/W33*100)</f>
        <v>20.930232558139537</v>
      </c>
      <c r="Y32" s="2">
        <v>324</v>
      </c>
      <c r="Z32" s="3">
        <f>IF(Y33=0,"- - -",Y32/Y33*100)</f>
        <v>15.083798882681565</v>
      </c>
      <c r="AA32" s="2">
        <v>10</v>
      </c>
      <c r="AB32" s="3">
        <f>IF(AA33=0,"- - -",AA32/AA33*100)</f>
        <v>43.478260869565219</v>
      </c>
      <c r="AC32" s="26">
        <f t="shared" si="2"/>
        <v>23182</v>
      </c>
      <c r="AD32" s="29">
        <f>IF(AC33=0,"- - -",AC32/AC33*100)</f>
        <v>20.069605568445475</v>
      </c>
      <c r="AG32" s="68"/>
    </row>
    <row r="33" spans="1:33" x14ac:dyDescent="0.3">
      <c r="A33" s="145" t="s">
        <v>13</v>
      </c>
      <c r="B33" s="146"/>
      <c r="C33" s="14">
        <f>SUM(C30:C32)</f>
        <v>1881</v>
      </c>
      <c r="D33" s="15">
        <f>IF(C33=0,"- - -",C33/C33*100)</f>
        <v>100</v>
      </c>
      <c r="E33" s="16">
        <f>SUM(E30:E32)</f>
        <v>93539</v>
      </c>
      <c r="F33" s="15">
        <f>IF(E33=0,"- - -",E33/E33*100)</f>
        <v>100</v>
      </c>
      <c r="G33" s="16">
        <f>SUM(G30:G32)</f>
        <v>230</v>
      </c>
      <c r="H33" s="15">
        <f>IF(G33=0,"- - -",G33/G33*100)</f>
        <v>100</v>
      </c>
      <c r="I33" s="16">
        <f>SUM(I30:I32)</f>
        <v>1736</v>
      </c>
      <c r="J33" s="15">
        <f>IF(I33=0,"- - -",I33/I33*100)</f>
        <v>100</v>
      </c>
      <c r="K33" s="16">
        <f>SUM(K30:K32)</f>
        <v>138</v>
      </c>
      <c r="L33" s="15">
        <f>IF(K33=0,"- - -",K33/K33*100)</f>
        <v>100</v>
      </c>
      <c r="M33" s="16">
        <f>SUM(M30:M32)</f>
        <v>23</v>
      </c>
      <c r="N33" s="15">
        <f>IF(M33=0,"- - -",M33/M33*100)</f>
        <v>100</v>
      </c>
      <c r="O33" s="16">
        <f>SUM(O30:O32)</f>
        <v>1750</v>
      </c>
      <c r="P33" s="15">
        <f>IF(O33=0,"- - -",O33/O33*100)</f>
        <v>100</v>
      </c>
      <c r="Q33" s="16">
        <f>SUM(Q30:Q32)</f>
        <v>5074</v>
      </c>
      <c r="R33" s="15">
        <f>IF(Q33=0,"- - -",Q33/Q33*100)</f>
        <v>100</v>
      </c>
      <c r="S33" s="16">
        <f>SUM(S30:S32)</f>
        <v>1753</v>
      </c>
      <c r="T33" s="15">
        <f>IF(S33=0,"- - -",S33/S33*100)</f>
        <v>100</v>
      </c>
      <c r="U33" s="16">
        <f>SUM(U30:U32)</f>
        <v>6439</v>
      </c>
      <c r="V33" s="15">
        <f>IF(U33=0,"- - -",U33/U33*100)</f>
        <v>100</v>
      </c>
      <c r="W33" s="16">
        <f>SUM(W30:W32)</f>
        <v>774</v>
      </c>
      <c r="X33" s="15">
        <f>IF(W33=0,"- - -",W33/W33*100)</f>
        <v>100</v>
      </c>
      <c r="Y33" s="16">
        <f>SUM(Y30:Y32)</f>
        <v>2148</v>
      </c>
      <c r="Z33" s="15">
        <f>IF(Y33=0,"- - -",Y33/Y33*100)</f>
        <v>100</v>
      </c>
      <c r="AA33" s="16">
        <f>SUM(AA30:AA32)</f>
        <v>23</v>
      </c>
      <c r="AB33" s="15">
        <f>IF(AA33=0,"- - -",AA33/AA33*100)</f>
        <v>100</v>
      </c>
      <c r="AC33" s="22">
        <f>SUM(AC30:AC32)</f>
        <v>115508</v>
      </c>
      <c r="AD33" s="23">
        <f>IF(AC33=0,"- - -",AC33/AC33*100)</f>
        <v>100</v>
      </c>
      <c r="AG33" s="68"/>
    </row>
    <row r="34" spans="1:33" ht="15" thickBot="1" x14ac:dyDescent="0.35">
      <c r="A34" s="147" t="s">
        <v>12</v>
      </c>
      <c r="B34" s="148"/>
      <c r="C34" s="18">
        <f>IF($AC33=0,"- - -",C33/$AC33*100)</f>
        <v>1.6284586348997474</v>
      </c>
      <c r="D34" s="19"/>
      <c r="E34" s="20">
        <f>IF($AC33=0,"- - -",E33/$AC33*100)</f>
        <v>80.980538144544099</v>
      </c>
      <c r="F34" s="19"/>
      <c r="G34" s="20">
        <f>IF($AC33=0,"- - -",G33/$AC33*100)</f>
        <v>0.19912040724451985</v>
      </c>
      <c r="H34" s="19"/>
      <c r="I34" s="20">
        <f>IF($AC33=0,"- - -",I33/$AC33*100)</f>
        <v>1.5029262042455935</v>
      </c>
      <c r="J34" s="19"/>
      <c r="K34" s="20">
        <f>IF($AC33=0,"- - -",K33/$AC33*100)</f>
        <v>0.11947224434671191</v>
      </c>
      <c r="L34" s="19"/>
      <c r="M34" s="20">
        <f>IF($AC33=0,"- - -",M33/$AC33*100)</f>
        <v>1.9912040724451983E-2</v>
      </c>
      <c r="N34" s="19"/>
      <c r="O34" s="20">
        <f>IF($AC33=0,"- - -",O33/$AC33*100)</f>
        <v>1.5150465768604773</v>
      </c>
      <c r="P34" s="19"/>
      <c r="Q34" s="20">
        <f>IF($AC33=0,"- - -",Q33/$AC33*100)</f>
        <v>4.3927693319943204</v>
      </c>
      <c r="R34" s="19"/>
      <c r="S34" s="20">
        <f>IF($AC33=0,"- - -",S33/$AC33*100)</f>
        <v>1.5176437995636667</v>
      </c>
      <c r="T34" s="19"/>
      <c r="U34" s="20">
        <f>IF($AC33=0,"- - -",U33/$AC33*100)</f>
        <v>5.5745056619454934</v>
      </c>
      <c r="V34" s="19"/>
      <c r="W34" s="20">
        <f>IF($AC33=0,"- - -",W33/$AC33*100)</f>
        <v>0.67008345742286246</v>
      </c>
      <c r="X34" s="19"/>
      <c r="Y34" s="152">
        <f>IF($AC33=0,"- - -",Y33/$AC33*100)</f>
        <v>1.8596114554836027</v>
      </c>
      <c r="Z34" s="153"/>
      <c r="AA34" s="152">
        <f>IF($AC33=0,"- - -",AA33/$AC33*100)</f>
        <v>1.9912040724451983E-2</v>
      </c>
      <c r="AB34" s="153"/>
      <c r="AC34" s="24">
        <f>IF($AC33=0,"- - -",AC33/$AC33*100)</f>
        <v>100</v>
      </c>
      <c r="AD34" s="25"/>
    </row>
    <row r="35" spans="1:33" x14ac:dyDescent="0.3">
      <c r="A35" s="63"/>
    </row>
    <row r="37" spans="1:33" x14ac:dyDescent="0.3">
      <c r="A37" s="1" t="s">
        <v>269</v>
      </c>
      <c r="J37" s="48"/>
      <c r="L37" s="48"/>
    </row>
    <row r="38" spans="1:33" ht="15" thickBot="1" x14ac:dyDescent="0.35"/>
    <row r="39" spans="1:33" ht="14.4" customHeight="1" x14ac:dyDescent="0.3">
      <c r="A39" s="141" t="s">
        <v>266</v>
      </c>
      <c r="B39" s="142"/>
      <c r="C39" s="32" t="s">
        <v>20</v>
      </c>
      <c r="D39" s="33"/>
      <c r="E39" s="33" t="s">
        <v>21</v>
      </c>
      <c r="F39" s="33"/>
      <c r="G39" s="33" t="s">
        <v>22</v>
      </c>
      <c r="H39" s="33"/>
      <c r="I39" s="33" t="s">
        <v>23</v>
      </c>
      <c r="J39" s="33"/>
      <c r="K39" s="33" t="s">
        <v>24</v>
      </c>
      <c r="L39" s="33"/>
      <c r="M39" s="33" t="s">
        <v>25</v>
      </c>
      <c r="N39" s="33"/>
      <c r="O39" s="33" t="s">
        <v>26</v>
      </c>
      <c r="P39" s="33"/>
      <c r="Q39" s="33" t="s">
        <v>27</v>
      </c>
      <c r="R39" s="33"/>
      <c r="S39" s="33" t="s">
        <v>28</v>
      </c>
      <c r="T39" s="33"/>
      <c r="U39" s="33" t="s">
        <v>29</v>
      </c>
      <c r="V39" s="33"/>
      <c r="W39" s="33" t="s">
        <v>30</v>
      </c>
      <c r="X39" s="33"/>
      <c r="Y39" s="33" t="s">
        <v>32</v>
      </c>
      <c r="Z39" s="33"/>
      <c r="AA39" s="35" t="s">
        <v>13</v>
      </c>
      <c r="AB39" s="36"/>
    </row>
    <row r="40" spans="1:33" ht="15" thickBot="1" x14ac:dyDescent="0.35">
      <c r="A40" s="143"/>
      <c r="B40" s="144"/>
      <c r="C40" s="37" t="s">
        <v>14</v>
      </c>
      <c r="D40" s="38" t="s">
        <v>15</v>
      </c>
      <c r="E40" s="39" t="s">
        <v>14</v>
      </c>
      <c r="F40" s="38" t="s">
        <v>15</v>
      </c>
      <c r="G40" s="39" t="s">
        <v>14</v>
      </c>
      <c r="H40" s="38" t="s">
        <v>15</v>
      </c>
      <c r="I40" s="37" t="s">
        <v>14</v>
      </c>
      <c r="J40" s="38" t="s">
        <v>15</v>
      </c>
      <c r="K40" s="37" t="s">
        <v>14</v>
      </c>
      <c r="L40" s="38" t="s">
        <v>15</v>
      </c>
      <c r="M40" s="37" t="s">
        <v>14</v>
      </c>
      <c r="N40" s="38" t="s">
        <v>15</v>
      </c>
      <c r="O40" s="37" t="s">
        <v>14</v>
      </c>
      <c r="P40" s="38" t="s">
        <v>15</v>
      </c>
      <c r="Q40" s="37" t="s">
        <v>14</v>
      </c>
      <c r="R40" s="38" t="s">
        <v>15</v>
      </c>
      <c r="S40" s="37" t="s">
        <v>14</v>
      </c>
      <c r="T40" s="38" t="s">
        <v>15</v>
      </c>
      <c r="U40" s="37" t="s">
        <v>14</v>
      </c>
      <c r="V40" s="38" t="s">
        <v>15</v>
      </c>
      <c r="W40" s="37" t="s">
        <v>14</v>
      </c>
      <c r="X40" s="38" t="s">
        <v>15</v>
      </c>
      <c r="Y40" s="37" t="s">
        <v>14</v>
      </c>
      <c r="Z40" s="38" t="s">
        <v>15</v>
      </c>
      <c r="AA40" s="41" t="s">
        <v>14</v>
      </c>
      <c r="AB40" s="42" t="s">
        <v>15</v>
      </c>
    </row>
    <row r="41" spans="1:33" x14ac:dyDescent="0.3">
      <c r="A41" s="55" t="s">
        <v>250</v>
      </c>
      <c r="B41" s="62" t="s">
        <v>275</v>
      </c>
      <c r="C41" s="8">
        <v>46</v>
      </c>
      <c r="D41" s="5">
        <f>IF(C44=0,"- - -",C41/C44*100)</f>
        <v>8.0139372822299642</v>
      </c>
      <c r="E41" s="4">
        <v>395</v>
      </c>
      <c r="F41" s="5">
        <f>IF(E44=0,"- - -",E41/E44*100)</f>
        <v>16.32231404958678</v>
      </c>
      <c r="G41" s="4">
        <v>1404</v>
      </c>
      <c r="H41" s="5">
        <f>IF(G44=0,"- - -",G41/G44*100)</f>
        <v>16.927899686520377</v>
      </c>
      <c r="I41" s="4">
        <v>5582</v>
      </c>
      <c r="J41" s="5">
        <f>IF(I44=0,"- - -",I41/I44*100)</f>
        <v>15.854801601954158</v>
      </c>
      <c r="K41" s="4">
        <v>7378</v>
      </c>
      <c r="L41" s="5">
        <f>IF(K44=0,"- - -",K41/K44*100)</f>
        <v>19.399453092132941</v>
      </c>
      <c r="M41" s="4">
        <v>4425</v>
      </c>
      <c r="N41" s="5">
        <f>IF(M44=0,"- - -",M41/M44*100)</f>
        <v>23.654247073288072</v>
      </c>
      <c r="O41" s="4">
        <v>1820</v>
      </c>
      <c r="P41" s="5">
        <f>IF(O44=0,"- - -",O41/O44*100)</f>
        <v>26.557711950970376</v>
      </c>
      <c r="Q41" s="4">
        <v>698</v>
      </c>
      <c r="R41" s="5">
        <f>IF(Q44=0,"- - -",Q41/Q44*100)</f>
        <v>30.95343680709534</v>
      </c>
      <c r="S41" s="4">
        <v>245</v>
      </c>
      <c r="T41" s="5">
        <f>IF(S44=0,"- - -",S41/S44*100)</f>
        <v>26.036131774707762</v>
      </c>
      <c r="U41" s="4">
        <v>131</v>
      </c>
      <c r="V41" s="5">
        <f>IF(U44=0,"- - -",U41/U44*100)</f>
        <v>27.578947368421051</v>
      </c>
      <c r="W41" s="4">
        <v>77</v>
      </c>
      <c r="X41" s="5">
        <f>IF(W44=0,"- - -",W41/W44*100)</f>
        <v>23.333333333333332</v>
      </c>
      <c r="Y41" s="4">
        <v>302</v>
      </c>
      <c r="Z41" s="5">
        <f>IF(Y44=0,"- - -",Y41/Y44*100)</f>
        <v>21.267605633802816</v>
      </c>
      <c r="AA41" s="26">
        <f>C41+E41+G41+I41+K41+M41+O41+Q41+S41+U41+W41+Y41</f>
        <v>22503</v>
      </c>
      <c r="AB41" s="27">
        <f>IF(AA44=0,"- - -",AA41/AA44*100)</f>
        <v>19.481767496623611</v>
      </c>
      <c r="AE41" s="68"/>
    </row>
    <row r="42" spans="1:33" x14ac:dyDescent="0.3">
      <c r="A42" s="52" t="s">
        <v>251</v>
      </c>
      <c r="B42" s="62" t="s">
        <v>59</v>
      </c>
      <c r="C42" s="9">
        <v>411</v>
      </c>
      <c r="D42" s="3">
        <f>IF(C44=0,"- - -",C42/C44*100)</f>
        <v>71.602787456445995</v>
      </c>
      <c r="E42" s="2">
        <v>1562</v>
      </c>
      <c r="F42" s="3">
        <f>IF(E44=0,"- - -",E42/E44*100)</f>
        <v>64.545454545454547</v>
      </c>
      <c r="G42" s="2">
        <v>5634</v>
      </c>
      <c r="H42" s="3">
        <f>IF(G44=0,"- - -",G42/G44*100)</f>
        <v>67.928623101036891</v>
      </c>
      <c r="I42" s="2">
        <v>22651</v>
      </c>
      <c r="J42" s="3">
        <f>IF(I44=0,"- - -",I42/I44*100)</f>
        <v>64.336637600477175</v>
      </c>
      <c r="K42" s="2">
        <v>22307</v>
      </c>
      <c r="L42" s="3">
        <f>IF(K44=0,"- - -",K42/K44*100)</f>
        <v>58.653239377366425</v>
      </c>
      <c r="M42" s="2">
        <v>10487</v>
      </c>
      <c r="N42" s="3">
        <f>IF(M44=0,"- - -",M42/M44*100)</f>
        <v>56.059229165553006</v>
      </c>
      <c r="O42" s="2">
        <v>3721</v>
      </c>
      <c r="P42" s="3">
        <f>IF(O44=0,"- - -",O42/O44*100)</f>
        <v>54.297388005253175</v>
      </c>
      <c r="Q42" s="2">
        <v>1143</v>
      </c>
      <c r="R42" s="3">
        <f>IF(Q44=0,"- - -",Q42/Q44*100)</f>
        <v>50.687361419068736</v>
      </c>
      <c r="S42" s="2">
        <v>509</v>
      </c>
      <c r="T42" s="3">
        <f>IF(S44=0,"- - -",S42/S44*100)</f>
        <v>54.091392136025505</v>
      </c>
      <c r="U42" s="2">
        <v>282</v>
      </c>
      <c r="V42" s="3">
        <f>IF(U44=0,"- - -",U42/U44*100)</f>
        <v>59.368421052631582</v>
      </c>
      <c r="W42" s="2">
        <v>211</v>
      </c>
      <c r="X42" s="3">
        <f>IF(W44=0,"- - -",W42/W44*100)</f>
        <v>63.939393939393938</v>
      </c>
      <c r="Y42" s="2">
        <v>905</v>
      </c>
      <c r="Z42" s="3">
        <f>IF(Y44=0,"- - -",Y42/Y44*100)</f>
        <v>63.732394366197184</v>
      </c>
      <c r="AA42" s="26">
        <f t="shared" ref="AA42:AA43" si="3">C42+E42+G42+I42+K42+M42+O42+Q42+S42+U42+W42+Y42</f>
        <v>69823</v>
      </c>
      <c r="AB42" s="29">
        <f>IF(AA44=0,"- - -",AA42/AA44*100)</f>
        <v>60.448626934930914</v>
      </c>
      <c r="AE42" s="68"/>
    </row>
    <row r="43" spans="1:33" ht="15" thickBot="1" x14ac:dyDescent="0.35">
      <c r="A43" s="52" t="s">
        <v>252</v>
      </c>
      <c r="B43" s="62" t="s">
        <v>16</v>
      </c>
      <c r="C43" s="9">
        <v>117</v>
      </c>
      <c r="D43" s="3">
        <f>IF(C44=0,"- - -",C43/C44*100)</f>
        <v>20.383275261324041</v>
      </c>
      <c r="E43" s="2">
        <v>463</v>
      </c>
      <c r="F43" s="3">
        <f>IF(E44=0,"- - -",E43/E44*100)</f>
        <v>19.132231404958677</v>
      </c>
      <c r="G43" s="2">
        <v>1256</v>
      </c>
      <c r="H43" s="3">
        <f>IF(G44=0,"- - -",G43/G44*100)</f>
        <v>15.143477212442729</v>
      </c>
      <c r="I43" s="2">
        <v>6974</v>
      </c>
      <c r="J43" s="3">
        <f>IF(I44=0,"- - -",I43/I44*100)</f>
        <v>19.808560797568664</v>
      </c>
      <c r="K43" s="2">
        <v>8347</v>
      </c>
      <c r="L43" s="3">
        <f>IF(K44=0,"- - -",K43/K44*100)</f>
        <v>21.94730753050063</v>
      </c>
      <c r="M43" s="2">
        <v>3795</v>
      </c>
      <c r="N43" s="3">
        <f>IF(M44=0,"- - -",M43/M44*100)</f>
        <v>20.286523761158925</v>
      </c>
      <c r="O43" s="2">
        <v>1312</v>
      </c>
      <c r="P43" s="3">
        <f>IF(O44=0,"- - -",O43/O44*100)</f>
        <v>19.144900043776445</v>
      </c>
      <c r="Q43" s="2">
        <v>414</v>
      </c>
      <c r="R43" s="3">
        <f>IF(Q44=0,"- - -",Q43/Q44*100)</f>
        <v>18.35920177383592</v>
      </c>
      <c r="S43" s="2">
        <v>187</v>
      </c>
      <c r="T43" s="3">
        <f>IF(S44=0,"- - -",S43/S44*100)</f>
        <v>19.872476089266737</v>
      </c>
      <c r="U43" s="2">
        <v>62</v>
      </c>
      <c r="V43" s="3">
        <f>IF(U44=0,"- - -",U43/U44*100)</f>
        <v>13.052631578947368</v>
      </c>
      <c r="W43" s="2">
        <v>42</v>
      </c>
      <c r="X43" s="3">
        <f>IF(W44=0,"- - -",W43/W44*100)</f>
        <v>12.727272727272727</v>
      </c>
      <c r="Y43" s="2">
        <v>213</v>
      </c>
      <c r="Z43" s="3">
        <f>IF(Y44=0,"- - -",Y43/Y44*100)</f>
        <v>15</v>
      </c>
      <c r="AA43" s="26">
        <f t="shared" si="3"/>
        <v>23182</v>
      </c>
      <c r="AB43" s="29">
        <f>IF(AA44=0,"- - -",AA43/AA44*100)</f>
        <v>20.069605568445475</v>
      </c>
      <c r="AE43" s="68"/>
    </row>
    <row r="44" spans="1:33" x14ac:dyDescent="0.3">
      <c r="A44" s="145" t="s">
        <v>13</v>
      </c>
      <c r="B44" s="146"/>
      <c r="C44" s="14">
        <f>SUM(C41:C43)</f>
        <v>574</v>
      </c>
      <c r="D44" s="15">
        <f>IF(C44=0,"- - -",C44/C44*100)</f>
        <v>100</v>
      </c>
      <c r="E44" s="16">
        <f>SUM(E41:E43)</f>
        <v>2420</v>
      </c>
      <c r="F44" s="15">
        <f>IF(E44=0,"- - -",E44/E44*100)</f>
        <v>100</v>
      </c>
      <c r="G44" s="16">
        <f>SUM(G41:G43)</f>
        <v>8294</v>
      </c>
      <c r="H44" s="15">
        <f>IF(G44=0,"- - -",G44/G44*100)</f>
        <v>100</v>
      </c>
      <c r="I44" s="16">
        <f>SUM(I41:I43)</f>
        <v>35207</v>
      </c>
      <c r="J44" s="15">
        <f>IF(I44=0,"- - -",I44/I44*100)</f>
        <v>100</v>
      </c>
      <c r="K44" s="16">
        <f>SUM(K41:K43)</f>
        <v>38032</v>
      </c>
      <c r="L44" s="15">
        <f>IF(K44=0,"- - -",K44/K44*100)</f>
        <v>100</v>
      </c>
      <c r="M44" s="16">
        <f>SUM(M41:M43)</f>
        <v>18707</v>
      </c>
      <c r="N44" s="15">
        <f>IF(M44=0,"- - -",M44/M44*100)</f>
        <v>100</v>
      </c>
      <c r="O44" s="16">
        <f>SUM(O41:O43)</f>
        <v>6853</v>
      </c>
      <c r="P44" s="15">
        <f>IF(O44=0,"- - -",O44/O44*100)</f>
        <v>100</v>
      </c>
      <c r="Q44" s="16">
        <f>SUM(Q41:Q43)</f>
        <v>2255</v>
      </c>
      <c r="R44" s="15">
        <f>IF(Q44=0,"- - -",Q44/Q44*100)</f>
        <v>100</v>
      </c>
      <c r="S44" s="16">
        <f>SUM(S41:S43)</f>
        <v>941</v>
      </c>
      <c r="T44" s="15">
        <f>IF(S44=0,"- - -",S44/S44*100)</f>
        <v>100</v>
      </c>
      <c r="U44" s="16">
        <f>SUM(U41:U43)</f>
        <v>475</v>
      </c>
      <c r="V44" s="15">
        <f>IF(U44=0,"- - -",U44/U44*100)</f>
        <v>100</v>
      </c>
      <c r="W44" s="16">
        <f>SUM(W41:W43)</f>
        <v>330</v>
      </c>
      <c r="X44" s="15">
        <f>IF(W44=0,"- - -",W44/W44*100)</f>
        <v>100</v>
      </c>
      <c r="Y44" s="16">
        <f>SUM(Y41:Y43)</f>
        <v>1420</v>
      </c>
      <c r="Z44" s="15">
        <f>IF(Y44=0,"- - -",Y44/Y44*100)</f>
        <v>100</v>
      </c>
      <c r="AA44" s="22">
        <f>SUM(AA41:AA43)</f>
        <v>115508</v>
      </c>
      <c r="AB44" s="23">
        <f>IF(AA44=0,"- - -",AA44/AA44*100)</f>
        <v>100</v>
      </c>
      <c r="AE44" s="68"/>
    </row>
    <row r="45" spans="1:33" ht="15" thickBot="1" x14ac:dyDescent="0.35">
      <c r="A45" s="147" t="s">
        <v>31</v>
      </c>
      <c r="B45" s="148"/>
      <c r="C45" s="18">
        <f>IF($AA44=0,"- - -",C44/$AA44*100)</f>
        <v>0.49693527721023656</v>
      </c>
      <c r="D45" s="19"/>
      <c r="E45" s="20">
        <f>IF($AA44=0,"- - -",E44/$AA44*100)</f>
        <v>2.0950929805727743</v>
      </c>
      <c r="F45" s="19"/>
      <c r="G45" s="20">
        <f>IF($AA44=0,"- - -",G44/$AA44*100)</f>
        <v>7.1804550334175987</v>
      </c>
      <c r="H45" s="19"/>
      <c r="I45" s="20">
        <f>IF($AA44=0,"- - -",I44/$AA44*100)</f>
        <v>30.480139903729615</v>
      </c>
      <c r="J45" s="19"/>
      <c r="K45" s="20">
        <f>IF($AA44=0,"- - -",K44/$AA44*100)</f>
        <v>32.925857949232956</v>
      </c>
      <c r="L45" s="19"/>
      <c r="M45" s="20">
        <f>IF($AA44=0,"- - -",M44/$AA44*100)</f>
        <v>16.195415036187967</v>
      </c>
      <c r="N45" s="19"/>
      <c r="O45" s="20">
        <f>IF($AA44=0,"- - -",O44/$AA44*100)</f>
        <v>5.9329223949856287</v>
      </c>
      <c r="P45" s="19"/>
      <c r="Q45" s="20">
        <f>IF($AA44=0,"- - -",Q44/$AA44*100)</f>
        <v>1.9522457318973576</v>
      </c>
      <c r="R45" s="19"/>
      <c r="S45" s="20">
        <f>IF($AA44=0,"- - -",S44/$AA44*100)</f>
        <v>0.81466218790040512</v>
      </c>
      <c r="T45" s="19"/>
      <c r="U45" s="20">
        <f>IF($AA44=0,"- - -",U44/$AA44*100)</f>
        <v>0.41122692800498672</v>
      </c>
      <c r="V45" s="19"/>
      <c r="W45" s="20">
        <f>IF($AA44=0,"- - -",W44/$AA44*100)</f>
        <v>0.28569449735083285</v>
      </c>
      <c r="X45" s="19"/>
      <c r="Y45" s="20">
        <f>IF($AA44=0,"- - -",Y44/$AA44*100)</f>
        <v>1.2293520795096444</v>
      </c>
      <c r="Z45" s="19"/>
      <c r="AA45" s="24">
        <f>IF($AA44=0,"- - -",AA44/$AA44*100)</f>
        <v>100</v>
      </c>
      <c r="AB45" s="25"/>
    </row>
    <row r="46" spans="1:33" x14ac:dyDescent="0.3">
      <c r="A46" s="63"/>
    </row>
    <row r="48" spans="1:33" x14ac:dyDescent="0.3">
      <c r="A48" s="1" t="s">
        <v>270</v>
      </c>
      <c r="J48" s="48"/>
      <c r="L48" s="48"/>
    </row>
    <row r="49" spans="1:27" ht="15" thickBot="1" x14ac:dyDescent="0.35"/>
    <row r="50" spans="1:27" ht="14.4" customHeight="1" x14ac:dyDescent="0.3">
      <c r="A50" s="141" t="s">
        <v>266</v>
      </c>
      <c r="B50" s="142"/>
      <c r="C50" s="32" t="s">
        <v>89</v>
      </c>
      <c r="D50" s="33"/>
      <c r="E50" s="33" t="s">
        <v>90</v>
      </c>
      <c r="F50" s="33"/>
      <c r="G50" s="33" t="s">
        <v>91</v>
      </c>
      <c r="H50" s="33"/>
      <c r="I50" s="33" t="s">
        <v>92</v>
      </c>
      <c r="J50" s="33"/>
      <c r="K50" s="33" t="s">
        <v>93</v>
      </c>
      <c r="L50" s="33"/>
      <c r="M50" s="33" t="s">
        <v>94</v>
      </c>
      <c r="N50" s="33"/>
      <c r="O50" s="33" t="s">
        <v>95</v>
      </c>
      <c r="P50" s="33"/>
      <c r="Q50" s="33" t="s">
        <v>96</v>
      </c>
      <c r="R50" s="33"/>
      <c r="S50" s="33" t="s">
        <v>16</v>
      </c>
      <c r="T50" s="33"/>
      <c r="U50" s="35" t="s">
        <v>13</v>
      </c>
      <c r="V50" s="36"/>
    </row>
    <row r="51" spans="1:27" ht="15" thickBot="1" x14ac:dyDescent="0.35">
      <c r="A51" s="143"/>
      <c r="B51" s="144"/>
      <c r="C51" s="37" t="s">
        <v>14</v>
      </c>
      <c r="D51" s="38" t="s">
        <v>15</v>
      </c>
      <c r="E51" s="39" t="s">
        <v>14</v>
      </c>
      <c r="F51" s="38" t="s">
        <v>15</v>
      </c>
      <c r="G51" s="39" t="s">
        <v>14</v>
      </c>
      <c r="H51" s="38" t="s">
        <v>15</v>
      </c>
      <c r="I51" s="37" t="s">
        <v>14</v>
      </c>
      <c r="J51" s="38" t="s">
        <v>15</v>
      </c>
      <c r="K51" s="37" t="s">
        <v>14</v>
      </c>
      <c r="L51" s="38" t="s">
        <v>15</v>
      </c>
      <c r="M51" s="37" t="s">
        <v>14</v>
      </c>
      <c r="N51" s="38" t="s">
        <v>15</v>
      </c>
      <c r="O51" s="37" t="s">
        <v>14</v>
      </c>
      <c r="P51" s="38" t="s">
        <v>15</v>
      </c>
      <c r="Q51" s="37" t="s">
        <v>14</v>
      </c>
      <c r="R51" s="38" t="s">
        <v>15</v>
      </c>
      <c r="S51" s="37" t="s">
        <v>14</v>
      </c>
      <c r="T51" s="38" t="s">
        <v>15</v>
      </c>
      <c r="U51" s="41" t="s">
        <v>14</v>
      </c>
      <c r="V51" s="42" t="s">
        <v>15</v>
      </c>
    </row>
    <row r="52" spans="1:27" x14ac:dyDescent="0.3">
      <c r="A52" s="55" t="s">
        <v>250</v>
      </c>
      <c r="B52" s="62" t="s">
        <v>275</v>
      </c>
      <c r="C52" s="8">
        <v>7</v>
      </c>
      <c r="D52" s="5">
        <f>IF(C55=0,"- - -",C52/C55*100)</f>
        <v>41.17647058823529</v>
      </c>
      <c r="E52" s="4">
        <v>84</v>
      </c>
      <c r="F52" s="5">
        <f>IF(E55=0,"- - -",E52/E55*100)</f>
        <v>19.047619047619047</v>
      </c>
      <c r="G52" s="4">
        <v>121</v>
      </c>
      <c r="H52" s="5">
        <f>IF(G55=0,"- - -",G52/G55*100)</f>
        <v>11.318989710009355</v>
      </c>
      <c r="I52" s="4">
        <v>2270</v>
      </c>
      <c r="J52" s="5">
        <f>IF(I55=0,"- - -",I52/I55*100)</f>
        <v>15.386701009964074</v>
      </c>
      <c r="K52" s="4">
        <v>14881</v>
      </c>
      <c r="L52" s="5">
        <f>IF(K55=0,"- - -",K52/K55*100)</f>
        <v>20.773654968311135</v>
      </c>
      <c r="M52" s="4">
        <v>4813</v>
      </c>
      <c r="N52" s="5">
        <f>IF(M55=0,"- - -",M52/M55*100)</f>
        <v>45.251974426476124</v>
      </c>
      <c r="O52" s="4">
        <v>9</v>
      </c>
      <c r="P52" s="5">
        <f>IF(O55=0,"- - -",O52/O55*100)</f>
        <v>34.615384615384613</v>
      </c>
      <c r="Q52" s="4">
        <v>0</v>
      </c>
      <c r="R52" s="5">
        <f>IF(Q55=0,"- - -",Q52/Q55*100)</f>
        <v>0</v>
      </c>
      <c r="S52" s="4">
        <v>318</v>
      </c>
      <c r="T52" s="5">
        <f>IF(S55=0,"- - -",S52/S55*100)</f>
        <v>1.878322504430006</v>
      </c>
      <c r="U52" s="26">
        <f>C52+E52+G52+I52+K52+M52+O52+Q52+S52</f>
        <v>22503</v>
      </c>
      <c r="V52" s="27">
        <f>IF(U55=0,"- - -",U52/U55*100)</f>
        <v>19.481767496623611</v>
      </c>
      <c r="Y52" s="68"/>
    </row>
    <row r="53" spans="1:27" x14ac:dyDescent="0.3">
      <c r="A53" s="52" t="s">
        <v>251</v>
      </c>
      <c r="B53" s="62" t="s">
        <v>59</v>
      </c>
      <c r="C53" s="9">
        <v>9</v>
      </c>
      <c r="D53" s="3">
        <f>IF(C55=0,"- - -",C53/C55*100)</f>
        <v>52.941176470588239</v>
      </c>
      <c r="E53" s="2">
        <v>336</v>
      </c>
      <c r="F53" s="3">
        <f>IF(E55=0,"- - -",E53/E55*100)</f>
        <v>76.19047619047619</v>
      </c>
      <c r="G53" s="2">
        <v>869</v>
      </c>
      <c r="H53" s="3">
        <f>IF(G55=0,"- - -",G53/G55*100)</f>
        <v>81.290926099158085</v>
      </c>
      <c r="I53" s="2">
        <v>11388</v>
      </c>
      <c r="J53" s="3">
        <f>IF(I55=0,"- - -",I53/I55*100)</f>
        <v>77.19107978038366</v>
      </c>
      <c r="K53" s="2">
        <v>50736</v>
      </c>
      <c r="L53" s="3">
        <f>IF(K55=0,"- - -",K53/K55*100)</f>
        <v>70.826702403886415</v>
      </c>
      <c r="M53" s="2">
        <v>4877</v>
      </c>
      <c r="N53" s="3">
        <f>IF(M55=0,"- - -",M53/M55*100)</f>
        <v>45.853704400150427</v>
      </c>
      <c r="O53" s="2">
        <v>16</v>
      </c>
      <c r="P53" s="3">
        <f>IF(O55=0,"- - -",O53/O55*100)</f>
        <v>61.53846153846154</v>
      </c>
      <c r="Q53" s="2">
        <v>2</v>
      </c>
      <c r="R53" s="3">
        <f>IF(Q55=0,"- - -",Q53/Q55*100)</f>
        <v>100</v>
      </c>
      <c r="S53" s="2">
        <v>1590</v>
      </c>
      <c r="T53" s="3">
        <f>IF(S55=0,"- - -",S53/S55*100)</f>
        <v>9.3916125221500302</v>
      </c>
      <c r="U53" s="26">
        <f t="shared" ref="U53:U54" si="4">C53+E53+G53+I53+K53+M53+O53+Q53+S53</f>
        <v>69823</v>
      </c>
      <c r="V53" s="29">
        <f>IF(U55=0,"- - -",U53/U55*100)</f>
        <v>60.448626934930914</v>
      </c>
      <c r="Y53" s="68"/>
    </row>
    <row r="54" spans="1:27" ht="15" thickBot="1" x14ac:dyDescent="0.35">
      <c r="A54" s="52" t="s">
        <v>252</v>
      </c>
      <c r="B54" s="62" t="s">
        <v>16</v>
      </c>
      <c r="C54" s="9">
        <v>1</v>
      </c>
      <c r="D54" s="3">
        <f>IF(C55=0,"- - -",C54/C55*100)</f>
        <v>5.8823529411764701</v>
      </c>
      <c r="E54" s="2">
        <v>21</v>
      </c>
      <c r="F54" s="3">
        <f>IF(E55=0,"- - -",E54/E55*100)</f>
        <v>4.7619047619047619</v>
      </c>
      <c r="G54" s="2">
        <v>79</v>
      </c>
      <c r="H54" s="3">
        <f>IF(G55=0,"- - -",G54/G55*100)</f>
        <v>7.3900841908325532</v>
      </c>
      <c r="I54" s="2">
        <v>1095</v>
      </c>
      <c r="J54" s="3">
        <f>IF(I55=0,"- - -",I54/I55*100)</f>
        <v>7.4222192096522743</v>
      </c>
      <c r="K54" s="2">
        <v>6017</v>
      </c>
      <c r="L54" s="3">
        <f>IF(K55=0,"- - -",K54/K55*100)</f>
        <v>8.3996426278024412</v>
      </c>
      <c r="M54" s="2">
        <v>946</v>
      </c>
      <c r="N54" s="3">
        <f>IF(M55=0,"- - -",M54/M55*100)</f>
        <v>8.8943211733734486</v>
      </c>
      <c r="O54" s="2">
        <v>1</v>
      </c>
      <c r="P54" s="3">
        <f>IF(O55=0,"- - -",O54/O55*100)</f>
        <v>3.8461538461538463</v>
      </c>
      <c r="Q54" s="2">
        <v>0</v>
      </c>
      <c r="R54" s="3">
        <f>IF(Q55=0,"- - -",Q54/Q55*100)</f>
        <v>0</v>
      </c>
      <c r="S54" s="2">
        <v>15022</v>
      </c>
      <c r="T54" s="3">
        <f>IF(S55=0,"- - -",S54/S55*100)</f>
        <v>88.730064973419971</v>
      </c>
      <c r="U54" s="26">
        <f t="shared" si="4"/>
        <v>23182</v>
      </c>
      <c r="V54" s="29">
        <f>IF(U55=0,"- - -",U54/U55*100)</f>
        <v>20.069605568445475</v>
      </c>
      <c r="Y54" s="68"/>
    </row>
    <row r="55" spans="1:27" x14ac:dyDescent="0.3">
      <c r="A55" s="145" t="s">
        <v>13</v>
      </c>
      <c r="B55" s="146"/>
      <c r="C55" s="14">
        <f>SUM(C52:C54)</f>
        <v>17</v>
      </c>
      <c r="D55" s="15">
        <f>IF(C55=0,"- - -",C55/C55*100)</f>
        <v>100</v>
      </c>
      <c r="E55" s="16">
        <f>SUM(E52:E54)</f>
        <v>441</v>
      </c>
      <c r="F55" s="15">
        <f>IF(E55=0,"- - -",E55/E55*100)</f>
        <v>100</v>
      </c>
      <c r="G55" s="16">
        <f>SUM(G52:G54)</f>
        <v>1069</v>
      </c>
      <c r="H55" s="15">
        <f>IF(G55=0,"- - -",G55/G55*100)</f>
        <v>100</v>
      </c>
      <c r="I55" s="16">
        <f>SUM(I52:I54)</f>
        <v>14753</v>
      </c>
      <c r="J55" s="15">
        <f>IF(I55=0,"- - -",I55/I55*100)</f>
        <v>100</v>
      </c>
      <c r="K55" s="16">
        <f>SUM(K52:K54)</f>
        <v>71634</v>
      </c>
      <c r="L55" s="15">
        <f>IF(K55=0,"- - -",K55/K55*100)</f>
        <v>100</v>
      </c>
      <c r="M55" s="16">
        <f>SUM(M52:M54)</f>
        <v>10636</v>
      </c>
      <c r="N55" s="15">
        <f>IF(M55=0,"- - -",M55/M55*100)</f>
        <v>100</v>
      </c>
      <c r="O55" s="16">
        <f>SUM(O52:O54)</f>
        <v>26</v>
      </c>
      <c r="P55" s="15">
        <f>IF(O55=0,"- - -",O55/O55*100)</f>
        <v>100</v>
      </c>
      <c r="Q55" s="16">
        <f>SUM(Q52:Q54)</f>
        <v>2</v>
      </c>
      <c r="R55" s="15">
        <f>IF(Q55=0,"- - -",Q55/Q55*100)</f>
        <v>100</v>
      </c>
      <c r="S55" s="16">
        <f>SUM(S52:S54)</f>
        <v>16930</v>
      </c>
      <c r="T55" s="15">
        <f>IF(S55=0,"- - -",S55/S55*100)</f>
        <v>100</v>
      </c>
      <c r="U55" s="22">
        <f>SUM(U52:U54)</f>
        <v>115508</v>
      </c>
      <c r="V55" s="23">
        <f>IF(U55=0,"- - -",U55/U55*100)</f>
        <v>100</v>
      </c>
      <c r="Y55" s="68"/>
    </row>
    <row r="56" spans="1:27" ht="15" thickBot="1" x14ac:dyDescent="0.35">
      <c r="A56" s="147" t="s">
        <v>423</v>
      </c>
      <c r="B56" s="148"/>
      <c r="C56" s="18">
        <f>IF($U55=0,"- - -",C55/$U55*100)</f>
        <v>1.4717595318073208E-2</v>
      </c>
      <c r="D56" s="19"/>
      <c r="E56" s="20">
        <f>IF($U55=0,"- - -",E55/$U55*100)</f>
        <v>0.38179173736884026</v>
      </c>
      <c r="F56" s="19"/>
      <c r="G56" s="20">
        <f>IF($U55=0,"- - -",G55/$U55*100)</f>
        <v>0.92547702323648573</v>
      </c>
      <c r="H56" s="19"/>
      <c r="I56" s="20">
        <f>IF($U55=0,"- - -",I55/$U55*100)</f>
        <v>12.772275513384354</v>
      </c>
      <c r="J56" s="19"/>
      <c r="K56" s="20">
        <f>IF($U55=0,"- - -",K55/$U55*100)</f>
        <v>62.01648370675624</v>
      </c>
      <c r="L56" s="19"/>
      <c r="M56" s="20">
        <f>IF($U55=0,"- - -",M55/$U55*100)</f>
        <v>9.2080202237074484</v>
      </c>
      <c r="N56" s="19"/>
      <c r="O56" s="20">
        <f>IF($U55=0,"- - -",O55/$U55*100)</f>
        <v>2.2509263427641375E-2</v>
      </c>
      <c r="P56" s="19"/>
      <c r="Q56" s="20">
        <f>IF($U55=0,"- - -",Q55/$U55*100)</f>
        <v>1.7314818021262595E-3</v>
      </c>
      <c r="R56" s="19"/>
      <c r="S56" s="20">
        <f>IF($U55=0,"- - -",S55/$U55*100)</f>
        <v>14.656993454998787</v>
      </c>
      <c r="T56" s="19"/>
      <c r="U56" s="24">
        <f>IF($U55=0,"- - -",U55/$U55*100)</f>
        <v>100</v>
      </c>
      <c r="V56" s="25"/>
    </row>
    <row r="57" spans="1:27" x14ac:dyDescent="0.3">
      <c r="A57" s="63"/>
    </row>
    <row r="59" spans="1:27" x14ac:dyDescent="0.3">
      <c r="A59" s="1" t="s">
        <v>271</v>
      </c>
      <c r="J59" s="48"/>
      <c r="L59" s="48"/>
    </row>
    <row r="60" spans="1:27" ht="15" thickBot="1" x14ac:dyDescent="0.35"/>
    <row r="61" spans="1:27" ht="14.4" customHeight="1" x14ac:dyDescent="0.3">
      <c r="A61" s="141" t="s">
        <v>266</v>
      </c>
      <c r="B61" s="142"/>
      <c r="C61" s="32" t="s">
        <v>97</v>
      </c>
      <c r="D61" s="33"/>
      <c r="E61" s="32" t="s">
        <v>98</v>
      </c>
      <c r="F61" s="33"/>
      <c r="G61" s="32" t="s">
        <v>99</v>
      </c>
      <c r="H61" s="33"/>
      <c r="I61" s="32" t="s">
        <v>100</v>
      </c>
      <c r="J61" s="33"/>
      <c r="K61" s="32" t="s">
        <v>101</v>
      </c>
      <c r="L61" s="33"/>
      <c r="M61" s="32" t="s">
        <v>102</v>
      </c>
      <c r="N61" s="33"/>
      <c r="O61" s="32" t="s">
        <v>103</v>
      </c>
      <c r="P61" s="33"/>
      <c r="Q61" s="32" t="s">
        <v>104</v>
      </c>
      <c r="R61" s="33"/>
      <c r="S61" s="32" t="s">
        <v>105</v>
      </c>
      <c r="T61" s="33"/>
      <c r="U61" s="32" t="s">
        <v>106</v>
      </c>
      <c r="V61" s="33"/>
      <c r="W61" s="35" t="s">
        <v>13</v>
      </c>
      <c r="X61" s="36"/>
    </row>
    <row r="62" spans="1:27" ht="15" thickBot="1" x14ac:dyDescent="0.35">
      <c r="A62" s="143"/>
      <c r="B62" s="144"/>
      <c r="C62" s="37" t="s">
        <v>14</v>
      </c>
      <c r="D62" s="38" t="s">
        <v>15</v>
      </c>
      <c r="E62" s="39" t="s">
        <v>14</v>
      </c>
      <c r="F62" s="38" t="s">
        <v>15</v>
      </c>
      <c r="G62" s="39" t="s">
        <v>14</v>
      </c>
      <c r="H62" s="38" t="s">
        <v>15</v>
      </c>
      <c r="I62" s="37" t="s">
        <v>14</v>
      </c>
      <c r="J62" s="38" t="s">
        <v>15</v>
      </c>
      <c r="K62" s="37" t="s">
        <v>14</v>
      </c>
      <c r="L62" s="38" t="s">
        <v>15</v>
      </c>
      <c r="M62" s="37" t="s">
        <v>14</v>
      </c>
      <c r="N62" s="38" t="s">
        <v>15</v>
      </c>
      <c r="O62" s="37" t="s">
        <v>14</v>
      </c>
      <c r="P62" s="38" t="s">
        <v>15</v>
      </c>
      <c r="Q62" s="37" t="s">
        <v>14</v>
      </c>
      <c r="R62" s="38" t="s">
        <v>15</v>
      </c>
      <c r="S62" s="37" t="s">
        <v>14</v>
      </c>
      <c r="T62" s="38" t="s">
        <v>15</v>
      </c>
      <c r="U62" s="37" t="s">
        <v>14</v>
      </c>
      <c r="V62" s="38" t="s">
        <v>15</v>
      </c>
      <c r="W62" s="41" t="s">
        <v>14</v>
      </c>
      <c r="X62" s="42" t="s">
        <v>15</v>
      </c>
    </row>
    <row r="63" spans="1:27" x14ac:dyDescent="0.3">
      <c r="A63" s="55" t="s">
        <v>250</v>
      </c>
      <c r="B63" s="62" t="s">
        <v>275</v>
      </c>
      <c r="C63" s="8">
        <v>11</v>
      </c>
      <c r="D63" s="5">
        <f>IF(C66=0,"- - -",C63/C66*100)</f>
        <v>26.829268292682929</v>
      </c>
      <c r="E63" s="4">
        <v>606</v>
      </c>
      <c r="F63" s="5">
        <f>IF(E66=0,"- - -",E63/E66*100)</f>
        <v>22.494432071269486</v>
      </c>
      <c r="G63" s="4">
        <v>3352</v>
      </c>
      <c r="H63" s="5">
        <f>IF(G66=0,"- - -",G63/G66*100)</f>
        <v>20.880832243194419</v>
      </c>
      <c r="I63" s="4">
        <v>7932</v>
      </c>
      <c r="J63" s="5">
        <f>IF(I66=0,"- - -",I63/I66*100)</f>
        <v>19.256166245872986</v>
      </c>
      <c r="K63" s="4">
        <v>6894</v>
      </c>
      <c r="L63" s="5">
        <f>IF(K66=0,"- - -",K63/K66*100)</f>
        <v>18.543224487600192</v>
      </c>
      <c r="M63" s="4">
        <v>3015</v>
      </c>
      <c r="N63" s="5">
        <f>IF(M66=0,"- - -",M63/M66*100)</f>
        <v>19.682726204465332</v>
      </c>
      <c r="O63" s="4">
        <v>661</v>
      </c>
      <c r="P63" s="5">
        <f>IF(O66=0,"- - -",O63/O66*100)</f>
        <v>23.0073094326488</v>
      </c>
      <c r="Q63" s="4">
        <v>32</v>
      </c>
      <c r="R63" s="5">
        <f>IF(Q66=0,"- - -",Q63/Q66*100)</f>
        <v>20.915032679738562</v>
      </c>
      <c r="S63" s="4">
        <v>0</v>
      </c>
      <c r="T63" s="5">
        <f>IF(S66=0,"- - -",S63/S66*100)</f>
        <v>0</v>
      </c>
      <c r="U63" s="4">
        <v>0</v>
      </c>
      <c r="V63" s="5" t="str">
        <f>IF(U66=0,"- - -",U63/U66*100)</f>
        <v>- - -</v>
      </c>
      <c r="W63" s="26">
        <f>C63+E63+G63+I63+K63+M63+O63+Q63+S63+U63</f>
        <v>22503</v>
      </c>
      <c r="X63" s="27">
        <f>IF(W66=0,"- - -",W63/W66*100)</f>
        <v>19.481936159713264</v>
      </c>
      <c r="AA63" s="68"/>
    </row>
    <row r="64" spans="1:27" x14ac:dyDescent="0.3">
      <c r="A64" s="52" t="s">
        <v>251</v>
      </c>
      <c r="B64" s="62" t="s">
        <v>59</v>
      </c>
      <c r="C64" s="9">
        <v>24</v>
      </c>
      <c r="D64" s="3">
        <f>IF(C66=0,"- - -",C64/C66*100)</f>
        <v>58.536585365853654</v>
      </c>
      <c r="E64" s="2">
        <v>1616</v>
      </c>
      <c r="F64" s="3">
        <f>IF(E66=0,"- - -",E64/E66*100)</f>
        <v>59.98515219005197</v>
      </c>
      <c r="G64" s="2">
        <v>9755</v>
      </c>
      <c r="H64" s="3">
        <f>IF(G66=0,"- - -",G64/G66*100)</f>
        <v>60.767457796050586</v>
      </c>
      <c r="I64" s="2">
        <v>25037</v>
      </c>
      <c r="J64" s="3">
        <f>IF(I66=0,"- - -",I64/I66*100)</f>
        <v>60.781219654301808</v>
      </c>
      <c r="K64" s="2">
        <v>22408</v>
      </c>
      <c r="L64" s="3">
        <f>IF(K66=0,"- - -",K64/K66*100)</f>
        <v>60.272203991607945</v>
      </c>
      <c r="M64" s="2">
        <v>9191</v>
      </c>
      <c r="N64" s="3">
        <f>IF(M66=0,"- - -",M64/M66*100)</f>
        <v>60.001305653479562</v>
      </c>
      <c r="O64" s="2">
        <v>1700</v>
      </c>
      <c r="P64" s="3">
        <f>IF(O66=0,"- - -",O64/O66*100)</f>
        <v>59.171597633136095</v>
      </c>
      <c r="Q64" s="2">
        <v>88</v>
      </c>
      <c r="R64" s="3">
        <f>IF(Q66=0,"- - -",Q64/Q66*100)</f>
        <v>57.51633986928104</v>
      </c>
      <c r="S64" s="2">
        <v>4</v>
      </c>
      <c r="T64" s="3">
        <f>IF(S66=0,"- - -",S64/S66*100)</f>
        <v>80</v>
      </c>
      <c r="U64" s="2">
        <v>0</v>
      </c>
      <c r="V64" s="3" t="str">
        <f>IF(U66=0,"- - -",U64/U66*100)</f>
        <v>- - -</v>
      </c>
      <c r="W64" s="26">
        <f t="shared" ref="W64:W65" si="5">C64+E64+G64+I64+K64+M64+O64+Q64+S64+U64</f>
        <v>69823</v>
      </c>
      <c r="X64" s="29">
        <f>IF(W66=0,"- - -",W64/W66*100)</f>
        <v>60.449150267949122</v>
      </c>
      <c r="AA64" s="68"/>
    </row>
    <row r="65" spans="1:31" ht="15" thickBot="1" x14ac:dyDescent="0.35">
      <c r="A65" s="52" t="s">
        <v>252</v>
      </c>
      <c r="B65" s="62" t="s">
        <v>16</v>
      </c>
      <c r="C65" s="9">
        <v>6</v>
      </c>
      <c r="D65" s="3">
        <f>IF(C66=0,"- - -",C65/C66*100)</f>
        <v>14.634146341463413</v>
      </c>
      <c r="E65" s="2">
        <v>472</v>
      </c>
      <c r="F65" s="3">
        <f>IF(E66=0,"- - -",E65/E66*100)</f>
        <v>17.520415738678544</v>
      </c>
      <c r="G65" s="2">
        <v>2946</v>
      </c>
      <c r="H65" s="3">
        <f>IF(G66=0,"- - -",G65/G66*100)</f>
        <v>18.351709960754999</v>
      </c>
      <c r="I65" s="2">
        <v>8223</v>
      </c>
      <c r="J65" s="3">
        <f>IF(I66=0,"- - -",I65/I66*100)</f>
        <v>19.96261409982521</v>
      </c>
      <c r="K65" s="2">
        <v>7876</v>
      </c>
      <c r="L65" s="3">
        <f>IF(K66=0,"- - -",K65/K66*100)</f>
        <v>21.184571520791867</v>
      </c>
      <c r="M65" s="2">
        <v>3112</v>
      </c>
      <c r="N65" s="3">
        <f>IF(M66=0,"- - -",M65/M66*100)</f>
        <v>20.315968142055098</v>
      </c>
      <c r="O65" s="2">
        <v>512</v>
      </c>
      <c r="P65" s="3">
        <f>IF(O66=0,"- - -",O65/O66*100)</f>
        <v>17.821092934215109</v>
      </c>
      <c r="Q65" s="2">
        <v>33</v>
      </c>
      <c r="R65" s="3">
        <f>IF(Q66=0,"- - -",Q65/Q66*100)</f>
        <v>21.568627450980394</v>
      </c>
      <c r="S65" s="2">
        <v>1</v>
      </c>
      <c r="T65" s="3">
        <f>IF(S66=0,"- - -",S65/S66*100)</f>
        <v>20</v>
      </c>
      <c r="U65" s="2">
        <v>0</v>
      </c>
      <c r="V65" s="3" t="str">
        <f>IF(U66=0,"- - -",U65/U66*100)</f>
        <v>- - -</v>
      </c>
      <c r="W65" s="26">
        <f t="shared" si="5"/>
        <v>23181</v>
      </c>
      <c r="X65" s="29">
        <f>IF(W66=0,"- - -",W65/W66*100)</f>
        <v>20.068913572337607</v>
      </c>
      <c r="AA65" s="68"/>
    </row>
    <row r="66" spans="1:31" x14ac:dyDescent="0.3">
      <c r="A66" s="145" t="s">
        <v>13</v>
      </c>
      <c r="B66" s="146"/>
      <c r="C66" s="14">
        <f>SUM(C63:C65)</f>
        <v>41</v>
      </c>
      <c r="D66" s="15">
        <f>IF(C66=0,"- - -",C66/C66*100)</f>
        <v>100</v>
      </c>
      <c r="E66" s="16">
        <f>SUM(E63:E65)</f>
        <v>2694</v>
      </c>
      <c r="F66" s="15">
        <f>IF(E66=0,"- - -",E66/E66*100)</f>
        <v>100</v>
      </c>
      <c r="G66" s="16">
        <f>SUM(G63:G65)</f>
        <v>16053</v>
      </c>
      <c r="H66" s="15">
        <f>IF(G66=0,"- - -",G66/G66*100)</f>
        <v>100</v>
      </c>
      <c r="I66" s="16">
        <f>SUM(I63:I65)</f>
        <v>41192</v>
      </c>
      <c r="J66" s="15">
        <f>IF(I66=0,"- - -",I66/I66*100)</f>
        <v>100</v>
      </c>
      <c r="K66" s="16">
        <f>SUM(K63:K65)</f>
        <v>37178</v>
      </c>
      <c r="L66" s="15">
        <f>IF(K66=0,"- - -",K66/K66*100)</f>
        <v>100</v>
      </c>
      <c r="M66" s="16">
        <f>SUM(M63:M65)</f>
        <v>15318</v>
      </c>
      <c r="N66" s="15">
        <f>IF(M66=0,"- - -",M66/M66*100)</f>
        <v>100</v>
      </c>
      <c r="O66" s="16">
        <f>SUM(O63:O65)</f>
        <v>2873</v>
      </c>
      <c r="P66" s="15">
        <f>IF(O66=0,"- - -",O66/O66*100)</f>
        <v>100</v>
      </c>
      <c r="Q66" s="16">
        <f>SUM(Q63:Q65)</f>
        <v>153</v>
      </c>
      <c r="R66" s="15">
        <f>IF(Q66=0,"- - -",Q66/Q66*100)</f>
        <v>100</v>
      </c>
      <c r="S66" s="16">
        <f>SUM(S63:S65)</f>
        <v>5</v>
      </c>
      <c r="T66" s="15">
        <f>IF(S66=0,"- - -",S66/S66*100)</f>
        <v>100</v>
      </c>
      <c r="U66" s="16">
        <f>SUM(U63:U65)</f>
        <v>0</v>
      </c>
      <c r="V66" s="15" t="str">
        <f>IF(U66=0,"- - -",U66/U66*100)</f>
        <v>- - -</v>
      </c>
      <c r="W66" s="22">
        <f>SUM(W63:W65)</f>
        <v>115507</v>
      </c>
      <c r="X66" s="23">
        <f>IF(W66=0,"- - -",W66/W66*100)</f>
        <v>100</v>
      </c>
      <c r="AA66" s="68"/>
    </row>
    <row r="67" spans="1:31" ht="15" thickBot="1" x14ac:dyDescent="0.35">
      <c r="A67" s="147" t="s">
        <v>35</v>
      </c>
      <c r="B67" s="148"/>
      <c r="C67" s="18">
        <f>IF($W66=0,"- - -",C66/$W66*100)</f>
        <v>3.5495684244244936E-2</v>
      </c>
      <c r="D67" s="19"/>
      <c r="E67" s="20">
        <f>IF($W66=0,"- - -",E66/$W66*100)</f>
        <v>2.3323261793657526</v>
      </c>
      <c r="F67" s="19"/>
      <c r="G67" s="20">
        <f>IF($W66=0,"- - -",G66/$W66*100)</f>
        <v>13.897859004216196</v>
      </c>
      <c r="H67" s="19"/>
      <c r="I67" s="20">
        <f>IF($W66=0,"- - -",I66/$W66*100)</f>
        <v>35.661907936315544</v>
      </c>
      <c r="J67" s="19"/>
      <c r="K67" s="20">
        <f>IF($W66=0,"- - -",K66/$W66*100)</f>
        <v>32.186793873964348</v>
      </c>
      <c r="L67" s="19"/>
      <c r="M67" s="20">
        <f>IF($W66=0,"- - -",M66/$W66*100)</f>
        <v>13.261533933008391</v>
      </c>
      <c r="N67" s="19"/>
      <c r="O67" s="20">
        <f>IF($W66=0,"- - -",O66/$W66*100)</f>
        <v>2.487295142285749</v>
      </c>
      <c r="P67" s="19"/>
      <c r="Q67" s="20">
        <f>IF($W66=0,"- - -",Q66/$W66*100)</f>
        <v>0.13245950461876771</v>
      </c>
      <c r="R67" s="19"/>
      <c r="S67" s="20">
        <f>IF($W66=0,"- - -",S66/$W66*100)</f>
        <v>4.3287419810054805E-3</v>
      </c>
      <c r="T67" s="19"/>
      <c r="U67" s="20">
        <f>IF($W66=0,"- - -",U66/$W66*100)</f>
        <v>0</v>
      </c>
      <c r="V67" s="19"/>
      <c r="W67" s="24">
        <f>IF($W66=0,"- - -",W66/$W66*100)</f>
        <v>100</v>
      </c>
      <c r="X67" s="25"/>
    </row>
    <row r="68" spans="1:31" x14ac:dyDescent="0.3">
      <c r="A68" s="63"/>
    </row>
    <row r="70" spans="1:31" x14ac:dyDescent="0.3">
      <c r="A70" s="49" t="s">
        <v>272</v>
      </c>
      <c r="J70" s="48"/>
      <c r="L70" s="48"/>
    </row>
    <row r="71" spans="1:31" ht="15" thickBot="1" x14ac:dyDescent="0.35"/>
    <row r="72" spans="1:31" ht="14.4" customHeight="1" x14ac:dyDescent="0.3">
      <c r="A72" s="141" t="s">
        <v>266</v>
      </c>
      <c r="B72" s="142"/>
      <c r="C72" s="32" t="s">
        <v>38</v>
      </c>
      <c r="D72" s="33"/>
      <c r="E72" s="33" t="s">
        <v>39</v>
      </c>
      <c r="F72" s="33"/>
      <c r="G72" s="33" t="s">
        <v>40</v>
      </c>
      <c r="H72" s="33"/>
      <c r="I72" s="33" t="s">
        <v>41</v>
      </c>
      <c r="J72" s="33"/>
      <c r="K72" s="33" t="s">
        <v>42</v>
      </c>
      <c r="L72" s="33"/>
      <c r="M72" s="33" t="s">
        <v>43</v>
      </c>
      <c r="N72" s="33"/>
      <c r="O72" s="33" t="s">
        <v>44</v>
      </c>
      <c r="P72" s="33"/>
      <c r="Q72" s="33" t="s">
        <v>45</v>
      </c>
      <c r="R72" s="33"/>
      <c r="S72" s="33" t="s">
        <v>46</v>
      </c>
      <c r="T72" s="33"/>
      <c r="U72" s="33" t="s">
        <v>47</v>
      </c>
      <c r="V72" s="33"/>
      <c r="W72" s="33" t="s">
        <v>48</v>
      </c>
      <c r="X72" s="33"/>
      <c r="Y72" s="33" t="s">
        <v>16</v>
      </c>
      <c r="Z72" s="33"/>
      <c r="AA72" s="35" t="s">
        <v>13</v>
      </c>
      <c r="AB72" s="36"/>
    </row>
    <row r="73" spans="1:31" ht="15" thickBot="1" x14ac:dyDescent="0.35">
      <c r="A73" s="143"/>
      <c r="B73" s="144"/>
      <c r="C73" s="37" t="s">
        <v>14</v>
      </c>
      <c r="D73" s="38" t="s">
        <v>15</v>
      </c>
      <c r="E73" s="39" t="s">
        <v>14</v>
      </c>
      <c r="F73" s="38" t="s">
        <v>15</v>
      </c>
      <c r="G73" s="39" t="s">
        <v>14</v>
      </c>
      <c r="H73" s="38" t="s">
        <v>15</v>
      </c>
      <c r="I73" s="37" t="s">
        <v>14</v>
      </c>
      <c r="J73" s="38" t="s">
        <v>15</v>
      </c>
      <c r="K73" s="37" t="s">
        <v>14</v>
      </c>
      <c r="L73" s="38" t="s">
        <v>15</v>
      </c>
      <c r="M73" s="37" t="s">
        <v>14</v>
      </c>
      <c r="N73" s="38" t="s">
        <v>15</v>
      </c>
      <c r="O73" s="37" t="s">
        <v>14</v>
      </c>
      <c r="P73" s="38" t="s">
        <v>15</v>
      </c>
      <c r="Q73" s="37" t="s">
        <v>14</v>
      </c>
      <c r="R73" s="38" t="s">
        <v>15</v>
      </c>
      <c r="S73" s="37" t="s">
        <v>14</v>
      </c>
      <c r="T73" s="38" t="s">
        <v>15</v>
      </c>
      <c r="U73" s="37" t="s">
        <v>14</v>
      </c>
      <c r="V73" s="38" t="s">
        <v>15</v>
      </c>
      <c r="W73" s="37" t="s">
        <v>14</v>
      </c>
      <c r="X73" s="38" t="s">
        <v>15</v>
      </c>
      <c r="Y73" s="37" t="s">
        <v>14</v>
      </c>
      <c r="Z73" s="38" t="s">
        <v>15</v>
      </c>
      <c r="AA73" s="41" t="s">
        <v>14</v>
      </c>
      <c r="AB73" s="42" t="s">
        <v>15</v>
      </c>
    </row>
    <row r="74" spans="1:31" x14ac:dyDescent="0.3">
      <c r="A74" s="55" t="s">
        <v>250</v>
      </c>
      <c r="B74" s="62" t="s">
        <v>275</v>
      </c>
      <c r="C74" s="8">
        <v>27</v>
      </c>
      <c r="D74" s="5">
        <f>IF(C77=0,"- - -",C74/C77*100)</f>
        <v>23.893805309734514</v>
      </c>
      <c r="E74" s="4">
        <v>75</v>
      </c>
      <c r="F74" s="5">
        <f>IF(E77=0,"- - -",E74/E77*100)</f>
        <v>15.592515592515593</v>
      </c>
      <c r="G74" s="4">
        <v>79</v>
      </c>
      <c r="H74" s="5">
        <f>IF(G77=0,"- - -",G74/G77*100)</f>
        <v>11.111111111111111</v>
      </c>
      <c r="I74" s="4">
        <v>237</v>
      </c>
      <c r="J74" s="5">
        <f>IF(I77=0,"- - -",I74/I77*100)</f>
        <v>16.24400274160384</v>
      </c>
      <c r="K74" s="4">
        <v>916</v>
      </c>
      <c r="L74" s="5">
        <f>IF(K77=0,"- - -",K74/K77*100)</f>
        <v>19.94773519163763</v>
      </c>
      <c r="M74" s="4">
        <v>3641</v>
      </c>
      <c r="N74" s="5">
        <f>IF(M77=0,"- - -",M74/M77*100)</f>
        <v>20.194120909595121</v>
      </c>
      <c r="O74" s="4">
        <v>8146</v>
      </c>
      <c r="P74" s="5">
        <f>IF(O77=0,"- - -",O74/O77*100)</f>
        <v>18.335284055100388</v>
      </c>
      <c r="Q74" s="4">
        <v>6928</v>
      </c>
      <c r="R74" s="5">
        <f>IF(Q77=0,"- - -",Q74/Q77*100)</f>
        <v>25.612776812451475</v>
      </c>
      <c r="S74" s="4">
        <v>2162</v>
      </c>
      <c r="T74" s="5">
        <f>IF(S77=0,"- - -",S74/S77*100)</f>
        <v>31.575872644953996</v>
      </c>
      <c r="U74" s="4">
        <v>285</v>
      </c>
      <c r="V74" s="5">
        <f>IF(U77=0,"- - -",U74/U77*100)</f>
        <v>36.679536679536682</v>
      </c>
      <c r="W74" s="4">
        <v>13</v>
      </c>
      <c r="X74" s="5">
        <f>IF(W77=0,"- - -",W74/W77*100)</f>
        <v>21.666666666666668</v>
      </c>
      <c r="Y74" s="4">
        <v>337</v>
      </c>
      <c r="Z74" s="5">
        <f>IF(Y77=0,"- - -",Y74/Y77*100)</f>
        <v>2.5835633241337015</v>
      </c>
      <c r="AA74" s="26">
        <f>C74+E74+G74+I74+K74+M74+O74+Q74+S74+U74+W74+Y74</f>
        <v>22846</v>
      </c>
      <c r="AB74" s="27">
        <f>IF(AA77=0,"- - -",AA74/AA77*100)</f>
        <v>19.428357612402312</v>
      </c>
      <c r="AE74" s="68"/>
    </row>
    <row r="75" spans="1:31" x14ac:dyDescent="0.3">
      <c r="A75" s="52" t="s">
        <v>251</v>
      </c>
      <c r="B75" s="62" t="s">
        <v>59</v>
      </c>
      <c r="C75" s="9">
        <v>75</v>
      </c>
      <c r="D75" s="3">
        <f>IF(C77=0,"- - -",C75/C77*100)</f>
        <v>66.371681415929203</v>
      </c>
      <c r="E75" s="2">
        <v>388</v>
      </c>
      <c r="F75" s="3">
        <f>IF(E77=0,"- - -",E75/E77*100)</f>
        <v>80.665280665280676</v>
      </c>
      <c r="G75" s="2">
        <v>584</v>
      </c>
      <c r="H75" s="3">
        <f>IF(G77=0,"- - -",G75/G77*100)</f>
        <v>82.137834036568208</v>
      </c>
      <c r="I75" s="2">
        <v>1105</v>
      </c>
      <c r="J75" s="3">
        <f>IF(I77=0,"- - -",I75/I77*100)</f>
        <v>75.736806031528445</v>
      </c>
      <c r="K75" s="2">
        <v>3275</v>
      </c>
      <c r="L75" s="3">
        <f>IF(K77=0,"- - -",K75/K77*100)</f>
        <v>71.319686411149831</v>
      </c>
      <c r="M75" s="2">
        <v>12794</v>
      </c>
      <c r="N75" s="3">
        <f>IF(M77=0,"- - -",M75/M77*100)</f>
        <v>70.959511924570165</v>
      </c>
      <c r="O75" s="2">
        <v>28851</v>
      </c>
      <c r="P75" s="3">
        <f>IF(O77=0,"- - -",O75/O77*100)</f>
        <v>64.938777347618611</v>
      </c>
      <c r="Q75" s="2">
        <v>17833</v>
      </c>
      <c r="R75" s="3">
        <f>IF(Q77=0,"- - -",Q75/Q77*100)</f>
        <v>65.928500129394806</v>
      </c>
      <c r="S75" s="2">
        <v>4125</v>
      </c>
      <c r="T75" s="3">
        <f>IF(S77=0,"- - -",S75/S77*100)</f>
        <v>60.245362932671242</v>
      </c>
      <c r="U75" s="2">
        <v>439</v>
      </c>
      <c r="V75" s="3">
        <f>IF(U77=0,"- - -",U75/U77*100)</f>
        <v>56.499356499356502</v>
      </c>
      <c r="W75" s="2">
        <v>38</v>
      </c>
      <c r="X75" s="3">
        <f>IF(W77=0,"- - -",W75/W77*100)</f>
        <v>63.333333333333329</v>
      </c>
      <c r="Y75" s="2">
        <v>1661</v>
      </c>
      <c r="Z75" s="3">
        <f>IF(Y77=0,"- - -",Y75/Y77*100)</f>
        <v>12.733823980374117</v>
      </c>
      <c r="AA75" s="26">
        <f t="shared" ref="AA75:AA76" si="6">C75+E75+G75+I75+K75+M75+O75+Q75+S75+U75+W75+Y75</f>
        <v>71168</v>
      </c>
      <c r="AB75" s="29">
        <f>IF(AA77=0,"- - -",AA75/AA77*100)</f>
        <v>60.521638560774207</v>
      </c>
      <c r="AE75" s="68"/>
    </row>
    <row r="76" spans="1:31" ht="15" thickBot="1" x14ac:dyDescent="0.35">
      <c r="A76" s="52" t="s">
        <v>252</v>
      </c>
      <c r="B76" s="62" t="s">
        <v>16</v>
      </c>
      <c r="C76" s="9">
        <v>11</v>
      </c>
      <c r="D76" s="3">
        <f>IF(C77=0,"- - -",C76/C77*100)</f>
        <v>9.7345132743362832</v>
      </c>
      <c r="E76" s="2">
        <v>18</v>
      </c>
      <c r="F76" s="3">
        <f>IF(E77=0,"- - -",E76/E77*100)</f>
        <v>3.7422037422037424</v>
      </c>
      <c r="G76" s="2">
        <v>48</v>
      </c>
      <c r="H76" s="3">
        <f>IF(G77=0,"- - -",G76/G77*100)</f>
        <v>6.7510548523206744</v>
      </c>
      <c r="I76" s="2">
        <v>117</v>
      </c>
      <c r="J76" s="3">
        <f>IF(I77=0,"- - -",I76/I77*100)</f>
        <v>8.0191912268677186</v>
      </c>
      <c r="K76" s="2">
        <v>401</v>
      </c>
      <c r="L76" s="3">
        <f>IF(K77=0,"- - -",K76/K77*100)</f>
        <v>8.7325783972125439</v>
      </c>
      <c r="M76" s="2">
        <v>1595</v>
      </c>
      <c r="N76" s="3">
        <f>IF(M77=0,"- - -",M76/M77*100)</f>
        <v>8.8463671658347209</v>
      </c>
      <c r="O76" s="2">
        <v>7431</v>
      </c>
      <c r="P76" s="3">
        <f>IF(O77=0,"- - -",O76/O77*100)</f>
        <v>16.725938597280994</v>
      </c>
      <c r="Q76" s="2">
        <v>2288</v>
      </c>
      <c r="R76" s="3">
        <f>IF(Q77=0,"- - -",Q76/Q77*100)</f>
        <v>8.4587230581537209</v>
      </c>
      <c r="S76" s="2">
        <v>560</v>
      </c>
      <c r="T76" s="3">
        <f>IF(S77=0,"- - -",S76/S77*100)</f>
        <v>8.178764422374762</v>
      </c>
      <c r="U76" s="2">
        <v>53</v>
      </c>
      <c r="V76" s="3">
        <f>IF(U77=0,"- - -",U76/U77*100)</f>
        <v>6.8211068211068202</v>
      </c>
      <c r="W76" s="2">
        <v>9</v>
      </c>
      <c r="X76" s="3">
        <f>IF(W77=0,"- - -",W76/W77*100)</f>
        <v>15</v>
      </c>
      <c r="Y76" s="2">
        <v>11046</v>
      </c>
      <c r="Z76" s="3">
        <f>IF(Y77=0,"- - -",Y76/Y77*100)</f>
        <v>84.682612695492182</v>
      </c>
      <c r="AA76" s="26">
        <f t="shared" si="6"/>
        <v>23577</v>
      </c>
      <c r="AB76" s="29">
        <f>IF(AA77=0,"- - -",AA76/AA77*100)</f>
        <v>20.050003826823481</v>
      </c>
      <c r="AE76" s="68"/>
    </row>
    <row r="77" spans="1:31" x14ac:dyDescent="0.3">
      <c r="A77" s="145" t="s">
        <v>13</v>
      </c>
      <c r="B77" s="146"/>
      <c r="C77" s="14">
        <f>SUM(C74:C76)</f>
        <v>113</v>
      </c>
      <c r="D77" s="15">
        <f>IF(C77=0,"- - -",C77/C77*100)</f>
        <v>100</v>
      </c>
      <c r="E77" s="16">
        <f>SUM(E74:E76)</f>
        <v>481</v>
      </c>
      <c r="F77" s="15">
        <f>IF(E77=0,"- - -",E77/E77*100)</f>
        <v>100</v>
      </c>
      <c r="G77" s="16">
        <f>SUM(G74:G76)</f>
        <v>711</v>
      </c>
      <c r="H77" s="15">
        <f>IF(G77=0,"- - -",G77/G77*100)</f>
        <v>100</v>
      </c>
      <c r="I77" s="16">
        <f>SUM(I74:I76)</f>
        <v>1459</v>
      </c>
      <c r="J77" s="15">
        <f>IF(I77=0,"- - -",I77/I77*100)</f>
        <v>100</v>
      </c>
      <c r="K77" s="16">
        <f>SUM(K74:K76)</f>
        <v>4592</v>
      </c>
      <c r="L77" s="15">
        <f>IF(K77=0,"- - -",K77/K77*100)</f>
        <v>100</v>
      </c>
      <c r="M77" s="16">
        <f>SUM(M74:M76)</f>
        <v>18030</v>
      </c>
      <c r="N77" s="15">
        <f>IF(M77=0,"- - -",M77/M77*100)</f>
        <v>100</v>
      </c>
      <c r="O77" s="16">
        <f>SUM(O74:O76)</f>
        <v>44428</v>
      </c>
      <c r="P77" s="15">
        <f>IF(O77=0,"- - -",O77/O77*100)</f>
        <v>100</v>
      </c>
      <c r="Q77" s="16">
        <f>SUM(Q74:Q76)</f>
        <v>27049</v>
      </c>
      <c r="R77" s="15">
        <f>IF(Q77=0,"- - -",Q77/Q77*100)</f>
        <v>100</v>
      </c>
      <c r="S77" s="16">
        <f>SUM(S74:S76)</f>
        <v>6847</v>
      </c>
      <c r="T77" s="15">
        <f>IF(S77=0,"- - -",S77/S77*100)</f>
        <v>100</v>
      </c>
      <c r="U77" s="16">
        <f>SUM(U74:U76)</f>
        <v>777</v>
      </c>
      <c r="V77" s="15">
        <f>IF(U77=0,"- - -",U77/U77*100)</f>
        <v>100</v>
      </c>
      <c r="W77" s="16">
        <f>SUM(W74:W76)</f>
        <v>60</v>
      </c>
      <c r="X77" s="15">
        <f>IF(W77=0,"- - -",W77/W77*100)</f>
        <v>100</v>
      </c>
      <c r="Y77" s="16">
        <f>SUM(Y74:Y76)</f>
        <v>13044</v>
      </c>
      <c r="Z77" s="15">
        <f>IF(Y77=0,"- - -",Y77/Y77*100)</f>
        <v>100</v>
      </c>
      <c r="AA77" s="22">
        <f>SUM(AA74:AA76)</f>
        <v>117591</v>
      </c>
      <c r="AB77" s="23">
        <f>IF(AA77=0,"- - -",AA77/AA77*100)</f>
        <v>100</v>
      </c>
      <c r="AE77" s="68"/>
    </row>
    <row r="78" spans="1:31" ht="15" thickBot="1" x14ac:dyDescent="0.35">
      <c r="A78" s="147" t="s">
        <v>37</v>
      </c>
      <c r="B78" s="148"/>
      <c r="C78" s="18">
        <f>IF($AA77=0,"- - -",C77/$AA77*100)</f>
        <v>9.609578964376525E-2</v>
      </c>
      <c r="D78" s="19"/>
      <c r="E78" s="20">
        <f>IF($AA77=0,"- - -",E77/$AA77*100)</f>
        <v>0.40904490989956716</v>
      </c>
      <c r="F78" s="19"/>
      <c r="G78" s="20">
        <f>IF($AA77=0,"- - -",G77/$AA77*100)</f>
        <v>0.60463811005944335</v>
      </c>
      <c r="H78" s="19"/>
      <c r="I78" s="20">
        <f>IF($AA77=0,"- - -",I77/$AA77*100)</f>
        <v>1.2407412131880842</v>
      </c>
      <c r="J78" s="19"/>
      <c r="K78" s="20">
        <f>IF($AA77=0,"- - -",K77/$AA77*100)</f>
        <v>3.9050607614528325</v>
      </c>
      <c r="L78" s="19"/>
      <c r="M78" s="20">
        <f>IF($AA77=0,"- - -",M77/$AA77*100)</f>
        <v>15.332806082098118</v>
      </c>
      <c r="N78" s="19"/>
      <c r="O78" s="20">
        <f>IF($AA77=0,"- - -",O77/$AA77*100)</f>
        <v>37.781803029143383</v>
      </c>
      <c r="P78" s="19"/>
      <c r="Q78" s="20">
        <f>IF($AA77=0,"- - -",Q77/$AA77*100)</f>
        <v>23.002610744019524</v>
      </c>
      <c r="R78" s="19"/>
      <c r="S78" s="20">
        <f>IF($AA77=0,"- - -",S77/$AA77*100)</f>
        <v>5.8227245282377051</v>
      </c>
      <c r="T78" s="19"/>
      <c r="U78" s="20">
        <f>IF($AA77=0,"- - -",U77/$AA77*100)</f>
        <v>0.66076485445314692</v>
      </c>
      <c r="V78" s="19"/>
      <c r="W78" s="20">
        <f>IF($AA77=0,"- - -",W77/$AA77*100)</f>
        <v>5.102431308518509E-2</v>
      </c>
      <c r="X78" s="19"/>
      <c r="Y78" s="20">
        <f>IF($AA77=0,"- - -",Y77/$AA77*100)</f>
        <v>11.092685664719239</v>
      </c>
      <c r="Z78" s="19"/>
      <c r="AA78" s="24">
        <f>IF($AA77=0,"- - -",AA77/$AA77*100)</f>
        <v>100</v>
      </c>
      <c r="AB78" s="25"/>
    </row>
    <row r="79" spans="1:31" x14ac:dyDescent="0.3">
      <c r="A79" s="63"/>
    </row>
    <row r="81" spans="1:35" x14ac:dyDescent="0.3">
      <c r="A81" s="49" t="s">
        <v>273</v>
      </c>
      <c r="J81" s="48"/>
      <c r="L81" s="48"/>
    </row>
    <row r="82" spans="1:35" ht="15" thickBot="1" x14ac:dyDescent="0.35"/>
    <row r="83" spans="1:35" ht="14.4" customHeight="1" x14ac:dyDescent="0.3">
      <c r="A83" s="141" t="s">
        <v>266</v>
      </c>
      <c r="B83" s="142"/>
      <c r="C83" s="32" t="s">
        <v>107</v>
      </c>
      <c r="D83" s="33"/>
      <c r="E83" s="33" t="s">
        <v>108</v>
      </c>
      <c r="F83" s="33"/>
      <c r="G83" s="33" t="s">
        <v>109</v>
      </c>
      <c r="H83" s="33"/>
      <c r="I83" s="33" t="s">
        <v>110</v>
      </c>
      <c r="J83" s="33"/>
      <c r="K83" s="35" t="s">
        <v>13</v>
      </c>
      <c r="L83" s="36"/>
    </row>
    <row r="84" spans="1:35" ht="15" thickBot="1" x14ac:dyDescent="0.35">
      <c r="A84" s="143"/>
      <c r="B84" s="144"/>
      <c r="C84" s="37" t="s">
        <v>14</v>
      </c>
      <c r="D84" s="38" t="s">
        <v>15</v>
      </c>
      <c r="E84" s="39" t="s">
        <v>14</v>
      </c>
      <c r="F84" s="38" t="s">
        <v>15</v>
      </c>
      <c r="G84" s="39" t="s">
        <v>14</v>
      </c>
      <c r="H84" s="38" t="s">
        <v>15</v>
      </c>
      <c r="I84" s="37" t="s">
        <v>14</v>
      </c>
      <c r="J84" s="38" t="s">
        <v>15</v>
      </c>
      <c r="K84" s="41" t="s">
        <v>14</v>
      </c>
      <c r="L84" s="42" t="s">
        <v>15</v>
      </c>
    </row>
    <row r="85" spans="1:35" x14ac:dyDescent="0.3">
      <c r="A85" s="55" t="s">
        <v>250</v>
      </c>
      <c r="B85" s="62" t="s">
        <v>275</v>
      </c>
      <c r="C85" s="8">
        <v>1</v>
      </c>
      <c r="D85" s="5">
        <f>IF(C88=0,"- - -",C85/C88*100)</f>
        <v>14.285714285714285</v>
      </c>
      <c r="E85" s="4">
        <v>11680</v>
      </c>
      <c r="F85" s="5">
        <f>IF(E88=0,"- - -",E85/E88*100)</f>
        <v>19.410699150781912</v>
      </c>
      <c r="G85" s="4">
        <v>11165</v>
      </c>
      <c r="H85" s="5">
        <f>IF(G88=0,"- - -",G85/G88*100)</f>
        <v>19.447492640783125</v>
      </c>
      <c r="I85" s="4">
        <v>0</v>
      </c>
      <c r="J85" s="5" t="str">
        <f>IF($I$88=0,"-    ",I85/$I$88*100)</f>
        <v xml:space="preserve">-    </v>
      </c>
      <c r="K85" s="26">
        <f>C85+E85+G85+I85</f>
        <v>22846</v>
      </c>
      <c r="L85" s="27">
        <f>IF(K88=0,"- - -",K85/K88*100)</f>
        <v>19.428357612402312</v>
      </c>
      <c r="O85" s="68"/>
    </row>
    <row r="86" spans="1:35" x14ac:dyDescent="0.3">
      <c r="A86" s="52" t="s">
        <v>251</v>
      </c>
      <c r="B86" s="62" t="s">
        <v>59</v>
      </c>
      <c r="C86" s="9">
        <v>3</v>
      </c>
      <c r="D86" s="3">
        <f>IF(C88=0,"- - -",C86/C88*100)</f>
        <v>42.857142857142854</v>
      </c>
      <c r="E86" s="2">
        <v>36398</v>
      </c>
      <c r="F86" s="3">
        <f>IF(E88=0,"- - -",E86/E88*100)</f>
        <v>60.488923603609592</v>
      </c>
      <c r="G86" s="2">
        <v>34767</v>
      </c>
      <c r="H86" s="3">
        <f>IF(G88=0,"- - -",G86/G88*100)</f>
        <v>60.558081203950465</v>
      </c>
      <c r="I86" s="2">
        <v>0</v>
      </c>
      <c r="J86" s="5" t="str">
        <f t="shared" ref="J86:J87" si="7">IF($I$88=0,"-    ",I86/$I$88*100)</f>
        <v xml:space="preserve">-    </v>
      </c>
      <c r="K86" s="26">
        <f t="shared" ref="K86:K87" si="8">C86+E86+G86+I86</f>
        <v>71168</v>
      </c>
      <c r="L86" s="29">
        <f>IF(K88=0,"- - -",K86/K88*100)</f>
        <v>60.521638560774207</v>
      </c>
      <c r="O86" s="68"/>
    </row>
    <row r="87" spans="1:35" ht="15" thickBot="1" x14ac:dyDescent="0.35">
      <c r="A87" s="52" t="s">
        <v>252</v>
      </c>
      <c r="B87" s="62" t="s">
        <v>16</v>
      </c>
      <c r="C87" s="9">
        <v>3</v>
      </c>
      <c r="D87" s="3">
        <f>IF(C88=0,"- - -",C87/C88*100)</f>
        <v>42.857142857142854</v>
      </c>
      <c r="E87" s="2">
        <v>12095</v>
      </c>
      <c r="F87" s="3">
        <f>IF(E88=0,"- - -",E87/E88*100)</f>
        <v>20.100377245608495</v>
      </c>
      <c r="G87" s="2">
        <v>11479</v>
      </c>
      <c r="H87" s="3">
        <f>IF(G88=0,"- - -",G87/G88*100)</f>
        <v>19.994426155266414</v>
      </c>
      <c r="I87" s="2">
        <v>0</v>
      </c>
      <c r="J87" s="5" t="str">
        <f t="shared" si="7"/>
        <v xml:space="preserve">-    </v>
      </c>
      <c r="K87" s="26">
        <f t="shared" si="8"/>
        <v>23577</v>
      </c>
      <c r="L87" s="29">
        <f>IF(K88=0,"- - -",K87/K88*100)</f>
        <v>20.050003826823481</v>
      </c>
      <c r="O87" s="68"/>
    </row>
    <row r="88" spans="1:35" x14ac:dyDescent="0.3">
      <c r="A88" s="145" t="s">
        <v>13</v>
      </c>
      <c r="B88" s="146"/>
      <c r="C88" s="14">
        <f>SUM(C85:C87)</f>
        <v>7</v>
      </c>
      <c r="D88" s="15">
        <f>IF(C88=0,"- - -",C88/C88*100)</f>
        <v>100</v>
      </c>
      <c r="E88" s="16">
        <f>SUM(E85:E87)</f>
        <v>60173</v>
      </c>
      <c r="F88" s="15">
        <f>IF(E88=0,"- - -",E88/E88*100)</f>
        <v>100</v>
      </c>
      <c r="G88" s="16">
        <f>SUM(G85:G87)</f>
        <v>57411</v>
      </c>
      <c r="H88" s="15">
        <f>IF(G88=0,"- - -",G88/G88*100)</f>
        <v>100</v>
      </c>
      <c r="I88" s="16">
        <f>SUM(I85:I87)</f>
        <v>0</v>
      </c>
      <c r="J88" s="15" t="str">
        <f>IF($I$88=0,"-    ",I88/$I$88*100)</f>
        <v xml:space="preserve">-    </v>
      </c>
      <c r="K88" s="22">
        <f>SUM(K85:K87)</f>
        <v>117591</v>
      </c>
      <c r="L88" s="23">
        <f>IF(K88=0,"- - -",K88/K88*100)</f>
        <v>100</v>
      </c>
      <c r="O88" s="68"/>
    </row>
    <row r="89" spans="1:35" ht="15" thickBot="1" x14ac:dyDescent="0.35">
      <c r="A89" s="147" t="s">
        <v>50</v>
      </c>
      <c r="B89" s="148"/>
      <c r="C89" s="18">
        <f>IF($K88=0,"- - -",C88/$K88*100)</f>
        <v>5.9528365266049267E-3</v>
      </c>
      <c r="D89" s="19"/>
      <c r="E89" s="20">
        <f>IF($K88=0,"- - -",E88/$K88*100)</f>
        <v>51.17143318791404</v>
      </c>
      <c r="F89" s="19"/>
      <c r="G89" s="20">
        <f>IF($K88=0,"- - -",G88/$K88*100)</f>
        <v>48.822613975559356</v>
      </c>
      <c r="H89" s="19"/>
      <c r="I89" s="20">
        <f>IF($K88=0,"- - -",I88/$K88*100)</f>
        <v>0</v>
      </c>
      <c r="J89" s="19"/>
      <c r="K89" s="24">
        <f>IF($K88=0,"- - -",K88/$K88*100)</f>
        <v>100</v>
      </c>
      <c r="L89" s="25"/>
    </row>
    <row r="92" spans="1:35" x14ac:dyDescent="0.3">
      <c r="A92" s="49" t="s">
        <v>274</v>
      </c>
      <c r="L92" s="48"/>
    </row>
    <row r="93" spans="1:35" ht="15" thickBot="1" x14ac:dyDescent="0.35"/>
    <row r="94" spans="1:35" ht="14.4" customHeight="1" x14ac:dyDescent="0.3">
      <c r="A94" s="141" t="s">
        <v>266</v>
      </c>
      <c r="B94" s="142"/>
      <c r="C94" s="32" t="s">
        <v>20</v>
      </c>
      <c r="D94" s="33"/>
      <c r="E94" s="33" t="s">
        <v>21</v>
      </c>
      <c r="F94" s="33"/>
      <c r="G94" s="33" t="s">
        <v>22</v>
      </c>
      <c r="H94" s="33"/>
      <c r="I94" s="33" t="s">
        <v>23</v>
      </c>
      <c r="J94" s="33"/>
      <c r="K94" s="33" t="s">
        <v>24</v>
      </c>
      <c r="L94" s="33"/>
      <c r="M94" s="33" t="s">
        <v>25</v>
      </c>
      <c r="N94" s="33"/>
      <c r="O94" s="33" t="s">
        <v>26</v>
      </c>
      <c r="P94" s="33"/>
      <c r="Q94" s="33" t="s">
        <v>27</v>
      </c>
      <c r="R94" s="33"/>
      <c r="S94" s="33" t="s">
        <v>28</v>
      </c>
      <c r="T94" s="33"/>
      <c r="U94" s="33" t="s">
        <v>29</v>
      </c>
      <c r="V94" s="33"/>
      <c r="W94" s="33" t="s">
        <v>30</v>
      </c>
      <c r="X94" s="33"/>
      <c r="Y94" s="33" t="s">
        <v>52</v>
      </c>
      <c r="Z94" s="33"/>
      <c r="AA94" s="33" t="s">
        <v>53</v>
      </c>
      <c r="AB94" s="34"/>
      <c r="AC94" s="33" t="s">
        <v>54</v>
      </c>
      <c r="AD94" s="33"/>
      <c r="AE94" s="35" t="s">
        <v>13</v>
      </c>
      <c r="AF94" s="36"/>
    </row>
    <row r="95" spans="1:35" ht="15" thickBot="1" x14ac:dyDescent="0.35">
      <c r="A95" s="143"/>
      <c r="B95" s="144"/>
      <c r="C95" s="37" t="s">
        <v>14</v>
      </c>
      <c r="D95" s="38" t="s">
        <v>15</v>
      </c>
      <c r="E95" s="39" t="s">
        <v>14</v>
      </c>
      <c r="F95" s="38" t="s">
        <v>15</v>
      </c>
      <c r="G95" s="39" t="s">
        <v>14</v>
      </c>
      <c r="H95" s="38" t="s">
        <v>15</v>
      </c>
      <c r="I95" s="37" t="s">
        <v>14</v>
      </c>
      <c r="J95" s="38" t="s">
        <v>15</v>
      </c>
      <c r="K95" s="37" t="s">
        <v>14</v>
      </c>
      <c r="L95" s="38" t="s">
        <v>15</v>
      </c>
      <c r="M95" s="37" t="s">
        <v>14</v>
      </c>
      <c r="N95" s="38" t="s">
        <v>15</v>
      </c>
      <c r="O95" s="37" t="s">
        <v>14</v>
      </c>
      <c r="P95" s="38" t="s">
        <v>15</v>
      </c>
      <c r="Q95" s="37" t="s">
        <v>14</v>
      </c>
      <c r="R95" s="38" t="s">
        <v>15</v>
      </c>
      <c r="S95" s="37" t="s">
        <v>14</v>
      </c>
      <c r="T95" s="38" t="s">
        <v>15</v>
      </c>
      <c r="U95" s="37" t="s">
        <v>14</v>
      </c>
      <c r="V95" s="38" t="s">
        <v>15</v>
      </c>
      <c r="W95" s="37" t="s">
        <v>14</v>
      </c>
      <c r="X95" s="38" t="s">
        <v>15</v>
      </c>
      <c r="Y95" s="37" t="s">
        <v>14</v>
      </c>
      <c r="Z95" s="38" t="s">
        <v>15</v>
      </c>
      <c r="AA95" s="37" t="s">
        <v>14</v>
      </c>
      <c r="AB95" s="38" t="s">
        <v>15</v>
      </c>
      <c r="AC95" s="37" t="s">
        <v>14</v>
      </c>
      <c r="AD95" s="38" t="s">
        <v>15</v>
      </c>
      <c r="AE95" s="41" t="s">
        <v>14</v>
      </c>
      <c r="AF95" s="42" t="s">
        <v>15</v>
      </c>
    </row>
    <row r="96" spans="1:35" x14ac:dyDescent="0.3">
      <c r="A96" s="55" t="s">
        <v>250</v>
      </c>
      <c r="B96" s="62" t="s">
        <v>275</v>
      </c>
      <c r="C96" s="8">
        <v>294</v>
      </c>
      <c r="D96" s="5">
        <f>IF(C99=0,"- - -",C96/C99*100)</f>
        <v>16.685584562996596</v>
      </c>
      <c r="E96" s="4">
        <v>544</v>
      </c>
      <c r="F96" s="5">
        <f>IF(E99=0,"- - -",E96/E99*100)</f>
        <v>19.001047851903596</v>
      </c>
      <c r="G96" s="4">
        <v>2248</v>
      </c>
      <c r="H96" s="5">
        <f>IF(G99=0,"- - -",G96/G99*100)</f>
        <v>19.743544704022483</v>
      </c>
      <c r="I96" s="4">
        <v>8787</v>
      </c>
      <c r="J96" s="5">
        <f>IF(I99=0,"- - -",I96/I99*100)</f>
        <v>20.297521424776512</v>
      </c>
      <c r="K96" s="4">
        <v>6712</v>
      </c>
      <c r="L96" s="5">
        <f>IF(K99=0,"- - -",K96/K99*100)</f>
        <v>19.531500072748436</v>
      </c>
      <c r="M96" s="4">
        <v>2162</v>
      </c>
      <c r="N96" s="5">
        <f>IF(M99=0,"- - -",M96/M99*100)</f>
        <v>18.57707509881423</v>
      </c>
      <c r="O96" s="4">
        <v>757</v>
      </c>
      <c r="P96" s="5">
        <f>IF(O99=0,"- - -",O96/O99*100)</f>
        <v>19.510309278350515</v>
      </c>
      <c r="Q96" s="4">
        <v>240</v>
      </c>
      <c r="R96" s="5">
        <f>IF(Q99=0,"- - -",Q96/Q99*100)</f>
        <v>19.077901430842608</v>
      </c>
      <c r="S96" s="4">
        <v>159</v>
      </c>
      <c r="T96" s="5">
        <f>IF(S99=0,"- - -",S96/S99*100)</f>
        <v>20.516129032258064</v>
      </c>
      <c r="U96" s="4">
        <v>95</v>
      </c>
      <c r="V96" s="5">
        <f>IF(U99=0,"- - -",U96/U99*100)</f>
        <v>17.241379310344829</v>
      </c>
      <c r="W96" s="4">
        <v>73</v>
      </c>
      <c r="X96" s="5">
        <f>IF(W99=0,"- - -",W96/W99*100)</f>
        <v>16.62870159453303</v>
      </c>
      <c r="Y96" s="4">
        <v>452</v>
      </c>
      <c r="Z96" s="5">
        <f>IF(Y99=0,"- - -",Y96/Y99*100)</f>
        <v>15.543328748280604</v>
      </c>
      <c r="AA96" s="4">
        <v>175</v>
      </c>
      <c r="AB96" s="5">
        <f>IF(AA99=0,"- - -",AA96/AA99*100)</f>
        <v>15.473032714412025</v>
      </c>
      <c r="AC96" s="4">
        <v>148</v>
      </c>
      <c r="AD96" s="5">
        <f>IF(AC99=0,"- - -",AC96/AC99*100)</f>
        <v>11.011904761904761</v>
      </c>
      <c r="AE96" s="26">
        <f>C96+E96+G96+I96+K96+M96+O96+Q96+S96+U96+W96+Y96+AA96+AC96</f>
        <v>22846</v>
      </c>
      <c r="AF96" s="27">
        <f>IF(AE99=0,"- - -",AE96/AE99*100)</f>
        <v>19.428357612402312</v>
      </c>
      <c r="AI96" s="68"/>
    </row>
    <row r="97" spans="1:35" x14ac:dyDescent="0.3">
      <c r="A97" s="52" t="s">
        <v>251</v>
      </c>
      <c r="B97" s="62" t="s">
        <v>59</v>
      </c>
      <c r="C97" s="9">
        <v>1180</v>
      </c>
      <c r="D97" s="3">
        <f>IF(C99=0,"- - -",C97/C99*100)</f>
        <v>66.969353007945514</v>
      </c>
      <c r="E97" s="2">
        <v>1783</v>
      </c>
      <c r="F97" s="3">
        <f>IF(E99=0,"- - -",E97/E99*100)</f>
        <v>62.277331470485507</v>
      </c>
      <c r="G97" s="2">
        <v>7352</v>
      </c>
      <c r="H97" s="3">
        <f>IF(G99=0,"- - -",G97/G99*100)</f>
        <v>64.57052520639381</v>
      </c>
      <c r="I97" s="2">
        <v>25946</v>
      </c>
      <c r="J97" s="3">
        <f>IF(I99=0,"- - -",I97/I99*100)</f>
        <v>59.933935460026333</v>
      </c>
      <c r="K97" s="2">
        <v>19854</v>
      </c>
      <c r="L97" s="3">
        <f>IF(K99=0,"- - -",K97/K99*100)</f>
        <v>57.773897861195991</v>
      </c>
      <c r="M97" s="2">
        <v>7109</v>
      </c>
      <c r="N97" s="3">
        <f>IF(M99=0,"- - -",M97/M99*100)</f>
        <v>61.084378759236976</v>
      </c>
      <c r="O97" s="2">
        <v>2350</v>
      </c>
      <c r="P97" s="3">
        <f>IF(O99=0,"- - -",O97/O99*100)</f>
        <v>60.567010309278345</v>
      </c>
      <c r="Q97" s="2">
        <v>750</v>
      </c>
      <c r="R97" s="3">
        <f>IF(Q99=0,"- - -",Q97/Q99*100)</f>
        <v>59.618441971383149</v>
      </c>
      <c r="S97" s="2">
        <v>492</v>
      </c>
      <c r="T97" s="3">
        <f>IF(S99=0,"- - -",S97/S99*100)</f>
        <v>63.483870967741943</v>
      </c>
      <c r="U97" s="2">
        <v>358</v>
      </c>
      <c r="V97" s="3">
        <f>IF(U99=0,"- - -",U97/U99*100)</f>
        <v>64.972776769509977</v>
      </c>
      <c r="W97" s="2">
        <v>271</v>
      </c>
      <c r="X97" s="3">
        <f>IF(W99=0,"- - -",W97/W99*100)</f>
        <v>61.731207289293856</v>
      </c>
      <c r="Y97" s="2">
        <v>1897</v>
      </c>
      <c r="Z97" s="3">
        <f>IF(Y99=0,"- - -",Y97/Y99*100)</f>
        <v>65.233837689133424</v>
      </c>
      <c r="AA97" s="2">
        <v>782</v>
      </c>
      <c r="AB97" s="3">
        <f>IF(AA99=0,"- - -",AA97/AA99*100)</f>
        <v>69.142351900972585</v>
      </c>
      <c r="AC97" s="2">
        <v>1044</v>
      </c>
      <c r="AD97" s="3">
        <f>IF(AC99=0,"- - -",AC97/AC99*100)</f>
        <v>77.678571428571431</v>
      </c>
      <c r="AE97" s="26">
        <f t="shared" ref="AE97:AE98" si="9">C97+E97+G97+I97+K97+M97+O97+Q97+S97+U97+W97+Y97+AA97+AC97</f>
        <v>71168</v>
      </c>
      <c r="AF97" s="29">
        <f>IF(AE99=0,"- - -",AE97/AE99*100)</f>
        <v>60.521638560774207</v>
      </c>
      <c r="AI97" s="68"/>
    </row>
    <row r="98" spans="1:35" ht="15" thickBot="1" x14ac:dyDescent="0.35">
      <c r="A98" s="52" t="s">
        <v>252</v>
      </c>
      <c r="B98" s="62" t="s">
        <v>16</v>
      </c>
      <c r="C98" s="9">
        <v>288</v>
      </c>
      <c r="D98" s="3">
        <f>IF(C99=0,"- - -",C98/C99*100)</f>
        <v>16.34506242905789</v>
      </c>
      <c r="E98" s="2">
        <v>536</v>
      </c>
      <c r="F98" s="3">
        <f>IF(E99=0,"- - -",E98/E99*100)</f>
        <v>18.721620677610897</v>
      </c>
      <c r="G98" s="2">
        <v>1786</v>
      </c>
      <c r="H98" s="3">
        <f>IF(G99=0,"- - -",G98/G99*100)</f>
        <v>15.685930089583699</v>
      </c>
      <c r="I98" s="2">
        <v>8558</v>
      </c>
      <c r="J98" s="3">
        <f>IF(I99=0,"- - -",I98/I99*100)</f>
        <v>19.768543115197154</v>
      </c>
      <c r="K98" s="2">
        <v>7799</v>
      </c>
      <c r="L98" s="3">
        <f>IF(K99=0,"- - -",K98/K99*100)</f>
        <v>22.69460206605558</v>
      </c>
      <c r="M98" s="2">
        <v>2367</v>
      </c>
      <c r="N98" s="3">
        <f>IF(M99=0,"- - -",M98/M99*100)</f>
        <v>20.33854614194879</v>
      </c>
      <c r="O98" s="2">
        <v>773</v>
      </c>
      <c r="P98" s="3">
        <f>IF(O99=0,"- - -",O98/O99*100)</f>
        <v>19.922680412371136</v>
      </c>
      <c r="Q98" s="2">
        <v>268</v>
      </c>
      <c r="R98" s="3">
        <f>IF(Q99=0,"- - -",Q98/Q99*100)</f>
        <v>21.303656597774246</v>
      </c>
      <c r="S98" s="2">
        <v>124</v>
      </c>
      <c r="T98" s="3">
        <f>IF(S99=0,"- - -",S98/S99*100)</f>
        <v>16</v>
      </c>
      <c r="U98" s="2">
        <v>98</v>
      </c>
      <c r="V98" s="3">
        <f>IF(U99=0,"- - -",U98/U99*100)</f>
        <v>17.78584392014519</v>
      </c>
      <c r="W98" s="2">
        <v>95</v>
      </c>
      <c r="X98" s="3">
        <f>IF(W99=0,"- - -",W98/W99*100)</f>
        <v>21.640091116173121</v>
      </c>
      <c r="Y98" s="2">
        <v>559</v>
      </c>
      <c r="Z98" s="3">
        <f>IF(Y99=0,"- - -",Y98/Y99*100)</f>
        <v>19.222833562585969</v>
      </c>
      <c r="AA98" s="2">
        <v>174</v>
      </c>
      <c r="AB98" s="3">
        <f>IF(AA99=0,"- - -",AA98/AA99*100)</f>
        <v>15.384615384615385</v>
      </c>
      <c r="AC98" s="2">
        <v>152</v>
      </c>
      <c r="AD98" s="3">
        <f>IF(AC99=0,"- - -",AC98/AC99*100)</f>
        <v>11.30952380952381</v>
      </c>
      <c r="AE98" s="26">
        <f t="shared" si="9"/>
        <v>23577</v>
      </c>
      <c r="AF98" s="29">
        <f>IF(AE99=0,"- - -",AE98/AE99*100)</f>
        <v>20.050003826823481</v>
      </c>
      <c r="AI98" s="68"/>
    </row>
    <row r="99" spans="1:35" x14ac:dyDescent="0.3">
      <c r="A99" s="145" t="s">
        <v>13</v>
      </c>
      <c r="B99" s="146"/>
      <c r="C99" s="14">
        <f>SUM(C96:C98)</f>
        <v>1762</v>
      </c>
      <c r="D99" s="15">
        <f>IF(C99=0,"- - -",C99/C99*100)</f>
        <v>100</v>
      </c>
      <c r="E99" s="16">
        <f>SUM(E96:E98)</f>
        <v>2863</v>
      </c>
      <c r="F99" s="15">
        <f>IF(E99=0,"- - -",E99/E99*100)</f>
        <v>100</v>
      </c>
      <c r="G99" s="16">
        <f>SUM(G96:G98)</f>
        <v>11386</v>
      </c>
      <c r="H99" s="15">
        <f>IF(G99=0,"- - -",G99/G99*100)</f>
        <v>100</v>
      </c>
      <c r="I99" s="16">
        <f>SUM(I96:I98)</f>
        <v>43291</v>
      </c>
      <c r="J99" s="15">
        <f>IF(I99=0,"- - -",I99/I99*100)</f>
        <v>100</v>
      </c>
      <c r="K99" s="16">
        <f>SUM(K96:K98)</f>
        <v>34365</v>
      </c>
      <c r="L99" s="15">
        <f>IF(K99=0,"- - -",K99/K99*100)</f>
        <v>100</v>
      </c>
      <c r="M99" s="16">
        <f>SUM(M96:M98)</f>
        <v>11638</v>
      </c>
      <c r="N99" s="15">
        <f>IF(M99=0,"- - -",M99/M99*100)</f>
        <v>100</v>
      </c>
      <c r="O99" s="16">
        <f>SUM(O96:O98)</f>
        <v>3880</v>
      </c>
      <c r="P99" s="15">
        <f>IF(O99=0,"- - -",O99/O99*100)</f>
        <v>100</v>
      </c>
      <c r="Q99" s="16">
        <f>SUM(Q96:Q98)</f>
        <v>1258</v>
      </c>
      <c r="R99" s="15">
        <f>IF(Q99=0,"- - -",Q99/Q99*100)</f>
        <v>100</v>
      </c>
      <c r="S99" s="16">
        <f>SUM(S96:S98)</f>
        <v>775</v>
      </c>
      <c r="T99" s="15">
        <f>IF(S99=0,"- - -",S99/S99*100)</f>
        <v>100</v>
      </c>
      <c r="U99" s="16">
        <f>SUM(U96:U98)</f>
        <v>551</v>
      </c>
      <c r="V99" s="15">
        <f>IF(U99=0,"- - -",U99/U99*100)</f>
        <v>100</v>
      </c>
      <c r="W99" s="16">
        <f>SUM(W96:W98)</f>
        <v>439</v>
      </c>
      <c r="X99" s="15">
        <f>IF(W99=0,"- - -",W99/W99*100)</f>
        <v>100</v>
      </c>
      <c r="Y99" s="16">
        <f>SUM(Y96:Y98)</f>
        <v>2908</v>
      </c>
      <c r="Z99" s="15">
        <f>IF(Y99=0,"- - -",Y99/Y99*100)</f>
        <v>100</v>
      </c>
      <c r="AA99" s="16">
        <f>SUM(AA96:AA98)</f>
        <v>1131</v>
      </c>
      <c r="AB99" s="15">
        <f t="shared" ref="AB99" si="10">IF(AA99=0,"- - -",AA99/AA99*100)</f>
        <v>100</v>
      </c>
      <c r="AC99" s="16">
        <f>SUM(AC96:AC98)</f>
        <v>1344</v>
      </c>
      <c r="AD99" s="15">
        <f t="shared" ref="AD99" si="11">IF(AC99=0,"- - -",AC99/AC99*100)</f>
        <v>100</v>
      </c>
      <c r="AE99" s="22">
        <f>SUM(AE96:AE98)</f>
        <v>117591</v>
      </c>
      <c r="AF99" s="23">
        <f>IF(AE99=0,"- - -",AE99/AE99*100)</f>
        <v>100</v>
      </c>
      <c r="AI99" s="68"/>
    </row>
    <row r="100" spans="1:35" ht="15" thickBot="1" x14ac:dyDescent="0.35">
      <c r="A100" s="147" t="s">
        <v>31</v>
      </c>
      <c r="B100" s="148"/>
      <c r="C100" s="18">
        <f>IF($AE99=0,"- - -",C99/$AE99*100)</f>
        <v>1.4984139942682688</v>
      </c>
      <c r="D100" s="19"/>
      <c r="E100" s="20">
        <f>IF($AE99=0,"- - -",E99/$AE99*100)</f>
        <v>2.4347101393814152</v>
      </c>
      <c r="F100" s="19"/>
      <c r="G100" s="20">
        <f>IF($AE99=0,"- - -",G99/$AE99*100)</f>
        <v>9.6827138131319579</v>
      </c>
      <c r="H100" s="19"/>
      <c r="I100" s="20">
        <f>IF($AE99=0,"- - -",I99/$AE99*100)</f>
        <v>36.814892296179131</v>
      </c>
      <c r="J100" s="19"/>
      <c r="K100" s="20">
        <f>IF($AE99=0,"- - -",K99/$AE99*100)</f>
        <v>29.224175319539757</v>
      </c>
      <c r="L100" s="19"/>
      <c r="M100" s="20">
        <f>IF($AE99=0,"- - -",M99/$AE99*100)</f>
        <v>9.8970159280897345</v>
      </c>
      <c r="N100" s="19"/>
      <c r="O100" s="20">
        <f>IF($AE99=0,"- - -",O99/$AE99*100)</f>
        <v>3.2995722461753023</v>
      </c>
      <c r="P100" s="19"/>
      <c r="Q100" s="20">
        <f>IF($AE99=0,"- - -",Q99/$AE99*100)</f>
        <v>1.0698097643527142</v>
      </c>
      <c r="R100" s="19"/>
      <c r="S100" s="20">
        <f>IF($AE99=0,"- - -",S99/$AE99*100)</f>
        <v>0.65906404401697405</v>
      </c>
      <c r="T100" s="19"/>
      <c r="U100" s="20">
        <f>IF($AE99=0,"- - -",U99/$AE99*100)</f>
        <v>0.46857327516561642</v>
      </c>
      <c r="V100" s="19"/>
      <c r="W100" s="20">
        <f>IF($AE99=0,"- - -",W99/$AE99*100)</f>
        <v>0.37332789073993755</v>
      </c>
      <c r="X100" s="19"/>
      <c r="Y100" s="20">
        <f>IF($AE99=0,"- - -",Y99/$AE99*100)</f>
        <v>2.472978374195304</v>
      </c>
      <c r="Z100" s="19"/>
      <c r="AA100" s="20">
        <f>IF($AE99=0,"- - -",AA99/$AE99*100)</f>
        <v>0.96180830165573905</v>
      </c>
      <c r="AB100" s="50"/>
      <c r="AC100" s="20">
        <f>IF($AE99=0,"- - -",AC99/$AE99*100)</f>
        <v>1.142944613108146</v>
      </c>
      <c r="AD100" s="50"/>
      <c r="AE100" s="24">
        <f>IF($AE99=0,"- - -",AE99/$AE99*100)</f>
        <v>100</v>
      </c>
      <c r="AF100" s="25"/>
    </row>
    <row r="101" spans="1:35" x14ac:dyDescent="0.3">
      <c r="A101" s="63"/>
    </row>
    <row r="103" spans="1:35" x14ac:dyDescent="0.3">
      <c r="A103" s="1" t="s">
        <v>276</v>
      </c>
      <c r="L103" s="48"/>
    </row>
    <row r="104" spans="1:35" ht="15" thickBot="1" x14ac:dyDescent="0.35"/>
    <row r="105" spans="1:35" ht="14.4" customHeight="1" x14ac:dyDescent="0.3">
      <c r="A105" s="141" t="s">
        <v>266</v>
      </c>
      <c r="B105" s="142"/>
      <c r="C105" s="32" t="s">
        <v>111</v>
      </c>
      <c r="D105" s="33"/>
      <c r="E105" s="33" t="s">
        <v>112</v>
      </c>
      <c r="F105" s="33"/>
      <c r="G105" s="33" t="s">
        <v>113</v>
      </c>
      <c r="H105" s="33"/>
      <c r="I105" s="35" t="s">
        <v>13</v>
      </c>
      <c r="J105" s="36"/>
    </row>
    <row r="106" spans="1:35" ht="15" thickBot="1" x14ac:dyDescent="0.35">
      <c r="A106" s="143"/>
      <c r="B106" s="144"/>
      <c r="C106" s="37" t="s">
        <v>14</v>
      </c>
      <c r="D106" s="38" t="s">
        <v>15</v>
      </c>
      <c r="E106" s="39" t="s">
        <v>14</v>
      </c>
      <c r="F106" s="38" t="s">
        <v>15</v>
      </c>
      <c r="G106" s="39" t="s">
        <v>14</v>
      </c>
      <c r="H106" s="38" t="s">
        <v>15</v>
      </c>
      <c r="I106" s="41" t="s">
        <v>14</v>
      </c>
      <c r="J106" s="42" t="s">
        <v>15</v>
      </c>
    </row>
    <row r="107" spans="1:35" x14ac:dyDescent="0.3">
      <c r="A107" s="55" t="s">
        <v>250</v>
      </c>
      <c r="B107" s="62" t="s">
        <v>275</v>
      </c>
      <c r="C107" s="8">
        <v>1352</v>
      </c>
      <c r="D107" s="5">
        <f>IF(C110=0,"- - -",C107/C110*100)</f>
        <v>12.783661119515886</v>
      </c>
      <c r="E107" s="4">
        <v>20065</v>
      </c>
      <c r="F107" s="5">
        <f>IF(E110=0,"- - -",E107/E110*100)</f>
        <v>25.126477659787618</v>
      </c>
      <c r="G107" s="4">
        <v>1086</v>
      </c>
      <c r="H107" s="5">
        <f>IF(G110=0,"- - -",G107/G110*100)</f>
        <v>4.3308342638379331</v>
      </c>
      <c r="I107" s="26">
        <f>C107+E107+G107</f>
        <v>22503</v>
      </c>
      <c r="J107" s="27">
        <f>IF(I110=0,"- - -",I107/I110*100)</f>
        <v>19.481767496623611</v>
      </c>
      <c r="M107" s="68"/>
    </row>
    <row r="108" spans="1:35" x14ac:dyDescent="0.3">
      <c r="A108" s="52" t="s">
        <v>251</v>
      </c>
      <c r="B108" s="62" t="s">
        <v>59</v>
      </c>
      <c r="C108" s="9">
        <v>9077</v>
      </c>
      <c r="D108" s="3">
        <f>IF(C110=0,"- - -",C108/C110*100)</f>
        <v>85.826399394856281</v>
      </c>
      <c r="E108" s="2">
        <v>58606</v>
      </c>
      <c r="F108" s="3">
        <f>IF(E110=0,"- - -",E108/E110*100)</f>
        <v>73.389601282308163</v>
      </c>
      <c r="G108" s="2">
        <v>2140</v>
      </c>
      <c r="H108" s="3">
        <f>IF(G110=0,"- - -",G108/G110*100)</f>
        <v>8.5340564683362583</v>
      </c>
      <c r="I108" s="26">
        <f t="shared" ref="I108:I109" si="12">C108+E108+G108</f>
        <v>69823</v>
      </c>
      <c r="J108" s="29">
        <f>IF(I110=0,"- - -",I108/I110*100)</f>
        <v>60.448626934930914</v>
      </c>
      <c r="M108" s="68"/>
    </row>
    <row r="109" spans="1:35" ht="15" thickBot="1" x14ac:dyDescent="0.35">
      <c r="A109" s="52" t="s">
        <v>252</v>
      </c>
      <c r="B109" s="62" t="s">
        <v>16</v>
      </c>
      <c r="C109" s="9">
        <v>147</v>
      </c>
      <c r="D109" s="3">
        <f>IF(C110=0,"- - -",C109/C110*100)</f>
        <v>1.3899394856278366</v>
      </c>
      <c r="E109" s="2">
        <v>1185</v>
      </c>
      <c r="F109" s="3">
        <f>IF(E110=0,"- - -",E109/E110*100)</f>
        <v>1.4839210579042277</v>
      </c>
      <c r="G109" s="2">
        <v>21850</v>
      </c>
      <c r="H109" s="3">
        <f>IF(G110=0,"- - -",G109/G110*100)</f>
        <v>87.135109267825811</v>
      </c>
      <c r="I109" s="26">
        <f t="shared" si="12"/>
        <v>23182</v>
      </c>
      <c r="J109" s="29">
        <f>IF(I110=0,"- - -",I109/I110*100)</f>
        <v>20.069605568445475</v>
      </c>
      <c r="M109" s="68"/>
    </row>
    <row r="110" spans="1:35" x14ac:dyDescent="0.3">
      <c r="A110" s="145" t="s">
        <v>13</v>
      </c>
      <c r="B110" s="146"/>
      <c r="C110" s="14">
        <f>SUM(C107:C109)</f>
        <v>10576</v>
      </c>
      <c r="D110" s="15">
        <f>IF(C110=0,"- - -",C110/C110*100)</f>
        <v>100</v>
      </c>
      <c r="E110" s="16">
        <f>SUM(E107:E109)</f>
        <v>79856</v>
      </c>
      <c r="F110" s="15">
        <f>IF(E110=0,"- - -",E110/E110*100)</f>
        <v>100</v>
      </c>
      <c r="G110" s="16">
        <f>SUM(G107:G109)</f>
        <v>25076</v>
      </c>
      <c r="H110" s="15">
        <f>IF(G110=0,"- - -",G110/G110*100)</f>
        <v>100</v>
      </c>
      <c r="I110" s="22">
        <f>SUM(I107:I109)</f>
        <v>115508</v>
      </c>
      <c r="J110" s="23">
        <f>IF(I110=0,"- - -",I110/I110*100)</f>
        <v>100</v>
      </c>
      <c r="M110" s="68"/>
    </row>
    <row r="111" spans="1:35" ht="15" thickBot="1" x14ac:dyDescent="0.35">
      <c r="A111" s="147" t="s">
        <v>426</v>
      </c>
      <c r="B111" s="148"/>
      <c r="C111" s="18">
        <f>IF($I110=0,"- - -",C110/$I110*100)</f>
        <v>9.1560757696436603</v>
      </c>
      <c r="D111" s="19"/>
      <c r="E111" s="20">
        <f>IF($I110=0,"- - -",E110/$I110*100)</f>
        <v>69.134605395297299</v>
      </c>
      <c r="F111" s="19"/>
      <c r="G111" s="20">
        <f>IF($I110=0,"- - -",G110/$I110*100)</f>
        <v>21.709318835059044</v>
      </c>
      <c r="H111" s="19"/>
      <c r="I111" s="24">
        <f>IF($I110=0,"- - -",I110/$I110*100)</f>
        <v>100</v>
      </c>
      <c r="J111" s="25"/>
    </row>
    <row r="112" spans="1:35" x14ac:dyDescent="0.3">
      <c r="A112" s="63"/>
    </row>
    <row r="114" spans="1:13" x14ac:dyDescent="0.3">
      <c r="A114" s="1" t="s">
        <v>277</v>
      </c>
      <c r="J114" s="48"/>
      <c r="L114" s="48"/>
    </row>
    <row r="115" spans="1:13" ht="15" thickBot="1" x14ac:dyDescent="0.35"/>
    <row r="116" spans="1:13" ht="14.4" customHeight="1" x14ac:dyDescent="0.3">
      <c r="A116" s="141" t="s">
        <v>266</v>
      </c>
      <c r="B116" s="142"/>
      <c r="C116" s="32" t="s">
        <v>114</v>
      </c>
      <c r="D116" s="33"/>
      <c r="E116" s="33" t="s">
        <v>115</v>
      </c>
      <c r="F116" s="33"/>
      <c r="G116" s="33" t="s">
        <v>113</v>
      </c>
      <c r="H116" s="33"/>
      <c r="I116" s="35" t="s">
        <v>13</v>
      </c>
      <c r="J116" s="36"/>
    </row>
    <row r="117" spans="1:13" ht="15" thickBot="1" x14ac:dyDescent="0.35">
      <c r="A117" s="143"/>
      <c r="B117" s="144"/>
      <c r="C117" s="37" t="s">
        <v>14</v>
      </c>
      <c r="D117" s="38" t="s">
        <v>15</v>
      </c>
      <c r="E117" s="39" t="s">
        <v>14</v>
      </c>
      <c r="F117" s="38" t="s">
        <v>15</v>
      </c>
      <c r="G117" s="39" t="s">
        <v>14</v>
      </c>
      <c r="H117" s="38" t="s">
        <v>15</v>
      </c>
      <c r="I117" s="41" t="s">
        <v>14</v>
      </c>
      <c r="J117" s="42" t="s">
        <v>15</v>
      </c>
    </row>
    <row r="118" spans="1:13" x14ac:dyDescent="0.3">
      <c r="A118" s="55" t="s">
        <v>250</v>
      </c>
      <c r="B118" s="62" t="s">
        <v>275</v>
      </c>
      <c r="C118" s="8">
        <v>18078</v>
      </c>
      <c r="D118" s="5">
        <f>IF(C121=0,"- - -",C118/C121*100)</f>
        <v>29.846951410787696</v>
      </c>
      <c r="E118" s="4">
        <v>4258</v>
      </c>
      <c r="F118" s="5">
        <f>IF(E121=0,"- - -",E118/E121*100)</f>
        <v>13.07498618190751</v>
      </c>
      <c r="G118" s="4">
        <v>167</v>
      </c>
      <c r="H118" s="5">
        <f>IF(G121=0,"- - -",G118/G121*100)</f>
        <v>0.74643543556965986</v>
      </c>
      <c r="I118" s="26">
        <f>C118+E118+G118</f>
        <v>22503</v>
      </c>
      <c r="J118" s="27">
        <f>IF(I121=0,"- - -",I118/I121*100)</f>
        <v>19.481767496623611</v>
      </c>
      <c r="M118" s="68"/>
    </row>
    <row r="119" spans="1:13" x14ac:dyDescent="0.3">
      <c r="A119" s="52" t="s">
        <v>251</v>
      </c>
      <c r="B119" s="62" t="s">
        <v>59</v>
      </c>
      <c r="C119" s="9">
        <v>41866</v>
      </c>
      <c r="D119" s="3">
        <f>IF(C121=0,"- - -",C119/C121*100)</f>
        <v>69.121167593983728</v>
      </c>
      <c r="E119" s="2">
        <v>27639</v>
      </c>
      <c r="F119" s="3">
        <f>IF(E121=0,"- - -",E119/E121*100)</f>
        <v>84.870724068046428</v>
      </c>
      <c r="G119" s="2">
        <v>318</v>
      </c>
      <c r="H119" s="3">
        <f>IF(G121=0,"- - -",G119/G121*100)</f>
        <v>1.4213560988691727</v>
      </c>
      <c r="I119" s="26">
        <f t="shared" ref="I119:I120" si="13">C119+E119+G119</f>
        <v>69823</v>
      </c>
      <c r="J119" s="29">
        <f>IF(I121=0,"- - -",I119/I121*100)</f>
        <v>60.448626934930914</v>
      </c>
      <c r="M119" s="68"/>
    </row>
    <row r="120" spans="1:13" ht="15" thickBot="1" x14ac:dyDescent="0.35">
      <c r="A120" s="52" t="s">
        <v>252</v>
      </c>
      <c r="B120" s="62" t="s">
        <v>16</v>
      </c>
      <c r="C120" s="9">
        <v>625</v>
      </c>
      <c r="D120" s="3">
        <f>IF(C121=0,"- - -",C120/C121*100)</f>
        <v>1.0318809952285823</v>
      </c>
      <c r="E120" s="2">
        <v>669</v>
      </c>
      <c r="F120" s="3">
        <f>IF(E121=0,"- - -",E120/E121*100)</f>
        <v>2.0542897500460606</v>
      </c>
      <c r="G120" s="2">
        <v>21888</v>
      </c>
      <c r="H120" s="3">
        <f>IF(G121=0,"- - -",G120/G121*100)</f>
        <v>97.832208465561166</v>
      </c>
      <c r="I120" s="26">
        <f t="shared" si="13"/>
        <v>23182</v>
      </c>
      <c r="J120" s="29">
        <f>IF(I121=0,"- - -",I120/I121*100)</f>
        <v>20.069605568445475</v>
      </c>
      <c r="M120" s="68"/>
    </row>
    <row r="121" spans="1:13" x14ac:dyDescent="0.3">
      <c r="A121" s="145" t="s">
        <v>13</v>
      </c>
      <c r="B121" s="146"/>
      <c r="C121" s="14">
        <f>SUM(C118:C120)</f>
        <v>60569</v>
      </c>
      <c r="D121" s="15">
        <f>IF(C121=0,"- - -",C121/C121*100)</f>
        <v>100</v>
      </c>
      <c r="E121" s="16">
        <f>SUM(E118:E120)</f>
        <v>32566</v>
      </c>
      <c r="F121" s="15">
        <f>IF(E121=0,"- - -",E121/E121*100)</f>
        <v>100</v>
      </c>
      <c r="G121" s="16">
        <f>SUM(G118:G120)</f>
        <v>22373</v>
      </c>
      <c r="H121" s="15">
        <f>IF(G121=0,"- - -",G121/G121*100)</f>
        <v>100</v>
      </c>
      <c r="I121" s="22">
        <f>SUM(I118:I120)</f>
        <v>115508</v>
      </c>
      <c r="J121" s="23">
        <f>IF(I121=0,"- - -",I121/I121*100)</f>
        <v>100</v>
      </c>
      <c r="M121" s="68"/>
    </row>
    <row r="122" spans="1:13" ht="15" thickBot="1" x14ac:dyDescent="0.35">
      <c r="A122" s="147" t="s">
        <v>425</v>
      </c>
      <c r="B122" s="148"/>
      <c r="C122" s="18">
        <f>IF($I121=0,"- - -",C121/$I121*100)</f>
        <v>52.437060636492703</v>
      </c>
      <c r="D122" s="19"/>
      <c r="E122" s="20">
        <f>IF($I121=0,"- - -",E121/$I121*100)</f>
        <v>28.193718184021886</v>
      </c>
      <c r="F122" s="19"/>
      <c r="G122" s="20">
        <f>IF($I121=0,"- - -",G121/$I121*100)</f>
        <v>19.369221179485404</v>
      </c>
      <c r="H122" s="19"/>
      <c r="I122" s="24">
        <f>IF($I121=0,"- - -",I121/$I121*100)</f>
        <v>100</v>
      </c>
      <c r="J122" s="25"/>
    </row>
  </sheetData>
  <sheetProtection sheet="1" objects="1" scenarios="1"/>
  <mergeCells count="37">
    <mergeCell ref="AA34:AB34"/>
    <mergeCell ref="A1:B1"/>
    <mergeCell ref="A6:B7"/>
    <mergeCell ref="A11:B11"/>
    <mergeCell ref="A12:B12"/>
    <mergeCell ref="A17:B18"/>
    <mergeCell ref="A22:B22"/>
    <mergeCell ref="A23:B23"/>
    <mergeCell ref="A28:B29"/>
    <mergeCell ref="A33:B33"/>
    <mergeCell ref="A34:B34"/>
    <mergeCell ref="Y34:Z34"/>
    <mergeCell ref="J1:N1"/>
    <mergeCell ref="A78:B78"/>
    <mergeCell ref="A39:B40"/>
    <mergeCell ref="A44:B44"/>
    <mergeCell ref="A45:B45"/>
    <mergeCell ref="A50:B51"/>
    <mergeCell ref="A55:B55"/>
    <mergeCell ref="A56:B56"/>
    <mergeCell ref="A61:B62"/>
    <mergeCell ref="A66:B66"/>
    <mergeCell ref="A67:B67"/>
    <mergeCell ref="A72:B73"/>
    <mergeCell ref="A77:B77"/>
    <mergeCell ref="A122:B122"/>
    <mergeCell ref="A83:B84"/>
    <mergeCell ref="A88:B88"/>
    <mergeCell ref="A89:B89"/>
    <mergeCell ref="A94:B95"/>
    <mergeCell ref="A99:B99"/>
    <mergeCell ref="A100:B100"/>
    <mergeCell ref="A105:B106"/>
    <mergeCell ref="A110:B110"/>
    <mergeCell ref="A111:B111"/>
    <mergeCell ref="A116:B117"/>
    <mergeCell ref="A121:B121"/>
  </mergeCells>
  <hyperlinks>
    <hyperlink ref="A1:B1" location="Index!B5" display="Index (klikken)"/>
    <hyperlink ref="J1" location="'GR enkelvoudig'!J194" display="Grafiek: verdeling van de geïnduceerde bevallingen"/>
    <hyperlink ref="J1:N1" location="'GR enkelvoudig'!B167" display="Grafiek: verdeling van de geïnduceerde bevallingen"/>
  </hyperlink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172"/>
  <sheetViews>
    <sheetView showGridLines="0" zoomScale="90" zoomScaleNormal="90" workbookViewId="0">
      <pane ySplit="2" topLeftCell="A3" activePane="bottomLeft" state="frozen"/>
      <selection pane="bottomLeft" activeCell="A3" sqref="A3"/>
    </sheetView>
  </sheetViews>
  <sheetFormatPr baseColWidth="10" defaultRowHeight="14.4" x14ac:dyDescent="0.3"/>
  <cols>
    <col min="1" max="1" width="1.77734375" customWidth="1"/>
    <col min="2" max="2" width="20.33203125" customWidth="1"/>
    <col min="3" max="9" width="9.77734375" customWidth="1"/>
    <col min="10" max="10" width="4.5546875" customWidth="1"/>
    <col min="11" max="11" width="20.33203125" customWidth="1"/>
    <col min="12" max="32" width="9.77734375" customWidth="1"/>
  </cols>
  <sheetData>
    <row r="1" spans="1:13" ht="18" x14ac:dyDescent="0.35">
      <c r="A1" s="151" t="s">
        <v>18</v>
      </c>
      <c r="B1" s="151"/>
      <c r="C1" s="56" t="s">
        <v>380</v>
      </c>
      <c r="D1" s="57"/>
      <c r="E1" s="57"/>
      <c r="F1" s="57"/>
      <c r="G1" s="57"/>
      <c r="H1" s="58"/>
      <c r="I1" s="58"/>
      <c r="J1" s="58"/>
      <c r="K1" s="58"/>
      <c r="L1" s="122"/>
    </row>
    <row r="2" spans="1:13" ht="14.4" customHeight="1" x14ac:dyDescent="0.3"/>
    <row r="4" spans="1:13" x14ac:dyDescent="0.3">
      <c r="B4" s="171" t="s">
        <v>278</v>
      </c>
      <c r="C4" s="140"/>
      <c r="D4" s="140"/>
      <c r="K4" s="171" t="s">
        <v>386</v>
      </c>
      <c r="L4" s="140"/>
      <c r="M4" s="140"/>
    </row>
    <row r="31" spans="2:12" x14ac:dyDescent="0.3">
      <c r="B31" s="171" t="s">
        <v>305</v>
      </c>
      <c r="C31" s="140"/>
      <c r="D31" s="140"/>
      <c r="K31" s="171" t="s">
        <v>306</v>
      </c>
      <c r="L31" s="140"/>
    </row>
    <row r="58" spans="2:12" x14ac:dyDescent="0.3">
      <c r="B58" s="171" t="s">
        <v>307</v>
      </c>
      <c r="C58" s="140"/>
      <c r="D58" s="140"/>
      <c r="K58" s="171" t="s">
        <v>308</v>
      </c>
      <c r="L58" s="154"/>
    </row>
    <row r="85" spans="2:15" x14ac:dyDescent="0.3">
      <c r="B85" s="171" t="s">
        <v>309</v>
      </c>
      <c r="C85" s="154"/>
      <c r="D85" s="154"/>
      <c r="K85" s="171"/>
      <c r="L85" s="154"/>
      <c r="M85" s="154"/>
      <c r="N85" s="154"/>
      <c r="O85" s="154"/>
    </row>
    <row r="88" spans="2:15" x14ac:dyDescent="0.3">
      <c r="C88" s="85" t="str">
        <f>Geslacht!A8&amp;" "&amp;Geslacht!B8</f>
        <v>0 - Onbepaalbaar</v>
      </c>
    </row>
    <row r="89" spans="2:15" x14ac:dyDescent="0.3">
      <c r="C89" s="85" t="str">
        <f>Geslacht!A9&amp;" "&amp;Geslacht!B9</f>
        <v>1 - Mannelijk</v>
      </c>
    </row>
    <row r="90" spans="2:15" x14ac:dyDescent="0.3">
      <c r="C90" s="85" t="str">
        <f>Geslacht!A10&amp;" "&amp;Geslacht!B10</f>
        <v>2 - Vrouwelijk</v>
      </c>
    </row>
    <row r="91" spans="2:15" x14ac:dyDescent="0.3">
      <c r="C91" s="85" t="str">
        <f>Geslacht!A11&amp;" "&amp;Geslacht!B11</f>
        <v>3 - Veranderd</v>
      </c>
    </row>
    <row r="112" spans="2:11" x14ac:dyDescent="0.3">
      <c r="B112" s="171" t="s">
        <v>310</v>
      </c>
      <c r="C112" s="140"/>
      <c r="D112" s="140"/>
      <c r="K112" s="127"/>
    </row>
    <row r="140" spans="2:14" x14ac:dyDescent="0.3">
      <c r="B140" s="171" t="s">
        <v>311</v>
      </c>
      <c r="C140" s="140"/>
      <c r="D140" s="140"/>
      <c r="K140" s="171" t="s">
        <v>312</v>
      </c>
      <c r="L140" s="140"/>
      <c r="M140" s="140"/>
      <c r="N140" s="140"/>
    </row>
    <row r="143" spans="2:14" x14ac:dyDescent="0.3">
      <c r="C143" s="85" t="str">
        <f>Sectio!A8&amp;" "&amp;Sectio!B8</f>
        <v>Y - Eerdere sectio</v>
      </c>
      <c r="L143" s="85" t="str">
        <f>'Peridurale verdoving'!A85&amp;" "&amp;'Peridurale verdoving'!B85</f>
        <v>Y - Peridurale verdoving</v>
      </c>
    </row>
    <row r="144" spans="2:14" x14ac:dyDescent="0.3">
      <c r="C144" s="85" t="str">
        <f>Sectio!A9&amp;" "&amp;Sectio!B9</f>
        <v>N - Geen eerdere sectio</v>
      </c>
      <c r="L144" s="85" t="str">
        <f>'Peridurale verdoving'!A86&amp;" "&amp;'Peridurale verdoving'!B86</f>
        <v>N - Geen verdoving</v>
      </c>
    </row>
    <row r="145" spans="3:12" x14ac:dyDescent="0.3">
      <c r="C145" s="85" t="str">
        <f>Sectio!A10&amp;" "&amp;Sectio!B10</f>
        <v>U - Onbekend</v>
      </c>
      <c r="L145" s="85" t="str">
        <f>'Peridurale verdoving'!A87&amp;" "&amp;'Peridurale verdoving'!B87</f>
        <v>U - Onbekend</v>
      </c>
    </row>
    <row r="167" spans="2:15" x14ac:dyDescent="0.3">
      <c r="B167" s="171" t="s">
        <v>420</v>
      </c>
      <c r="C167" s="140"/>
      <c r="D167" s="140"/>
      <c r="K167" s="171"/>
      <c r="L167" s="154"/>
      <c r="M167" s="154"/>
      <c r="N167" s="154"/>
      <c r="O167" s="154"/>
    </row>
    <row r="170" spans="2:15" x14ac:dyDescent="0.3">
      <c r="C170" s="85" t="str">
        <f>Geïnduceerd!A85&amp;" "&amp;Geïnduceerd!B85</f>
        <v>Y - Geïnduceerde</v>
      </c>
    </row>
    <row r="171" spans="2:15" x14ac:dyDescent="0.3">
      <c r="C171" s="85" t="str">
        <f>Geïnduceerd!A86&amp;" "&amp;Geïnduceerd!B86</f>
        <v>N - Niet geïnduceerd</v>
      </c>
    </row>
    <row r="172" spans="2:15" x14ac:dyDescent="0.3">
      <c r="C172" s="85" t="str">
        <f>Geïnduceerd!A87&amp;" "&amp;Geïnduceerd!B87</f>
        <v>U - Onbekend</v>
      </c>
    </row>
  </sheetData>
  <sheetProtection sheet="1" objects="1" scenarios="1"/>
  <mergeCells count="14">
    <mergeCell ref="B140:D140"/>
    <mergeCell ref="K140:N140"/>
    <mergeCell ref="B167:D167"/>
    <mergeCell ref="K167:O167"/>
    <mergeCell ref="B58:D58"/>
    <mergeCell ref="K58:L58"/>
    <mergeCell ref="B85:D85"/>
    <mergeCell ref="B112:D112"/>
    <mergeCell ref="K85:O85"/>
    <mergeCell ref="A1:B1"/>
    <mergeCell ref="B4:D4"/>
    <mergeCell ref="K4:M4"/>
    <mergeCell ref="B31:D31"/>
    <mergeCell ref="K31:L31"/>
  </mergeCells>
  <hyperlinks>
    <hyperlink ref="A1:B1" location="Index!B5" display="Index (klikken)"/>
    <hyperlink ref="B4" location="'Provincie ziekenhuis'!H1" display="Verdeling van het aantal bevallingen per provincie"/>
    <hyperlink ref="K4" location="'Nationaliteit moeder'!K1" display="Verdeling van de nationaliteit van de moeder"/>
    <hyperlink ref="B31" location="'Verblijfsduur moeder'!J1" display="Verdeling van de verblijfsduur van de moeder"/>
    <hyperlink ref="K31" location="Zwangerschapsduur!K1" display="Verdeling van de zwangerschapsduur"/>
    <hyperlink ref="B58" location="'Leeftijd moeder'!K1" display="Verdeling van de leeftijd van de moeder"/>
    <hyperlink ref="K58" location="Geboortegewicht!K1" display="Verdeling van het geboortegewicht"/>
    <hyperlink ref="B85" location="Geslacht!I1" display="Verdeling van het geslacht van de baby"/>
    <hyperlink ref="B112" location="'Verblijfsduur baby'!J1" display="Verdeling van de verblijfsduur van de baby"/>
    <hyperlink ref="B140" location="Sectio!I1" display="Verdeling aantal moeders met eerdere sectio"/>
    <hyperlink ref="K140" location="'Peridurale verdoving'!J1" display="Verdeling aantal moeders met peridurale verdoving"/>
    <hyperlink ref="B167" location="Geïnduceerd!J1" display="Verdeling van de geïnduceerde bevallingen"/>
    <hyperlink ref="B85:D85" location="Geslacht!J1" display="Verdeling van het geslacht van de baby"/>
    <hyperlink ref="K58:L58" location="Geboortegewicht!L1" display="Verdeling van het geboortegewicht"/>
  </hyperlinks>
  <pageMargins left="0.70866141732283472" right="0.70866141732283472"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N64"/>
  <sheetViews>
    <sheetView showGridLines="0" zoomScale="90" zoomScaleNormal="90" workbookViewId="0">
      <pane ySplit="2" topLeftCell="A3" activePane="bottomLeft" state="frozen"/>
      <selection pane="bottomLeft" activeCell="A3" sqref="A3"/>
    </sheetView>
  </sheetViews>
  <sheetFormatPr baseColWidth="10" defaultRowHeight="14.4" x14ac:dyDescent="0.3"/>
  <cols>
    <col min="1" max="1" width="1.77734375" customWidth="1"/>
    <col min="2" max="2" width="20.33203125" customWidth="1"/>
    <col min="3" max="9" width="9.77734375" customWidth="1"/>
    <col min="10" max="10" width="4.5546875" customWidth="1"/>
    <col min="11" max="11" width="20.33203125" customWidth="1"/>
    <col min="12" max="32" width="9.77734375" customWidth="1"/>
  </cols>
  <sheetData>
    <row r="1" spans="1:12" ht="18" x14ac:dyDescent="0.35">
      <c r="A1" s="151" t="s">
        <v>18</v>
      </c>
      <c r="B1" s="151"/>
      <c r="C1" s="56" t="s">
        <v>381</v>
      </c>
      <c r="D1" s="57"/>
      <c r="E1" s="57"/>
      <c r="F1" s="57"/>
      <c r="G1" s="57"/>
      <c r="H1" s="58"/>
      <c r="I1" s="58"/>
      <c r="J1" s="58"/>
      <c r="K1" s="58"/>
      <c r="L1" s="122"/>
    </row>
    <row r="2" spans="1:12" ht="14.4" customHeight="1" x14ac:dyDescent="0.3"/>
    <row r="4" spans="1:12" x14ac:dyDescent="0.3">
      <c r="B4" s="171" t="s">
        <v>314</v>
      </c>
      <c r="C4" s="154"/>
      <c r="D4" s="154"/>
      <c r="E4" s="154"/>
      <c r="K4" s="63"/>
    </row>
    <row r="36" spans="2:5" x14ac:dyDescent="0.3">
      <c r="B36" s="171" t="s">
        <v>316</v>
      </c>
      <c r="C36" s="140"/>
      <c r="D36" s="140"/>
      <c r="E36" s="140"/>
    </row>
    <row r="64" spans="2:14" x14ac:dyDescent="0.3">
      <c r="B64" s="171" t="s">
        <v>334</v>
      </c>
      <c r="C64" s="154"/>
      <c r="D64" s="154"/>
      <c r="E64" s="154"/>
      <c r="K64" s="171" t="s">
        <v>335</v>
      </c>
      <c r="L64" s="154"/>
      <c r="M64" s="154"/>
      <c r="N64" s="154"/>
    </row>
  </sheetData>
  <mergeCells count="5">
    <mergeCell ref="K64:N64"/>
    <mergeCell ref="A1:B1"/>
    <mergeCell ref="B64:E64"/>
    <mergeCell ref="B36:E36"/>
    <mergeCell ref="B4:E4"/>
  </mergeCells>
  <hyperlinks>
    <hyperlink ref="A1:B1" location="Index!B5" display="Index (klikken)"/>
    <hyperlink ref="B64:E64" location="'Provincie ziekenhuis'!A173" display="Peridurale verdoving over provincie van het ziekenhuis"/>
    <hyperlink ref="B36" location="'Leeftijd moeder'!A38" display="Leeftijd van de moeder per provincie van het ziekenhuis"/>
    <hyperlink ref="K64:N64" location="'Peridurale verdoving'!A24" display="Peridurale verdoving per provincie van het ziekenhuis "/>
    <hyperlink ref="B4:E4" location="'Verblijfsduur moeder'!A42" display="Verblijfsduur van de moeder per provincie van het ziekenhuis"/>
  </hyperlinks>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N91"/>
  <sheetViews>
    <sheetView showGridLines="0" zoomScale="90" zoomScaleNormal="90" workbookViewId="0">
      <pane ySplit="2" topLeftCell="A3" activePane="bottomLeft" state="frozen"/>
      <selection pane="bottomLeft" activeCell="A3" sqref="A3"/>
    </sheetView>
  </sheetViews>
  <sheetFormatPr baseColWidth="10" defaultRowHeight="14.4" x14ac:dyDescent="0.3"/>
  <cols>
    <col min="1" max="1" width="1.77734375" customWidth="1"/>
    <col min="2" max="2" width="20.33203125" customWidth="1"/>
    <col min="3" max="9" width="9.77734375" customWidth="1"/>
    <col min="10" max="10" width="4.5546875" customWidth="1"/>
    <col min="11" max="11" width="20.33203125" customWidth="1"/>
    <col min="12" max="32" width="9.77734375" customWidth="1"/>
  </cols>
  <sheetData>
    <row r="1" spans="1:12" ht="18" x14ac:dyDescent="0.35">
      <c r="A1" s="151" t="s">
        <v>18</v>
      </c>
      <c r="B1" s="151"/>
      <c r="C1" s="56" t="s">
        <v>382</v>
      </c>
      <c r="D1" s="57"/>
      <c r="E1" s="57"/>
      <c r="F1" s="57"/>
      <c r="G1" s="57"/>
      <c r="H1" s="58"/>
      <c r="I1" s="58"/>
      <c r="J1" s="58"/>
      <c r="K1" s="58"/>
      <c r="L1" s="122"/>
    </row>
    <row r="2" spans="1:12" ht="14.4" customHeight="1" x14ac:dyDescent="0.3"/>
    <row r="4" spans="1:12" x14ac:dyDescent="0.3">
      <c r="B4" s="171" t="s">
        <v>317</v>
      </c>
      <c r="C4" s="154"/>
      <c r="D4" s="154"/>
      <c r="E4" s="154"/>
      <c r="K4" s="63"/>
    </row>
    <row r="36" spans="2:5" x14ac:dyDescent="0.3">
      <c r="B36" s="171" t="s">
        <v>318</v>
      </c>
      <c r="C36" s="154"/>
      <c r="D36" s="154"/>
      <c r="E36" s="154"/>
    </row>
    <row r="64" spans="2:5" x14ac:dyDescent="0.3">
      <c r="B64" s="171" t="s">
        <v>398</v>
      </c>
      <c r="C64" s="154"/>
      <c r="D64" s="154"/>
      <c r="E64" s="116"/>
    </row>
    <row r="91" spans="2:14" x14ac:dyDescent="0.3">
      <c r="B91" s="171" t="s">
        <v>332</v>
      </c>
      <c r="C91" s="154"/>
      <c r="D91" s="154"/>
      <c r="E91" s="154"/>
      <c r="K91" s="171" t="s">
        <v>333</v>
      </c>
      <c r="L91" s="154"/>
      <c r="M91" s="154"/>
      <c r="N91" s="154"/>
    </row>
  </sheetData>
  <mergeCells count="6">
    <mergeCell ref="A1:B1"/>
    <mergeCell ref="B36:E36"/>
    <mergeCell ref="K91:N91"/>
    <mergeCell ref="B64:D64"/>
    <mergeCell ref="B4:E4"/>
    <mergeCell ref="B91:E91"/>
  </mergeCells>
  <hyperlinks>
    <hyperlink ref="A1:B1" location="Index!B5" display="Index (klikken)"/>
    <hyperlink ref="B36:E36" location="'Nationaliteit moeder'!A107" display=" Leeftijd van de moeder per nationaliteit van de moeder"/>
    <hyperlink ref="B91:D91" location="'Nationaliteit moeder'!A254" display="Peridurale verdoving over nationaliteit van de moeder"/>
    <hyperlink ref="K91:N91" location="'Peridurale verdoving'!A35" display="Peridurale verdoving per nationaliteit van de moeder"/>
    <hyperlink ref="B4:E4" location="'Verblijfsduur moeder'!A62" display="Verblijfsduur van de moeder per nationaliteit van de moeder"/>
    <hyperlink ref="B64:D64" location="'Nationaliteit moeder'!A128" display=" Geboortegewicht per nationaliteit van de moeder"/>
    <hyperlink ref="B91:E91" location="'Nationaliteit moeder'!A212" display="Peridurale verdoving over nationaliteit van de moeder"/>
  </hyperlinks>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L144"/>
  <sheetViews>
    <sheetView showGridLines="0" zoomScale="90" zoomScaleNormal="90" workbookViewId="0">
      <pane ySplit="2" topLeftCell="A3" activePane="bottomLeft" state="frozen"/>
      <selection pane="bottomLeft" activeCell="A3" sqref="A3"/>
    </sheetView>
  </sheetViews>
  <sheetFormatPr baseColWidth="10" defaultRowHeight="14.4" x14ac:dyDescent="0.3"/>
  <cols>
    <col min="1" max="1" width="1.77734375" customWidth="1"/>
    <col min="2" max="2" width="20.33203125" customWidth="1"/>
    <col min="3" max="9" width="9.77734375" customWidth="1"/>
    <col min="10" max="10" width="4.5546875" customWidth="1"/>
    <col min="11" max="11" width="20.33203125" customWidth="1"/>
    <col min="12" max="32" width="9.77734375" customWidth="1"/>
  </cols>
  <sheetData>
    <row r="1" spans="1:12" ht="18" x14ac:dyDescent="0.35">
      <c r="A1" s="151" t="s">
        <v>18</v>
      </c>
      <c r="B1" s="151"/>
      <c r="C1" s="56" t="s">
        <v>383</v>
      </c>
      <c r="D1" s="57"/>
      <c r="E1" s="57"/>
      <c r="F1" s="57"/>
      <c r="G1" s="57"/>
      <c r="H1" s="58"/>
      <c r="I1" s="58"/>
      <c r="J1" s="58"/>
      <c r="K1" s="58"/>
      <c r="L1" s="122"/>
    </row>
    <row r="2" spans="1:12" ht="14.4" customHeight="1" x14ac:dyDescent="0.3"/>
    <row r="4" spans="1:12" x14ac:dyDescent="0.3">
      <c r="B4" s="171" t="s">
        <v>417</v>
      </c>
      <c r="C4" s="154"/>
      <c r="D4" s="154"/>
      <c r="E4" s="154"/>
      <c r="K4" s="63"/>
    </row>
    <row r="32" spans="2:5" x14ac:dyDescent="0.3">
      <c r="B32" s="171" t="s">
        <v>404</v>
      </c>
      <c r="C32" s="154"/>
      <c r="D32" s="154"/>
      <c r="E32" s="154"/>
    </row>
    <row r="60" spans="2:4" x14ac:dyDescent="0.3">
      <c r="B60" s="171" t="s">
        <v>422</v>
      </c>
      <c r="C60" s="154"/>
      <c r="D60" s="154"/>
    </row>
    <row r="88" spans="2:12" x14ac:dyDescent="0.3">
      <c r="B88" s="171" t="s">
        <v>408</v>
      </c>
      <c r="C88" s="154"/>
      <c r="D88" s="126"/>
      <c r="E88" s="126"/>
      <c r="K88" s="171" t="s">
        <v>407</v>
      </c>
      <c r="L88" s="154"/>
    </row>
    <row r="90" spans="2:12" x14ac:dyDescent="0.3">
      <c r="B90" s="85" t="str">
        <f>Geboortegewicht!A128&amp;" g"</f>
        <v>&lt;  500 g</v>
      </c>
    </row>
    <row r="91" spans="2:12" x14ac:dyDescent="0.3">
      <c r="B91" s="85" t="str">
        <f>Geboortegewicht!A129&amp;" g"</f>
        <v>500 - 999 g</v>
      </c>
    </row>
    <row r="92" spans="2:12" x14ac:dyDescent="0.3">
      <c r="B92" s="85" t="str">
        <f>Geboortegewicht!A130&amp;" g"</f>
        <v>1 000 - 1 499 g</v>
      </c>
    </row>
    <row r="93" spans="2:12" x14ac:dyDescent="0.3">
      <c r="B93" s="85" t="str">
        <f>Geboortegewicht!A131&amp;" g"</f>
        <v>1 500 - 1 999 g</v>
      </c>
    </row>
    <row r="94" spans="2:12" x14ac:dyDescent="0.3">
      <c r="B94" s="85" t="str">
        <f>Geboortegewicht!A132&amp;" g"</f>
        <v>2 000 - 2 499 g</v>
      </c>
    </row>
    <row r="95" spans="2:12" x14ac:dyDescent="0.3">
      <c r="B95" s="85" t="str">
        <f>Geboortegewicht!A133&amp;" g"</f>
        <v>2 500 - 2 999 g</v>
      </c>
    </row>
    <row r="96" spans="2:12" x14ac:dyDescent="0.3">
      <c r="B96" s="85" t="str">
        <f>Geboortegewicht!A134&amp;" g"</f>
        <v>3 000 - 3 499 g</v>
      </c>
    </row>
    <row r="97" spans="2:2" x14ac:dyDescent="0.3">
      <c r="B97" s="85" t="str">
        <f>Geboortegewicht!A135&amp;" g"</f>
        <v>3 500 - 3 999 g</v>
      </c>
    </row>
    <row r="98" spans="2:2" x14ac:dyDescent="0.3">
      <c r="B98" s="85" t="str">
        <f>Geboortegewicht!A136&amp;" g"</f>
        <v>4 000 - 4 499 g</v>
      </c>
    </row>
    <row r="99" spans="2:2" x14ac:dyDescent="0.3">
      <c r="B99" s="85" t="str">
        <f>Geboortegewicht!A137&amp;" g"</f>
        <v>4 500 - 4 999 g</v>
      </c>
    </row>
    <row r="100" spans="2:2" x14ac:dyDescent="0.3">
      <c r="B100" s="85" t="str">
        <f>Geboortegewicht!A138&amp;" g"</f>
        <v>≥ 5 000 g</v>
      </c>
    </row>
    <row r="101" spans="2:2" x14ac:dyDescent="0.3">
      <c r="B101" s="85" t="str">
        <f>Geboortegewicht!A139</f>
        <v>Niet bekend</v>
      </c>
    </row>
    <row r="116" spans="2:11" x14ac:dyDescent="0.3">
      <c r="B116" s="171" t="s">
        <v>409</v>
      </c>
      <c r="C116" s="154"/>
      <c r="D116" s="154"/>
      <c r="K116" s="63"/>
    </row>
    <row r="120" spans="2:11" x14ac:dyDescent="0.3">
      <c r="B120" s="84" t="s">
        <v>321</v>
      </c>
    </row>
    <row r="121" spans="2:11" x14ac:dyDescent="0.3">
      <c r="B121" s="84" t="s">
        <v>322</v>
      </c>
    </row>
    <row r="122" spans="2:11" x14ac:dyDescent="0.3">
      <c r="B122" s="84" t="s">
        <v>323</v>
      </c>
    </row>
    <row r="123" spans="2:11" x14ac:dyDescent="0.3">
      <c r="B123" s="84" t="s">
        <v>324</v>
      </c>
    </row>
    <row r="124" spans="2:11" x14ac:dyDescent="0.3">
      <c r="B124" s="84" t="s">
        <v>325</v>
      </c>
    </row>
    <row r="125" spans="2:11" x14ac:dyDescent="0.3">
      <c r="B125" s="84" t="s">
        <v>326</v>
      </c>
    </row>
    <row r="126" spans="2:11" x14ac:dyDescent="0.3">
      <c r="B126" s="84" t="s">
        <v>327</v>
      </c>
    </row>
    <row r="127" spans="2:11" x14ac:dyDescent="0.3">
      <c r="B127" s="84" t="s">
        <v>328</v>
      </c>
    </row>
    <row r="128" spans="2:11" x14ac:dyDescent="0.3">
      <c r="B128" s="84" t="s">
        <v>329</v>
      </c>
    </row>
    <row r="129" spans="2:12" x14ac:dyDescent="0.3">
      <c r="B129" s="84" t="s">
        <v>330</v>
      </c>
    </row>
    <row r="130" spans="2:12" x14ac:dyDescent="0.3">
      <c r="B130" s="84" t="s">
        <v>331</v>
      </c>
    </row>
    <row r="131" spans="2:12" x14ac:dyDescent="0.3">
      <c r="B131" s="84" t="s">
        <v>319</v>
      </c>
    </row>
    <row r="132" spans="2:12" x14ac:dyDescent="0.3">
      <c r="B132" s="84" t="s">
        <v>320</v>
      </c>
    </row>
    <row r="133" spans="2:12" x14ac:dyDescent="0.3">
      <c r="B133" s="85" t="s">
        <v>234</v>
      </c>
    </row>
    <row r="144" spans="2:12" x14ac:dyDescent="0.3">
      <c r="B144" s="171"/>
      <c r="C144" s="154"/>
      <c r="K144" s="171"/>
      <c r="L144" s="154"/>
    </row>
  </sheetData>
  <sheetProtection sheet="1" objects="1" scenarios="1"/>
  <mergeCells count="9">
    <mergeCell ref="K88:L88"/>
    <mergeCell ref="B116:D116"/>
    <mergeCell ref="K144:L144"/>
    <mergeCell ref="A1:B1"/>
    <mergeCell ref="B32:E32"/>
    <mergeCell ref="B144:C144"/>
    <mergeCell ref="B4:E4"/>
    <mergeCell ref="B60:D60"/>
    <mergeCell ref="B88:C88"/>
  </mergeCells>
  <hyperlinks>
    <hyperlink ref="A1:B1" location="Index!B5" display="Index (klikken)"/>
    <hyperlink ref="B32:E32" location="'Leeftijd moeder'!A110" display=" Geboortegewicht baby per leeftijd van de moeder"/>
    <hyperlink ref="K88:L88" location="Geslacht!A86" display="Geslacht baby per geboortegewicht"/>
    <hyperlink ref="B116:D116" location="'Verblijfsduur baby'!A156" display="Geboortegewicht per verblijfsduur van de baby"/>
    <hyperlink ref="B4:E4" location="'Verblijfsduur moeder'!A122" display="Geboortegewicht baby per verblijfsduur van de moeder"/>
    <hyperlink ref="B60:D60" location="Zwangerschapsduur!A104" display=" Geboortegewicht baby per zwangerschapsduur"/>
    <hyperlink ref="B88:C88" location="Geboortegewicht!A142" display="Geslacht baby over geboortegewicht"/>
  </hyperlinks>
  <pageMargins left="0.70866141732283472" right="0.70866141732283472" top="0.74803149606299213" bottom="0.74803149606299213" header="0.31496062992125984" footer="0.31496062992125984"/>
  <pageSetup paperSize="9" orientation="landscape" r:id="rId1"/>
  <ignoredErrors>
    <ignoredError sqref="B120 B121:B130" numberStoredAsText="1"/>
    <ignoredError sqref="B131" twoDigitTextYear="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22"/>
  <sheetViews>
    <sheetView workbookViewId="0"/>
  </sheetViews>
  <sheetFormatPr baseColWidth="10" defaultRowHeight="14.4" x14ac:dyDescent="0.3"/>
  <sheetData>
    <row r="1" spans="1:3" x14ac:dyDescent="0.3">
      <c r="A1" t="s">
        <v>428</v>
      </c>
      <c r="B1" t="s">
        <v>429</v>
      </c>
      <c r="C1" t="s">
        <v>430</v>
      </c>
    </row>
    <row r="2" spans="1:3" x14ac:dyDescent="0.3">
      <c r="A2" t="s">
        <v>321</v>
      </c>
      <c r="B2">
        <v>574</v>
      </c>
      <c r="C2">
        <v>0.49693527700000001</v>
      </c>
    </row>
    <row r="3" spans="1:3" x14ac:dyDescent="0.3">
      <c r="A3" t="s">
        <v>322</v>
      </c>
      <c r="B3">
        <v>2420</v>
      </c>
      <c r="C3">
        <v>2.0950929810000001</v>
      </c>
    </row>
    <row r="4" spans="1:3" x14ac:dyDescent="0.3">
      <c r="A4" t="s">
        <v>323</v>
      </c>
      <c r="B4">
        <v>8294</v>
      </c>
      <c r="C4">
        <v>7.1804550330000003</v>
      </c>
    </row>
    <row r="5" spans="1:3" x14ac:dyDescent="0.3">
      <c r="A5" t="s">
        <v>324</v>
      </c>
      <c r="B5">
        <v>35207</v>
      </c>
      <c r="C5">
        <v>30.480139904000001</v>
      </c>
    </row>
    <row r="6" spans="1:3" x14ac:dyDescent="0.3">
      <c r="A6" t="s">
        <v>325</v>
      </c>
      <c r="B6">
        <v>38032</v>
      </c>
      <c r="C6">
        <v>32.925857948999997</v>
      </c>
    </row>
    <row r="7" spans="1:3" x14ac:dyDescent="0.3">
      <c r="A7" t="s">
        <v>326</v>
      </c>
      <c r="B7">
        <v>18707</v>
      </c>
      <c r="C7">
        <v>16.195415036</v>
      </c>
    </row>
    <row r="8" spans="1:3" x14ac:dyDescent="0.3">
      <c r="A8" t="s">
        <v>327</v>
      </c>
      <c r="B8">
        <v>6853</v>
      </c>
      <c r="C8">
        <v>5.9329223950000003</v>
      </c>
    </row>
    <row r="9" spans="1:3" x14ac:dyDescent="0.3">
      <c r="A9" t="s">
        <v>328</v>
      </c>
      <c r="B9">
        <v>2255</v>
      </c>
      <c r="C9">
        <v>1.952245732</v>
      </c>
    </row>
    <row r="10" spans="1:3" x14ac:dyDescent="0.3">
      <c r="A10" t="s">
        <v>329</v>
      </c>
      <c r="B10">
        <v>941</v>
      </c>
      <c r="C10">
        <v>0.81466218800000001</v>
      </c>
    </row>
    <row r="11" spans="1:3" x14ac:dyDescent="0.3">
      <c r="A11" t="s">
        <v>330</v>
      </c>
      <c r="B11">
        <v>475</v>
      </c>
      <c r="C11">
        <v>0.41122692799999999</v>
      </c>
    </row>
    <row r="12" spans="1:3" x14ac:dyDescent="0.3">
      <c r="A12" t="s">
        <v>331</v>
      </c>
      <c r="B12">
        <v>330</v>
      </c>
      <c r="C12">
        <v>0.28569449699999999</v>
      </c>
    </row>
    <row r="13" spans="1:3" x14ac:dyDescent="0.3">
      <c r="A13" t="s">
        <v>431</v>
      </c>
      <c r="B13">
        <v>241</v>
      </c>
      <c r="C13">
        <v>0.20864355700000001</v>
      </c>
    </row>
    <row r="14" spans="1:3" x14ac:dyDescent="0.3">
      <c r="A14" t="s">
        <v>432</v>
      </c>
      <c r="B14">
        <v>152</v>
      </c>
      <c r="C14">
        <v>0.131592617</v>
      </c>
    </row>
    <row r="15" spans="1:3" x14ac:dyDescent="0.3">
      <c r="A15" t="s">
        <v>433</v>
      </c>
      <c r="B15">
        <v>124</v>
      </c>
      <c r="C15">
        <v>0.107351872</v>
      </c>
    </row>
    <row r="16" spans="1:3" x14ac:dyDescent="0.3">
      <c r="A16" t="s">
        <v>434</v>
      </c>
      <c r="B16">
        <v>124</v>
      </c>
      <c r="C16">
        <v>0.107351872</v>
      </c>
    </row>
    <row r="17" spans="1:3" x14ac:dyDescent="0.3">
      <c r="A17" t="s">
        <v>435</v>
      </c>
      <c r="B17">
        <v>779</v>
      </c>
      <c r="C17">
        <v>0.67441216199999998</v>
      </c>
    </row>
    <row r="18" spans="1:3" x14ac:dyDescent="0.3">
      <c r="A18" t="s">
        <v>436</v>
      </c>
      <c r="B18">
        <v>0</v>
      </c>
      <c r="C18">
        <v>0</v>
      </c>
    </row>
    <row r="19" spans="1:3" x14ac:dyDescent="0.3">
      <c r="A19" t="s">
        <v>436</v>
      </c>
      <c r="B19">
        <v>0</v>
      </c>
      <c r="C19">
        <v>0</v>
      </c>
    </row>
    <row r="20" spans="1:3" x14ac:dyDescent="0.3">
      <c r="A20" t="s">
        <v>436</v>
      </c>
      <c r="B20">
        <v>0</v>
      </c>
      <c r="C20">
        <v>0</v>
      </c>
    </row>
    <row r="21" spans="1:3" x14ac:dyDescent="0.3">
      <c r="A21" t="s">
        <v>436</v>
      </c>
      <c r="B21">
        <v>0</v>
      </c>
      <c r="C21">
        <v>0</v>
      </c>
    </row>
    <row r="22" spans="1:3" x14ac:dyDescent="0.3">
      <c r="A22" t="s">
        <v>436</v>
      </c>
      <c r="B22">
        <v>0</v>
      </c>
      <c r="C22">
        <v>0</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L206"/>
  <sheetViews>
    <sheetView showGridLines="0" zoomScaleNormal="100" workbookViewId="0">
      <pane ySplit="2" topLeftCell="A3" activePane="bottomLeft" state="frozen"/>
      <selection pane="bottomLeft" activeCell="A3" sqref="A3"/>
    </sheetView>
  </sheetViews>
  <sheetFormatPr baseColWidth="10" defaultRowHeight="14.4" x14ac:dyDescent="0.3"/>
  <cols>
    <col min="1" max="1" width="3.6640625" customWidth="1"/>
    <col min="11" max="11" width="11.5546875" customWidth="1"/>
  </cols>
  <sheetData>
    <row r="1" spans="1:12" x14ac:dyDescent="0.3">
      <c r="A1" s="131" t="s">
        <v>18</v>
      </c>
      <c r="B1" s="131"/>
    </row>
    <row r="3" spans="1:12" x14ac:dyDescent="0.3">
      <c r="B3" s="132" t="s">
        <v>427</v>
      </c>
      <c r="C3" s="133"/>
      <c r="D3" s="133"/>
      <c r="E3" s="133"/>
      <c r="F3" s="133"/>
      <c r="G3" s="133"/>
      <c r="H3" s="133"/>
      <c r="I3" s="133"/>
      <c r="J3" s="133"/>
      <c r="K3" s="133"/>
      <c r="L3" s="98"/>
    </row>
    <row r="4" spans="1:12" x14ac:dyDescent="0.3">
      <c r="B4" s="133"/>
      <c r="C4" s="133"/>
      <c r="D4" s="133"/>
      <c r="E4" s="133"/>
      <c r="F4" s="133"/>
      <c r="G4" s="133"/>
      <c r="H4" s="133"/>
      <c r="I4" s="133"/>
      <c r="J4" s="133"/>
      <c r="K4" s="133"/>
    </row>
    <row r="5" spans="1:12" x14ac:dyDescent="0.3">
      <c r="B5" s="133"/>
      <c r="C5" s="133"/>
      <c r="D5" s="133"/>
      <c r="E5" s="133"/>
      <c r="F5" s="133"/>
      <c r="G5" s="133"/>
      <c r="H5" s="133"/>
      <c r="I5" s="133"/>
      <c r="J5" s="133"/>
      <c r="K5" s="133"/>
    </row>
    <row r="6" spans="1:12" x14ac:dyDescent="0.3">
      <c r="B6" s="133"/>
      <c r="C6" s="133"/>
      <c r="D6" s="133"/>
      <c r="E6" s="133"/>
      <c r="F6" s="133"/>
      <c r="G6" s="133"/>
      <c r="H6" s="133"/>
      <c r="I6" s="133"/>
      <c r="J6" s="133"/>
      <c r="K6" s="133"/>
    </row>
    <row r="7" spans="1:12" x14ac:dyDescent="0.3">
      <c r="B7" s="133"/>
      <c r="C7" s="133"/>
      <c r="D7" s="133"/>
      <c r="E7" s="133"/>
      <c r="F7" s="133"/>
      <c r="G7" s="133"/>
      <c r="H7" s="133"/>
      <c r="I7" s="133"/>
      <c r="J7" s="133"/>
      <c r="K7" s="133"/>
    </row>
    <row r="8" spans="1:12" x14ac:dyDescent="0.3">
      <c r="B8" s="133"/>
      <c r="C8" s="133"/>
      <c r="D8" s="133"/>
      <c r="E8" s="133"/>
      <c r="F8" s="133"/>
      <c r="G8" s="133"/>
      <c r="H8" s="133"/>
      <c r="I8" s="133"/>
      <c r="J8" s="133"/>
      <c r="K8" s="133"/>
    </row>
    <row r="9" spans="1:12" x14ac:dyDescent="0.3">
      <c r="B9" s="133"/>
      <c r="C9" s="133"/>
      <c r="D9" s="133"/>
      <c r="E9" s="133"/>
      <c r="F9" s="133"/>
      <c r="G9" s="133"/>
      <c r="H9" s="133"/>
      <c r="I9" s="133"/>
      <c r="J9" s="133"/>
      <c r="K9" s="133"/>
    </row>
    <row r="10" spans="1:12" x14ac:dyDescent="0.3">
      <c r="B10" s="133"/>
      <c r="C10" s="133"/>
      <c r="D10" s="133"/>
      <c r="E10" s="133"/>
      <c r="F10" s="133"/>
      <c r="G10" s="133"/>
      <c r="H10" s="133"/>
      <c r="I10" s="133"/>
      <c r="J10" s="133"/>
      <c r="K10" s="133"/>
    </row>
    <row r="11" spans="1:12" x14ac:dyDescent="0.3">
      <c r="B11" s="133"/>
      <c r="C11" s="133"/>
      <c r="D11" s="133"/>
      <c r="E11" s="133"/>
      <c r="F11" s="133"/>
      <c r="G11" s="133"/>
      <c r="H11" s="133"/>
      <c r="I11" s="133"/>
      <c r="J11" s="133"/>
      <c r="K11" s="133"/>
    </row>
    <row r="12" spans="1:12" x14ac:dyDescent="0.3">
      <c r="B12" s="133"/>
      <c r="C12" s="133"/>
      <c r="D12" s="133"/>
      <c r="E12" s="133"/>
      <c r="F12" s="133"/>
      <c r="G12" s="133"/>
      <c r="H12" s="133"/>
      <c r="I12" s="133"/>
      <c r="J12" s="133"/>
      <c r="K12" s="133"/>
    </row>
    <row r="13" spans="1:12" x14ac:dyDescent="0.3">
      <c r="B13" s="133"/>
      <c r="C13" s="133"/>
      <c r="D13" s="133"/>
      <c r="E13" s="133"/>
      <c r="F13" s="133"/>
      <c r="G13" s="133"/>
      <c r="H13" s="133"/>
      <c r="I13" s="133"/>
      <c r="J13" s="133"/>
      <c r="K13" s="133"/>
    </row>
    <row r="14" spans="1:12" x14ac:dyDescent="0.3">
      <c r="B14" s="133"/>
      <c r="C14" s="133"/>
      <c r="D14" s="133"/>
      <c r="E14" s="133"/>
      <c r="F14" s="133"/>
      <c r="G14" s="133"/>
      <c r="H14" s="133"/>
      <c r="I14" s="133"/>
      <c r="J14" s="133"/>
      <c r="K14" s="133"/>
    </row>
    <row r="15" spans="1:12" x14ac:dyDescent="0.3">
      <c r="B15" s="133"/>
      <c r="C15" s="133"/>
      <c r="D15" s="133"/>
      <c r="E15" s="133"/>
      <c r="F15" s="133"/>
      <c r="G15" s="133"/>
      <c r="H15" s="133"/>
      <c r="I15" s="133"/>
      <c r="J15" s="133"/>
      <c r="K15" s="133"/>
    </row>
    <row r="16" spans="1:12" x14ac:dyDescent="0.3">
      <c r="B16" s="99"/>
      <c r="C16" s="99"/>
      <c r="D16" s="99"/>
      <c r="E16" s="99"/>
      <c r="F16" s="99"/>
      <c r="G16" s="99"/>
      <c r="H16" s="99"/>
      <c r="I16" s="99"/>
      <c r="J16" s="99"/>
      <c r="K16" s="99"/>
    </row>
    <row r="18" spans="2:11" x14ac:dyDescent="0.3">
      <c r="B18" s="130"/>
      <c r="C18" s="130"/>
      <c r="D18" s="130"/>
      <c r="E18" s="130"/>
      <c r="F18" s="130"/>
      <c r="G18" s="130"/>
      <c r="H18" s="130"/>
      <c r="I18" s="130"/>
      <c r="J18" s="130"/>
      <c r="K18" s="130"/>
    </row>
    <row r="19" spans="2:11" x14ac:dyDescent="0.3">
      <c r="B19" s="130"/>
      <c r="C19" s="130"/>
      <c r="D19" s="130"/>
      <c r="E19" s="130"/>
      <c r="F19" s="130"/>
      <c r="G19" s="130"/>
      <c r="H19" s="130"/>
      <c r="I19" s="130"/>
      <c r="J19" s="130"/>
      <c r="K19" s="130"/>
    </row>
    <row r="20" spans="2:11" x14ac:dyDescent="0.3">
      <c r="B20" s="130"/>
      <c r="C20" s="130"/>
      <c r="D20" s="130"/>
      <c r="E20" s="130"/>
      <c r="F20" s="130"/>
      <c r="G20" s="130"/>
      <c r="H20" s="130"/>
      <c r="I20" s="130"/>
      <c r="J20" s="130"/>
      <c r="K20" s="130"/>
    </row>
    <row r="21" spans="2:11" x14ac:dyDescent="0.3">
      <c r="B21" s="130"/>
      <c r="C21" s="130"/>
      <c r="D21" s="130"/>
      <c r="E21" s="130"/>
      <c r="F21" s="130"/>
      <c r="G21" s="130"/>
      <c r="H21" s="130"/>
      <c r="I21" s="130"/>
      <c r="J21" s="130"/>
      <c r="K21" s="130"/>
    </row>
    <row r="22" spans="2:11" x14ac:dyDescent="0.3">
      <c r="B22" s="130"/>
      <c r="C22" s="130"/>
      <c r="D22" s="130"/>
      <c r="E22" s="130"/>
      <c r="F22" s="130"/>
      <c r="G22" s="130"/>
      <c r="H22" s="130"/>
      <c r="I22" s="130"/>
      <c r="J22" s="130"/>
      <c r="K22" s="130"/>
    </row>
    <row r="23" spans="2:11" x14ac:dyDescent="0.3">
      <c r="B23" s="130"/>
      <c r="C23" s="130"/>
      <c r="D23" s="130"/>
      <c r="E23" s="130"/>
      <c r="F23" s="130"/>
      <c r="G23" s="130"/>
      <c r="H23" s="130"/>
      <c r="I23" s="130"/>
      <c r="J23" s="130"/>
      <c r="K23" s="130"/>
    </row>
    <row r="24" spans="2:11" x14ac:dyDescent="0.3">
      <c r="B24" s="130"/>
      <c r="C24" s="130"/>
      <c r="D24" s="130"/>
      <c r="E24" s="130"/>
      <c r="F24" s="130"/>
      <c r="G24" s="130"/>
      <c r="H24" s="130"/>
      <c r="I24" s="130"/>
      <c r="J24" s="130"/>
      <c r="K24" s="130"/>
    </row>
    <row r="25" spans="2:11" x14ac:dyDescent="0.3">
      <c r="B25" s="130"/>
      <c r="C25" s="130"/>
      <c r="D25" s="130"/>
      <c r="E25" s="130"/>
      <c r="F25" s="130"/>
      <c r="G25" s="130"/>
      <c r="H25" s="130"/>
      <c r="I25" s="130"/>
      <c r="J25" s="130"/>
      <c r="K25" s="130"/>
    </row>
    <row r="26" spans="2:11" x14ac:dyDescent="0.3">
      <c r="B26" s="130"/>
      <c r="C26" s="130"/>
      <c r="D26" s="130"/>
      <c r="E26" s="130"/>
      <c r="F26" s="130"/>
      <c r="G26" s="130"/>
      <c r="H26" s="130"/>
      <c r="I26" s="130"/>
      <c r="J26" s="130"/>
      <c r="K26" s="130"/>
    </row>
    <row r="27" spans="2:11" x14ac:dyDescent="0.3">
      <c r="B27" s="130"/>
      <c r="C27" s="130"/>
      <c r="D27" s="130"/>
      <c r="E27" s="130"/>
      <c r="F27" s="130"/>
      <c r="G27" s="130"/>
      <c r="H27" s="130"/>
      <c r="I27" s="130"/>
      <c r="J27" s="130"/>
      <c r="K27" s="130"/>
    </row>
    <row r="28" spans="2:11" x14ac:dyDescent="0.3">
      <c r="B28" s="130"/>
      <c r="C28" s="130"/>
      <c r="D28" s="130"/>
      <c r="E28" s="130"/>
      <c r="F28" s="130"/>
      <c r="G28" s="130"/>
      <c r="H28" s="130"/>
      <c r="I28" s="130"/>
      <c r="J28" s="130"/>
      <c r="K28" s="130"/>
    </row>
    <row r="29" spans="2:11" x14ac:dyDescent="0.3">
      <c r="B29" s="130"/>
      <c r="C29" s="130"/>
      <c r="D29" s="130"/>
      <c r="E29" s="130"/>
      <c r="F29" s="130"/>
      <c r="G29" s="130"/>
      <c r="H29" s="130"/>
      <c r="I29" s="130"/>
      <c r="J29" s="130"/>
      <c r="K29" s="130"/>
    </row>
    <row r="30" spans="2:11" x14ac:dyDescent="0.3">
      <c r="B30" s="130"/>
      <c r="C30" s="130"/>
      <c r="D30" s="130"/>
      <c r="E30" s="130"/>
      <c r="F30" s="130"/>
      <c r="G30" s="130"/>
      <c r="H30" s="130"/>
      <c r="I30" s="130"/>
      <c r="J30" s="130"/>
      <c r="K30" s="130"/>
    </row>
    <row r="31" spans="2:11" x14ac:dyDescent="0.3">
      <c r="B31" s="130"/>
      <c r="C31" s="130"/>
      <c r="D31" s="130"/>
      <c r="E31" s="130"/>
      <c r="F31" s="130"/>
      <c r="G31" s="130"/>
      <c r="H31" s="130"/>
      <c r="I31" s="130"/>
      <c r="J31" s="130"/>
      <c r="K31" s="130"/>
    </row>
    <row r="32" spans="2:11" x14ac:dyDescent="0.3">
      <c r="B32" s="130"/>
      <c r="C32" s="130"/>
      <c r="D32" s="130"/>
      <c r="E32" s="130"/>
      <c r="F32" s="130"/>
      <c r="G32" s="130"/>
      <c r="H32" s="130"/>
      <c r="I32" s="130"/>
      <c r="J32" s="130"/>
      <c r="K32" s="130"/>
    </row>
    <row r="33" spans="2:11" x14ac:dyDescent="0.3">
      <c r="B33" s="130"/>
      <c r="C33" s="130"/>
      <c r="D33" s="130"/>
      <c r="E33" s="130"/>
      <c r="F33" s="130"/>
      <c r="G33" s="130"/>
      <c r="H33" s="130"/>
      <c r="I33" s="130"/>
      <c r="J33" s="130"/>
      <c r="K33" s="130"/>
    </row>
    <row r="34" spans="2:11" x14ac:dyDescent="0.3">
      <c r="B34" s="130"/>
      <c r="C34" s="130"/>
      <c r="D34" s="130"/>
      <c r="E34" s="130"/>
      <c r="F34" s="130"/>
      <c r="G34" s="130"/>
      <c r="H34" s="130"/>
      <c r="I34" s="130"/>
      <c r="J34" s="130"/>
      <c r="K34" s="130"/>
    </row>
    <row r="35" spans="2:11" x14ac:dyDescent="0.3">
      <c r="B35" s="130"/>
      <c r="C35" s="130"/>
      <c r="D35" s="130"/>
      <c r="E35" s="130"/>
      <c r="F35" s="130"/>
      <c r="G35" s="130"/>
      <c r="H35" s="130"/>
      <c r="I35" s="130"/>
      <c r="J35" s="130"/>
      <c r="K35" s="130"/>
    </row>
    <row r="36" spans="2:11" x14ac:dyDescent="0.3">
      <c r="B36" s="130"/>
      <c r="C36" s="130"/>
      <c r="D36" s="130"/>
      <c r="E36" s="130"/>
      <c r="F36" s="130"/>
      <c r="G36" s="130"/>
      <c r="H36" s="130"/>
      <c r="I36" s="130"/>
      <c r="J36" s="130"/>
      <c r="K36" s="130"/>
    </row>
    <row r="37" spans="2:11" x14ac:dyDescent="0.3">
      <c r="B37" s="130"/>
      <c r="C37" s="130"/>
      <c r="D37" s="130"/>
      <c r="E37" s="130"/>
      <c r="F37" s="130"/>
      <c r="G37" s="130"/>
      <c r="H37" s="130"/>
      <c r="I37" s="130"/>
      <c r="J37" s="130"/>
      <c r="K37" s="130"/>
    </row>
    <row r="38" spans="2:11" x14ac:dyDescent="0.3">
      <c r="B38" s="130"/>
      <c r="C38" s="130"/>
      <c r="D38" s="130"/>
      <c r="E38" s="130"/>
      <c r="F38" s="130"/>
      <c r="G38" s="130"/>
      <c r="H38" s="130"/>
      <c r="I38" s="130"/>
      <c r="J38" s="130"/>
      <c r="K38" s="130"/>
    </row>
    <row r="39" spans="2:11" x14ac:dyDescent="0.3">
      <c r="B39" s="130"/>
      <c r="C39" s="130"/>
      <c r="D39" s="130"/>
      <c r="E39" s="130"/>
      <c r="F39" s="130"/>
      <c r="G39" s="130"/>
      <c r="H39" s="130"/>
      <c r="I39" s="130"/>
      <c r="J39" s="130"/>
      <c r="K39" s="130"/>
    </row>
    <row r="40" spans="2:11" x14ac:dyDescent="0.3">
      <c r="B40" s="130"/>
      <c r="C40" s="130"/>
      <c r="D40" s="130"/>
      <c r="E40" s="130"/>
      <c r="F40" s="130"/>
      <c r="G40" s="130"/>
      <c r="H40" s="130"/>
      <c r="I40" s="130"/>
      <c r="J40" s="130"/>
      <c r="K40" s="130"/>
    </row>
    <row r="41" spans="2:11" x14ac:dyDescent="0.3">
      <c r="B41" s="130"/>
      <c r="C41" s="130"/>
      <c r="D41" s="130"/>
      <c r="E41" s="130"/>
      <c r="F41" s="130"/>
      <c r="G41" s="130"/>
      <c r="H41" s="130"/>
      <c r="I41" s="130"/>
      <c r="J41" s="130"/>
      <c r="K41" s="130"/>
    </row>
    <row r="42" spans="2:11" x14ac:dyDescent="0.3">
      <c r="B42" s="130"/>
      <c r="C42" s="130"/>
      <c r="D42" s="130"/>
      <c r="E42" s="130"/>
      <c r="F42" s="130"/>
      <c r="G42" s="130"/>
      <c r="H42" s="130"/>
      <c r="I42" s="130"/>
      <c r="J42" s="130"/>
      <c r="K42" s="130"/>
    </row>
    <row r="43" spans="2:11" x14ac:dyDescent="0.3">
      <c r="B43" s="130"/>
      <c r="C43" s="130"/>
      <c r="D43" s="130"/>
      <c r="E43" s="130"/>
      <c r="F43" s="130"/>
      <c r="G43" s="130"/>
      <c r="H43" s="130"/>
      <c r="I43" s="130"/>
      <c r="J43" s="130"/>
      <c r="K43" s="130"/>
    </row>
    <row r="44" spans="2:11" x14ac:dyDescent="0.3">
      <c r="B44" s="130"/>
      <c r="C44" s="130"/>
      <c r="D44" s="130"/>
      <c r="E44" s="130"/>
      <c r="F44" s="130"/>
      <c r="G44" s="130"/>
      <c r="H44" s="130"/>
      <c r="I44" s="130"/>
      <c r="J44" s="130"/>
      <c r="K44" s="130"/>
    </row>
    <row r="45" spans="2:11" x14ac:dyDescent="0.3">
      <c r="B45" s="130"/>
      <c r="C45" s="130"/>
      <c r="D45" s="130"/>
      <c r="E45" s="130"/>
      <c r="F45" s="130"/>
      <c r="G45" s="130"/>
      <c r="H45" s="130"/>
      <c r="I45" s="130"/>
      <c r="J45" s="130"/>
      <c r="K45" s="130"/>
    </row>
    <row r="46" spans="2:11" x14ac:dyDescent="0.3">
      <c r="B46" s="130"/>
      <c r="C46" s="130"/>
      <c r="D46" s="130"/>
      <c r="E46" s="130"/>
      <c r="F46" s="130"/>
      <c r="G46" s="130"/>
      <c r="H46" s="130"/>
      <c r="I46" s="130"/>
      <c r="J46" s="130"/>
      <c r="K46" s="130"/>
    </row>
    <row r="47" spans="2:11" x14ac:dyDescent="0.3">
      <c r="B47" s="130"/>
      <c r="C47" s="130"/>
      <c r="D47" s="130"/>
      <c r="E47" s="130"/>
      <c r="F47" s="130"/>
      <c r="G47" s="130"/>
      <c r="H47" s="130"/>
      <c r="I47" s="130"/>
      <c r="J47" s="130"/>
      <c r="K47" s="130"/>
    </row>
    <row r="48" spans="2:11" x14ac:dyDescent="0.3">
      <c r="B48" s="130"/>
      <c r="C48" s="130"/>
      <c r="D48" s="130"/>
      <c r="E48" s="130"/>
      <c r="F48" s="130"/>
      <c r="G48" s="130"/>
      <c r="H48" s="130"/>
      <c r="I48" s="130"/>
      <c r="J48" s="130"/>
      <c r="K48" s="130"/>
    </row>
    <row r="49" spans="2:11" x14ac:dyDescent="0.3">
      <c r="B49" s="130"/>
      <c r="C49" s="130"/>
      <c r="D49" s="130"/>
      <c r="E49" s="130"/>
      <c r="F49" s="130"/>
      <c r="G49" s="130"/>
      <c r="H49" s="130"/>
      <c r="I49" s="130"/>
      <c r="J49" s="130"/>
      <c r="K49" s="130"/>
    </row>
    <row r="52" spans="2:11" x14ac:dyDescent="0.3">
      <c r="B52" s="130"/>
      <c r="C52" s="130"/>
      <c r="D52" s="130"/>
      <c r="E52" s="130"/>
      <c r="F52" s="130"/>
      <c r="G52" s="130"/>
      <c r="H52" s="130"/>
      <c r="I52" s="130"/>
      <c r="J52" s="130"/>
      <c r="K52" s="130"/>
    </row>
    <row r="53" spans="2:11" x14ac:dyDescent="0.3">
      <c r="B53" s="130"/>
      <c r="C53" s="130"/>
      <c r="D53" s="130"/>
      <c r="E53" s="130"/>
      <c r="F53" s="130"/>
      <c r="G53" s="130"/>
      <c r="H53" s="130"/>
      <c r="I53" s="130"/>
      <c r="J53" s="130"/>
      <c r="K53" s="130"/>
    </row>
    <row r="54" spans="2:11" x14ac:dyDescent="0.3">
      <c r="B54" s="130"/>
      <c r="C54" s="130"/>
      <c r="D54" s="130"/>
      <c r="E54" s="130"/>
      <c r="F54" s="130"/>
      <c r="G54" s="130"/>
      <c r="H54" s="130"/>
      <c r="I54" s="130"/>
      <c r="J54" s="130"/>
      <c r="K54" s="130"/>
    </row>
    <row r="55" spans="2:11" x14ac:dyDescent="0.3">
      <c r="B55" s="130"/>
      <c r="C55" s="130"/>
      <c r="D55" s="130"/>
      <c r="E55" s="130"/>
      <c r="F55" s="130"/>
      <c r="G55" s="130"/>
      <c r="H55" s="130"/>
      <c r="I55" s="130"/>
      <c r="J55" s="130"/>
      <c r="K55" s="130"/>
    </row>
    <row r="56" spans="2:11" x14ac:dyDescent="0.3">
      <c r="B56" s="130"/>
      <c r="C56" s="130"/>
      <c r="D56" s="130"/>
      <c r="E56" s="130"/>
      <c r="F56" s="130"/>
      <c r="G56" s="130"/>
      <c r="H56" s="130"/>
      <c r="I56" s="130"/>
      <c r="J56" s="130"/>
      <c r="K56" s="130"/>
    </row>
    <row r="57" spans="2:11" x14ac:dyDescent="0.3">
      <c r="B57" s="130"/>
      <c r="C57" s="130"/>
      <c r="D57" s="130"/>
      <c r="E57" s="130"/>
      <c r="F57" s="130"/>
      <c r="G57" s="130"/>
      <c r="H57" s="130"/>
      <c r="I57" s="130"/>
      <c r="J57" s="130"/>
      <c r="K57" s="130"/>
    </row>
    <row r="58" spans="2:11" x14ac:dyDescent="0.3">
      <c r="B58" s="130"/>
      <c r="C58" s="130"/>
      <c r="D58" s="130"/>
      <c r="E58" s="130"/>
      <c r="F58" s="130"/>
      <c r="G58" s="130"/>
      <c r="H58" s="130"/>
      <c r="I58" s="130"/>
      <c r="J58" s="130"/>
      <c r="K58" s="130"/>
    </row>
    <row r="59" spans="2:11" x14ac:dyDescent="0.3">
      <c r="B59" s="130"/>
      <c r="C59" s="130"/>
      <c r="D59" s="130"/>
      <c r="E59" s="130"/>
      <c r="F59" s="130"/>
      <c r="G59" s="130"/>
      <c r="H59" s="130"/>
      <c r="I59" s="130"/>
      <c r="J59" s="130"/>
      <c r="K59" s="130"/>
    </row>
    <row r="60" spans="2:11" x14ac:dyDescent="0.3">
      <c r="B60" s="130"/>
      <c r="C60" s="130"/>
      <c r="D60" s="130"/>
      <c r="E60" s="130"/>
      <c r="F60" s="130"/>
      <c r="G60" s="130"/>
      <c r="H60" s="130"/>
      <c r="I60" s="130"/>
      <c r="J60" s="130"/>
      <c r="K60" s="130"/>
    </row>
    <row r="61" spans="2:11" x14ac:dyDescent="0.3">
      <c r="B61" s="130"/>
      <c r="C61" s="130"/>
      <c r="D61" s="130"/>
      <c r="E61" s="130"/>
      <c r="F61" s="130"/>
      <c r="G61" s="130"/>
      <c r="H61" s="130"/>
      <c r="I61" s="130"/>
      <c r="J61" s="130"/>
      <c r="K61" s="130"/>
    </row>
    <row r="62" spans="2:11" x14ac:dyDescent="0.3">
      <c r="B62" s="130"/>
      <c r="C62" s="130"/>
      <c r="D62" s="130"/>
      <c r="E62" s="130"/>
      <c r="F62" s="130"/>
      <c r="G62" s="130"/>
      <c r="H62" s="130"/>
      <c r="I62" s="130"/>
      <c r="J62" s="130"/>
      <c r="K62" s="130"/>
    </row>
    <row r="63" spans="2:11" x14ac:dyDescent="0.3">
      <c r="B63" s="130"/>
      <c r="C63" s="130"/>
      <c r="D63" s="130"/>
      <c r="E63" s="130"/>
      <c r="F63" s="130"/>
      <c r="G63" s="130"/>
      <c r="H63" s="130"/>
      <c r="I63" s="130"/>
      <c r="J63" s="130"/>
      <c r="K63" s="130"/>
    </row>
    <row r="64" spans="2:11" x14ac:dyDescent="0.3">
      <c r="B64" s="130"/>
      <c r="C64" s="130"/>
      <c r="D64" s="130"/>
      <c r="E64" s="130"/>
      <c r="F64" s="130"/>
      <c r="G64" s="130"/>
      <c r="H64" s="130"/>
      <c r="I64" s="130"/>
      <c r="J64" s="130"/>
      <c r="K64" s="130"/>
    </row>
    <row r="65" spans="2:11" x14ac:dyDescent="0.3">
      <c r="B65" s="130"/>
      <c r="C65" s="130"/>
      <c r="D65" s="130"/>
      <c r="E65" s="130"/>
      <c r="F65" s="130"/>
      <c r="G65" s="130"/>
      <c r="H65" s="130"/>
      <c r="I65" s="130"/>
      <c r="J65" s="130"/>
      <c r="K65" s="130"/>
    </row>
    <row r="66" spans="2:11" x14ac:dyDescent="0.3">
      <c r="B66" s="130"/>
      <c r="C66" s="130"/>
      <c r="D66" s="130"/>
      <c r="E66" s="130"/>
      <c r="F66" s="130"/>
      <c r="G66" s="130"/>
      <c r="H66" s="130"/>
      <c r="I66" s="130"/>
      <c r="J66" s="130"/>
      <c r="K66" s="130"/>
    </row>
    <row r="67" spans="2:11" x14ac:dyDescent="0.3">
      <c r="B67" s="130"/>
      <c r="C67" s="130"/>
      <c r="D67" s="130"/>
      <c r="E67" s="130"/>
      <c r="F67" s="130"/>
      <c r="G67" s="130"/>
      <c r="H67" s="130"/>
      <c r="I67" s="130"/>
      <c r="J67" s="130"/>
      <c r="K67" s="130"/>
    </row>
    <row r="68" spans="2:11" x14ac:dyDescent="0.3">
      <c r="B68" s="130"/>
      <c r="C68" s="130"/>
      <c r="D68" s="130"/>
      <c r="E68" s="130"/>
      <c r="F68" s="130"/>
      <c r="G68" s="130"/>
      <c r="H68" s="130"/>
      <c r="I68" s="130"/>
      <c r="J68" s="130"/>
      <c r="K68" s="130"/>
    </row>
    <row r="71" spans="2:11" x14ac:dyDescent="0.3">
      <c r="B71" s="130"/>
      <c r="C71" s="130"/>
      <c r="D71" s="130"/>
      <c r="E71" s="130"/>
      <c r="F71" s="130"/>
      <c r="G71" s="130"/>
      <c r="H71" s="130"/>
      <c r="I71" s="130"/>
      <c r="J71" s="130"/>
      <c r="K71" s="130"/>
    </row>
    <row r="72" spans="2:11" x14ac:dyDescent="0.3">
      <c r="B72" s="130"/>
      <c r="C72" s="130"/>
      <c r="D72" s="130"/>
      <c r="E72" s="130"/>
      <c r="F72" s="130"/>
      <c r="G72" s="130"/>
      <c r="H72" s="130"/>
      <c r="I72" s="130"/>
      <c r="J72" s="130"/>
      <c r="K72" s="130"/>
    </row>
    <row r="73" spans="2:11" x14ac:dyDescent="0.3">
      <c r="B73" s="130"/>
      <c r="C73" s="130"/>
      <c r="D73" s="130"/>
      <c r="E73" s="130"/>
      <c r="F73" s="130"/>
      <c r="G73" s="130"/>
      <c r="H73" s="130"/>
      <c r="I73" s="130"/>
      <c r="J73" s="130"/>
      <c r="K73" s="130"/>
    </row>
    <row r="74" spans="2:11" x14ac:dyDescent="0.3">
      <c r="B74" s="130"/>
      <c r="C74" s="130"/>
      <c r="D74" s="130"/>
      <c r="E74" s="130"/>
      <c r="F74" s="130"/>
      <c r="G74" s="130"/>
      <c r="H74" s="130"/>
      <c r="I74" s="130"/>
      <c r="J74" s="130"/>
      <c r="K74" s="130"/>
    </row>
    <row r="75" spans="2:11" x14ac:dyDescent="0.3">
      <c r="B75" s="130"/>
      <c r="C75" s="130"/>
      <c r="D75" s="130"/>
      <c r="E75" s="130"/>
      <c r="F75" s="130"/>
      <c r="G75" s="130"/>
      <c r="H75" s="130"/>
      <c r="I75" s="130"/>
      <c r="J75" s="130"/>
      <c r="K75" s="130"/>
    </row>
    <row r="76" spans="2:11" x14ac:dyDescent="0.3">
      <c r="B76" s="130"/>
      <c r="C76" s="130"/>
      <c r="D76" s="130"/>
      <c r="E76" s="130"/>
      <c r="F76" s="130"/>
      <c r="G76" s="130"/>
      <c r="H76" s="130"/>
      <c r="I76" s="130"/>
      <c r="J76" s="130"/>
      <c r="K76" s="130"/>
    </row>
    <row r="77" spans="2:11" x14ac:dyDescent="0.3">
      <c r="B77" s="130"/>
      <c r="C77" s="130"/>
      <c r="D77" s="130"/>
      <c r="E77" s="130"/>
      <c r="F77" s="130"/>
      <c r="G77" s="130"/>
      <c r="H77" s="130"/>
      <c r="I77" s="130"/>
      <c r="J77" s="130"/>
      <c r="K77" s="130"/>
    </row>
    <row r="78" spans="2:11" x14ac:dyDescent="0.3">
      <c r="B78" s="130"/>
      <c r="C78" s="130"/>
      <c r="D78" s="130"/>
      <c r="E78" s="130"/>
      <c r="F78" s="130"/>
      <c r="G78" s="130"/>
      <c r="H78" s="130"/>
      <c r="I78" s="130"/>
      <c r="J78" s="130"/>
      <c r="K78" s="130"/>
    </row>
    <row r="79" spans="2:11" x14ac:dyDescent="0.3">
      <c r="B79" s="130"/>
      <c r="C79" s="130"/>
      <c r="D79" s="130"/>
      <c r="E79" s="130"/>
      <c r="F79" s="130"/>
      <c r="G79" s="130"/>
      <c r="H79" s="130"/>
      <c r="I79" s="130"/>
      <c r="J79" s="130"/>
      <c r="K79" s="130"/>
    </row>
    <row r="80" spans="2:11" x14ac:dyDescent="0.3">
      <c r="B80" s="130"/>
      <c r="C80" s="130"/>
      <c r="D80" s="130"/>
      <c r="E80" s="130"/>
      <c r="F80" s="130"/>
      <c r="G80" s="130"/>
      <c r="H80" s="130"/>
      <c r="I80" s="130"/>
      <c r="J80" s="130"/>
      <c r="K80" s="130"/>
    </row>
    <row r="81" spans="2:11" x14ac:dyDescent="0.3">
      <c r="B81" s="130"/>
      <c r="C81" s="130"/>
      <c r="D81" s="130"/>
      <c r="E81" s="130"/>
      <c r="F81" s="130"/>
      <c r="G81" s="130"/>
      <c r="H81" s="130"/>
      <c r="I81" s="130"/>
      <c r="J81" s="130"/>
      <c r="K81" s="130"/>
    </row>
    <row r="82" spans="2:11" x14ac:dyDescent="0.3">
      <c r="B82" s="130"/>
      <c r="C82" s="130"/>
      <c r="D82" s="130"/>
      <c r="E82" s="130"/>
      <c r="F82" s="130"/>
      <c r="G82" s="130"/>
      <c r="H82" s="130"/>
      <c r="I82" s="130"/>
      <c r="J82" s="130"/>
      <c r="K82" s="130"/>
    </row>
    <row r="83" spans="2:11" x14ac:dyDescent="0.3">
      <c r="B83" s="130"/>
      <c r="C83" s="130"/>
      <c r="D83" s="130"/>
      <c r="E83" s="130"/>
      <c r="F83" s="130"/>
      <c r="G83" s="130"/>
      <c r="H83" s="130"/>
      <c r="I83" s="130"/>
      <c r="J83" s="130"/>
      <c r="K83" s="130"/>
    </row>
    <row r="84" spans="2:11" x14ac:dyDescent="0.3">
      <c r="B84" s="130"/>
      <c r="C84" s="130"/>
      <c r="D84" s="130"/>
      <c r="E84" s="130"/>
      <c r="F84" s="130"/>
      <c r="G84" s="130"/>
      <c r="H84" s="130"/>
      <c r="I84" s="130"/>
      <c r="J84" s="130"/>
      <c r="K84" s="130"/>
    </row>
    <row r="85" spans="2:11" x14ac:dyDescent="0.3">
      <c r="B85" s="130"/>
      <c r="C85" s="130"/>
      <c r="D85" s="130"/>
      <c r="E85" s="130"/>
      <c r="F85" s="130"/>
      <c r="G85" s="130"/>
      <c r="H85" s="130"/>
      <c r="I85" s="130"/>
      <c r="J85" s="130"/>
      <c r="K85" s="130"/>
    </row>
    <row r="86" spans="2:11" x14ac:dyDescent="0.3">
      <c r="B86" s="130"/>
      <c r="C86" s="130"/>
      <c r="D86" s="130"/>
      <c r="E86" s="130"/>
      <c r="F86" s="130"/>
      <c r="G86" s="130"/>
      <c r="H86" s="130"/>
      <c r="I86" s="130"/>
      <c r="J86" s="130"/>
      <c r="K86" s="130"/>
    </row>
    <row r="87" spans="2:11" x14ac:dyDescent="0.3">
      <c r="B87" s="130"/>
      <c r="C87" s="130"/>
      <c r="D87" s="130"/>
      <c r="E87" s="130"/>
      <c r="F87" s="130"/>
      <c r="G87" s="130"/>
      <c r="H87" s="130"/>
      <c r="I87" s="130"/>
      <c r="J87" s="130"/>
      <c r="K87" s="130"/>
    </row>
    <row r="88" spans="2:11" x14ac:dyDescent="0.3">
      <c r="B88" s="130"/>
      <c r="C88" s="130"/>
      <c r="D88" s="130"/>
      <c r="E88" s="130"/>
      <c r="F88" s="130"/>
      <c r="G88" s="130"/>
      <c r="H88" s="130"/>
      <c r="I88" s="130"/>
      <c r="J88" s="130"/>
      <c r="K88" s="130"/>
    </row>
    <row r="91" spans="2:11" x14ac:dyDescent="0.3">
      <c r="B91" s="130"/>
      <c r="C91" s="130"/>
      <c r="D91" s="130"/>
      <c r="E91" s="130"/>
      <c r="F91" s="130"/>
      <c r="G91" s="130"/>
      <c r="H91" s="130"/>
      <c r="I91" s="130"/>
      <c r="J91" s="130"/>
      <c r="K91" s="130"/>
    </row>
    <row r="92" spans="2:11" x14ac:dyDescent="0.3">
      <c r="B92" s="130"/>
      <c r="C92" s="130"/>
      <c r="D92" s="130"/>
      <c r="E92" s="130"/>
      <c r="F92" s="130"/>
      <c r="G92" s="130"/>
      <c r="H92" s="130"/>
      <c r="I92" s="130"/>
      <c r="J92" s="130"/>
      <c r="K92" s="130"/>
    </row>
    <row r="93" spans="2:11" x14ac:dyDescent="0.3">
      <c r="B93" s="130"/>
      <c r="C93" s="130"/>
      <c r="D93" s="130"/>
      <c r="E93" s="130"/>
      <c r="F93" s="130"/>
      <c r="G93" s="130"/>
      <c r="H93" s="130"/>
      <c r="I93" s="130"/>
      <c r="J93" s="130"/>
      <c r="K93" s="130"/>
    </row>
    <row r="94" spans="2:11" x14ac:dyDescent="0.3">
      <c r="B94" s="130"/>
      <c r="C94" s="130"/>
      <c r="D94" s="130"/>
      <c r="E94" s="130"/>
      <c r="F94" s="130"/>
      <c r="G94" s="130"/>
      <c r="H94" s="130"/>
      <c r="I94" s="130"/>
      <c r="J94" s="130"/>
      <c r="K94" s="130"/>
    </row>
    <row r="95" spans="2:11" x14ac:dyDescent="0.3">
      <c r="B95" s="130"/>
      <c r="C95" s="130"/>
      <c r="D95" s="130"/>
      <c r="E95" s="130"/>
      <c r="F95" s="130"/>
      <c r="G95" s="130"/>
      <c r="H95" s="130"/>
      <c r="I95" s="130"/>
      <c r="J95" s="130"/>
      <c r="K95" s="130"/>
    </row>
    <row r="96" spans="2:11" x14ac:dyDescent="0.3">
      <c r="B96" s="130"/>
      <c r="C96" s="130"/>
      <c r="D96" s="130"/>
      <c r="E96" s="130"/>
      <c r="F96" s="130"/>
      <c r="G96" s="130"/>
      <c r="H96" s="130"/>
      <c r="I96" s="130"/>
      <c r="J96" s="130"/>
      <c r="K96" s="130"/>
    </row>
    <row r="97" spans="2:11" x14ac:dyDescent="0.3">
      <c r="B97" s="130"/>
      <c r="C97" s="130"/>
      <c r="D97" s="130"/>
      <c r="E97" s="130"/>
      <c r="F97" s="130"/>
      <c r="G97" s="130"/>
      <c r="H97" s="130"/>
      <c r="I97" s="130"/>
      <c r="J97" s="130"/>
      <c r="K97" s="130"/>
    </row>
    <row r="98" spans="2:11" x14ac:dyDescent="0.3">
      <c r="B98" s="130"/>
      <c r="C98" s="130"/>
      <c r="D98" s="130"/>
      <c r="E98" s="130"/>
      <c r="F98" s="130"/>
      <c r="G98" s="130"/>
      <c r="H98" s="130"/>
      <c r="I98" s="130"/>
      <c r="J98" s="130"/>
      <c r="K98" s="130"/>
    </row>
    <row r="99" spans="2:11" x14ac:dyDescent="0.3">
      <c r="B99" s="130"/>
      <c r="C99" s="130"/>
      <c r="D99" s="130"/>
      <c r="E99" s="130"/>
      <c r="F99" s="130"/>
      <c r="G99" s="130"/>
      <c r="H99" s="130"/>
      <c r="I99" s="130"/>
      <c r="J99" s="130"/>
      <c r="K99" s="130"/>
    </row>
    <row r="100" spans="2:11" x14ac:dyDescent="0.3">
      <c r="B100" s="130"/>
      <c r="C100" s="130"/>
      <c r="D100" s="130"/>
      <c r="E100" s="130"/>
      <c r="F100" s="130"/>
      <c r="G100" s="130"/>
      <c r="H100" s="130"/>
      <c r="I100" s="130"/>
      <c r="J100" s="130"/>
      <c r="K100" s="130"/>
    </row>
    <row r="103" spans="2:11" x14ac:dyDescent="0.3">
      <c r="B103" s="130"/>
      <c r="C103" s="130"/>
      <c r="D103" s="130"/>
      <c r="E103" s="130"/>
      <c r="F103" s="130"/>
      <c r="G103" s="130"/>
      <c r="H103" s="130"/>
      <c r="I103" s="130"/>
      <c r="J103" s="130"/>
      <c r="K103" s="130"/>
    </row>
    <row r="104" spans="2:11" x14ac:dyDescent="0.3">
      <c r="B104" s="130"/>
      <c r="C104" s="130"/>
      <c r="D104" s="130"/>
      <c r="E104" s="130"/>
      <c r="F104" s="130"/>
      <c r="G104" s="130"/>
      <c r="H104" s="130"/>
      <c r="I104" s="130"/>
      <c r="J104" s="130"/>
      <c r="K104" s="130"/>
    </row>
    <row r="105" spans="2:11" x14ac:dyDescent="0.3">
      <c r="B105" s="130"/>
      <c r="C105" s="130"/>
      <c r="D105" s="130"/>
      <c r="E105" s="130"/>
      <c r="F105" s="130"/>
      <c r="G105" s="130"/>
      <c r="H105" s="130"/>
      <c r="I105" s="130"/>
      <c r="J105" s="130"/>
      <c r="K105" s="130"/>
    </row>
    <row r="106" spans="2:11" x14ac:dyDescent="0.3">
      <c r="B106" s="130"/>
      <c r="C106" s="130"/>
      <c r="D106" s="130"/>
      <c r="E106" s="130"/>
      <c r="F106" s="130"/>
      <c r="G106" s="130"/>
      <c r="H106" s="130"/>
      <c r="I106" s="130"/>
      <c r="J106" s="130"/>
      <c r="K106" s="130"/>
    </row>
    <row r="107" spans="2:11" x14ac:dyDescent="0.3">
      <c r="B107" s="130"/>
      <c r="C107" s="130"/>
      <c r="D107" s="130"/>
      <c r="E107" s="130"/>
      <c r="F107" s="130"/>
      <c r="G107" s="130"/>
      <c r="H107" s="130"/>
      <c r="I107" s="130"/>
      <c r="J107" s="130"/>
      <c r="K107" s="130"/>
    </row>
    <row r="108" spans="2:11" x14ac:dyDescent="0.3">
      <c r="B108" s="130"/>
      <c r="C108" s="130"/>
      <c r="D108" s="130"/>
      <c r="E108" s="130"/>
      <c r="F108" s="130"/>
      <c r="G108" s="130"/>
      <c r="H108" s="130"/>
      <c r="I108" s="130"/>
      <c r="J108" s="130"/>
      <c r="K108" s="130"/>
    </row>
    <row r="109" spans="2:11" x14ac:dyDescent="0.3">
      <c r="B109" s="130"/>
      <c r="C109" s="130"/>
      <c r="D109" s="130"/>
      <c r="E109" s="130"/>
      <c r="F109" s="130"/>
      <c r="G109" s="130"/>
      <c r="H109" s="130"/>
      <c r="I109" s="130"/>
      <c r="J109" s="130"/>
      <c r="K109" s="130"/>
    </row>
    <row r="112" spans="2:11" x14ac:dyDescent="0.3">
      <c r="B112" s="130"/>
      <c r="C112" s="130"/>
      <c r="D112" s="130"/>
      <c r="E112" s="130"/>
      <c r="F112" s="130"/>
      <c r="G112" s="130"/>
      <c r="H112" s="130"/>
      <c r="I112" s="130"/>
      <c r="J112" s="130"/>
      <c r="K112" s="130"/>
    </row>
    <row r="113" spans="2:11" x14ac:dyDescent="0.3">
      <c r="B113" s="130"/>
      <c r="C113" s="130"/>
      <c r="D113" s="130"/>
      <c r="E113" s="130"/>
      <c r="F113" s="130"/>
      <c r="G113" s="130"/>
      <c r="H113" s="130"/>
      <c r="I113" s="130"/>
      <c r="J113" s="130"/>
      <c r="K113" s="130"/>
    </row>
    <row r="114" spans="2:11" x14ac:dyDescent="0.3">
      <c r="B114" s="130"/>
      <c r="C114" s="130"/>
      <c r="D114" s="130"/>
      <c r="E114" s="130"/>
      <c r="F114" s="130"/>
      <c r="G114" s="130"/>
      <c r="H114" s="130"/>
      <c r="I114" s="130"/>
      <c r="J114" s="130"/>
      <c r="K114" s="130"/>
    </row>
    <row r="115" spans="2:11" x14ac:dyDescent="0.3">
      <c r="B115" s="130"/>
      <c r="C115" s="130"/>
      <c r="D115" s="130"/>
      <c r="E115" s="130"/>
      <c r="F115" s="130"/>
      <c r="G115" s="130"/>
      <c r="H115" s="130"/>
      <c r="I115" s="130"/>
      <c r="J115" s="130"/>
      <c r="K115" s="130"/>
    </row>
    <row r="116" spans="2:11" x14ac:dyDescent="0.3">
      <c r="B116" s="130"/>
      <c r="C116" s="130"/>
      <c r="D116" s="130"/>
      <c r="E116" s="130"/>
      <c r="F116" s="130"/>
      <c r="G116" s="130"/>
      <c r="H116" s="130"/>
      <c r="I116" s="130"/>
      <c r="J116" s="130"/>
      <c r="K116" s="130"/>
    </row>
    <row r="117" spans="2:11" x14ac:dyDescent="0.3">
      <c r="B117" s="130"/>
      <c r="C117" s="130"/>
      <c r="D117" s="130"/>
      <c r="E117" s="130"/>
      <c r="F117" s="130"/>
      <c r="G117" s="130"/>
      <c r="H117" s="130"/>
      <c r="I117" s="130"/>
      <c r="J117" s="130"/>
      <c r="K117" s="130"/>
    </row>
    <row r="118" spans="2:11" x14ac:dyDescent="0.3">
      <c r="B118" s="130"/>
      <c r="C118" s="130"/>
      <c r="D118" s="130"/>
      <c r="E118" s="130"/>
      <c r="F118" s="130"/>
      <c r="G118" s="130"/>
      <c r="H118" s="130"/>
      <c r="I118" s="130"/>
      <c r="J118" s="130"/>
      <c r="K118" s="130"/>
    </row>
    <row r="119" spans="2:11" x14ac:dyDescent="0.3">
      <c r="B119" s="130"/>
      <c r="C119" s="130"/>
      <c r="D119" s="130"/>
      <c r="E119" s="130"/>
      <c r="F119" s="130"/>
      <c r="G119" s="130"/>
      <c r="H119" s="130"/>
      <c r="I119" s="130"/>
      <c r="J119" s="130"/>
      <c r="K119" s="130"/>
    </row>
    <row r="120" spans="2:11" x14ac:dyDescent="0.3">
      <c r="B120" s="130"/>
      <c r="C120" s="130"/>
      <c r="D120" s="130"/>
      <c r="E120" s="130"/>
      <c r="F120" s="130"/>
      <c r="G120" s="130"/>
      <c r="H120" s="130"/>
      <c r="I120" s="130"/>
      <c r="J120" s="130"/>
      <c r="K120" s="130"/>
    </row>
    <row r="121" spans="2:11" x14ac:dyDescent="0.3">
      <c r="B121" s="130"/>
      <c r="C121" s="130"/>
      <c r="D121" s="130"/>
      <c r="E121" s="130"/>
      <c r="F121" s="130"/>
      <c r="G121" s="130"/>
      <c r="H121" s="130"/>
      <c r="I121" s="130"/>
      <c r="J121" s="130"/>
      <c r="K121" s="130"/>
    </row>
    <row r="122" spans="2:11" x14ac:dyDescent="0.3">
      <c r="B122" s="130"/>
      <c r="C122" s="130"/>
      <c r="D122" s="130"/>
      <c r="E122" s="130"/>
      <c r="F122" s="130"/>
      <c r="G122" s="130"/>
      <c r="H122" s="130"/>
      <c r="I122" s="130"/>
      <c r="J122" s="130"/>
      <c r="K122" s="130"/>
    </row>
    <row r="123" spans="2:11" x14ac:dyDescent="0.3">
      <c r="B123" s="130"/>
      <c r="C123" s="130"/>
      <c r="D123" s="130"/>
      <c r="E123" s="130"/>
      <c r="F123" s="130"/>
      <c r="G123" s="130"/>
      <c r="H123" s="130"/>
      <c r="I123" s="130"/>
      <c r="J123" s="130"/>
      <c r="K123" s="130"/>
    </row>
    <row r="124" spans="2:11" x14ac:dyDescent="0.3">
      <c r="B124" s="130"/>
      <c r="C124" s="130"/>
      <c r="D124" s="130"/>
      <c r="E124" s="130"/>
      <c r="F124" s="130"/>
      <c r="G124" s="130"/>
      <c r="H124" s="130"/>
      <c r="I124" s="130"/>
      <c r="J124" s="130"/>
      <c r="K124" s="130"/>
    </row>
    <row r="125" spans="2:11" x14ac:dyDescent="0.3">
      <c r="B125" s="130"/>
      <c r="C125" s="130"/>
      <c r="D125" s="130"/>
      <c r="E125" s="130"/>
      <c r="F125" s="130"/>
      <c r="G125" s="130"/>
      <c r="H125" s="130"/>
      <c r="I125" s="130"/>
      <c r="J125" s="130"/>
      <c r="K125" s="130"/>
    </row>
    <row r="126" spans="2:11" x14ac:dyDescent="0.3">
      <c r="B126" s="130"/>
      <c r="C126" s="130"/>
      <c r="D126" s="130"/>
      <c r="E126" s="130"/>
      <c r="F126" s="130"/>
      <c r="G126" s="130"/>
      <c r="H126" s="130"/>
      <c r="I126" s="130"/>
      <c r="J126" s="130"/>
      <c r="K126" s="130"/>
    </row>
    <row r="127" spans="2:11" x14ac:dyDescent="0.3">
      <c r="B127" s="130"/>
      <c r="C127" s="130"/>
      <c r="D127" s="130"/>
      <c r="E127" s="130"/>
      <c r="F127" s="130"/>
      <c r="G127" s="130"/>
      <c r="H127" s="130"/>
      <c r="I127" s="130"/>
      <c r="J127" s="130"/>
      <c r="K127" s="130"/>
    </row>
    <row r="128" spans="2:11" x14ac:dyDescent="0.3">
      <c r="B128" s="130"/>
      <c r="C128" s="130"/>
      <c r="D128" s="130"/>
      <c r="E128" s="130"/>
      <c r="F128" s="130"/>
      <c r="G128" s="130"/>
      <c r="H128" s="130"/>
      <c r="I128" s="130"/>
      <c r="J128" s="130"/>
      <c r="K128" s="130"/>
    </row>
    <row r="129" spans="2:11" x14ac:dyDescent="0.3">
      <c r="B129" s="130"/>
      <c r="C129" s="130"/>
      <c r="D129" s="130"/>
      <c r="E129" s="130"/>
      <c r="F129" s="130"/>
      <c r="G129" s="130"/>
      <c r="H129" s="130"/>
      <c r="I129" s="130"/>
      <c r="J129" s="130"/>
      <c r="K129" s="130"/>
    </row>
    <row r="130" spans="2:11" x14ac:dyDescent="0.3">
      <c r="B130" s="130"/>
      <c r="C130" s="130"/>
      <c r="D130" s="130"/>
      <c r="E130" s="130"/>
      <c r="F130" s="130"/>
      <c r="G130" s="130"/>
      <c r="H130" s="130"/>
      <c r="I130" s="130"/>
      <c r="J130" s="130"/>
      <c r="K130" s="130"/>
    </row>
    <row r="131" spans="2:11" x14ac:dyDescent="0.3">
      <c r="B131" s="130"/>
      <c r="C131" s="130"/>
      <c r="D131" s="130"/>
      <c r="E131" s="130"/>
      <c r="F131" s="130"/>
      <c r="G131" s="130"/>
      <c r="H131" s="130"/>
      <c r="I131" s="130"/>
      <c r="J131" s="130"/>
      <c r="K131" s="130"/>
    </row>
    <row r="132" spans="2:11" x14ac:dyDescent="0.3">
      <c r="B132" s="130"/>
      <c r="C132" s="130"/>
      <c r="D132" s="130"/>
      <c r="E132" s="130"/>
      <c r="F132" s="130"/>
      <c r="G132" s="130"/>
      <c r="H132" s="130"/>
      <c r="I132" s="130"/>
      <c r="J132" s="130"/>
      <c r="K132" s="130"/>
    </row>
    <row r="133" spans="2:11" x14ac:dyDescent="0.3">
      <c r="B133" s="130"/>
      <c r="C133" s="130"/>
      <c r="D133" s="130"/>
      <c r="E133" s="130"/>
      <c r="F133" s="130"/>
      <c r="G133" s="130"/>
      <c r="H133" s="130"/>
      <c r="I133" s="130"/>
      <c r="J133" s="130"/>
      <c r="K133" s="130"/>
    </row>
    <row r="134" spans="2:11" x14ac:dyDescent="0.3">
      <c r="B134" s="130"/>
      <c r="C134" s="130"/>
      <c r="D134" s="130"/>
      <c r="E134" s="130"/>
      <c r="F134" s="130"/>
      <c r="G134" s="130"/>
      <c r="H134" s="130"/>
      <c r="I134" s="130"/>
      <c r="J134" s="130"/>
      <c r="K134" s="130"/>
    </row>
    <row r="135" spans="2:11" x14ac:dyDescent="0.3">
      <c r="B135" s="130"/>
      <c r="C135" s="130"/>
      <c r="D135" s="130"/>
      <c r="E135" s="130"/>
      <c r="F135" s="130"/>
      <c r="G135" s="130"/>
      <c r="H135" s="130"/>
      <c r="I135" s="130"/>
      <c r="J135" s="130"/>
      <c r="K135" s="130"/>
    </row>
    <row r="136" spans="2:11" x14ac:dyDescent="0.3">
      <c r="B136" s="130"/>
      <c r="C136" s="130"/>
      <c r="D136" s="130"/>
      <c r="E136" s="130"/>
      <c r="F136" s="130"/>
      <c r="G136" s="130"/>
      <c r="H136" s="130"/>
      <c r="I136" s="130"/>
      <c r="J136" s="130"/>
      <c r="K136" s="130"/>
    </row>
    <row r="139" spans="2:11" x14ac:dyDescent="0.3">
      <c r="B139" s="130"/>
      <c r="C139" s="130"/>
      <c r="D139" s="130"/>
      <c r="E139" s="130"/>
      <c r="F139" s="130"/>
      <c r="G139" s="130"/>
      <c r="H139" s="130"/>
      <c r="I139" s="130"/>
      <c r="J139" s="130"/>
      <c r="K139" s="130"/>
    </row>
    <row r="140" spans="2:11" x14ac:dyDescent="0.3">
      <c r="B140" s="130"/>
      <c r="C140" s="130"/>
      <c r="D140" s="130"/>
      <c r="E140" s="130"/>
      <c r="F140" s="130"/>
      <c r="G140" s="130"/>
      <c r="H140" s="130"/>
      <c r="I140" s="130"/>
      <c r="J140" s="130"/>
      <c r="K140" s="130"/>
    </row>
    <row r="141" spans="2:11" x14ac:dyDescent="0.3">
      <c r="B141" s="130"/>
      <c r="C141" s="130"/>
      <c r="D141" s="130"/>
      <c r="E141" s="130"/>
      <c r="F141" s="130"/>
      <c r="G141" s="130"/>
      <c r="H141" s="130"/>
      <c r="I141" s="130"/>
      <c r="J141" s="130"/>
      <c r="K141" s="130"/>
    </row>
    <row r="142" spans="2:11" x14ac:dyDescent="0.3">
      <c r="B142" s="130"/>
      <c r="C142" s="130"/>
      <c r="D142" s="130"/>
      <c r="E142" s="130"/>
      <c r="F142" s="130"/>
      <c r="G142" s="130"/>
      <c r="H142" s="130"/>
      <c r="I142" s="130"/>
      <c r="J142" s="130"/>
      <c r="K142" s="130"/>
    </row>
    <row r="143" spans="2:11" x14ac:dyDescent="0.3">
      <c r="B143" s="130"/>
      <c r="C143" s="130"/>
      <c r="D143" s="130"/>
      <c r="E143" s="130"/>
      <c r="F143" s="130"/>
      <c r="G143" s="130"/>
      <c r="H143" s="130"/>
      <c r="I143" s="130"/>
      <c r="J143" s="130"/>
      <c r="K143" s="130"/>
    </row>
    <row r="144" spans="2:11" x14ac:dyDescent="0.3">
      <c r="B144" s="130"/>
      <c r="C144" s="130"/>
      <c r="D144" s="130"/>
      <c r="E144" s="130"/>
      <c r="F144" s="130"/>
      <c r="G144" s="130"/>
      <c r="H144" s="130"/>
      <c r="I144" s="130"/>
      <c r="J144" s="130"/>
      <c r="K144" s="130"/>
    </row>
    <row r="145" spans="2:11" x14ac:dyDescent="0.3">
      <c r="B145" s="130"/>
      <c r="C145" s="130"/>
      <c r="D145" s="130"/>
      <c r="E145" s="130"/>
      <c r="F145" s="130"/>
      <c r="G145" s="130"/>
      <c r="H145" s="130"/>
      <c r="I145" s="130"/>
      <c r="J145" s="130"/>
      <c r="K145" s="130"/>
    </row>
    <row r="146" spans="2:11" x14ac:dyDescent="0.3">
      <c r="B146" s="130"/>
      <c r="C146" s="130"/>
      <c r="D146" s="130"/>
      <c r="E146" s="130"/>
      <c r="F146" s="130"/>
      <c r="G146" s="130"/>
      <c r="H146" s="130"/>
      <c r="I146" s="130"/>
      <c r="J146" s="130"/>
      <c r="K146" s="130"/>
    </row>
    <row r="147" spans="2:11" x14ac:dyDescent="0.3">
      <c r="B147" s="130"/>
      <c r="C147" s="130"/>
      <c r="D147" s="130"/>
      <c r="E147" s="130"/>
      <c r="F147" s="130"/>
      <c r="G147" s="130"/>
      <c r="H147" s="130"/>
      <c r="I147" s="130"/>
      <c r="J147" s="130"/>
      <c r="K147" s="130"/>
    </row>
    <row r="148" spans="2:11" x14ac:dyDescent="0.3">
      <c r="B148" s="130"/>
      <c r="C148" s="130"/>
      <c r="D148" s="130"/>
      <c r="E148" s="130"/>
      <c r="F148" s="130"/>
      <c r="G148" s="130"/>
      <c r="H148" s="130"/>
      <c r="I148" s="130"/>
      <c r="J148" s="130"/>
      <c r="K148" s="130"/>
    </row>
    <row r="149" spans="2:11" x14ac:dyDescent="0.3">
      <c r="B149" s="130"/>
      <c r="C149" s="130"/>
      <c r="D149" s="130"/>
      <c r="E149" s="130"/>
      <c r="F149" s="130"/>
      <c r="G149" s="130"/>
      <c r="H149" s="130"/>
      <c r="I149" s="130"/>
      <c r="J149" s="130"/>
      <c r="K149" s="130"/>
    </row>
    <row r="150" spans="2:11" x14ac:dyDescent="0.3">
      <c r="B150" s="130"/>
      <c r="C150" s="130"/>
      <c r="D150" s="130"/>
      <c r="E150" s="130"/>
      <c r="F150" s="130"/>
      <c r="G150" s="130"/>
      <c r="H150" s="130"/>
      <c r="I150" s="130"/>
      <c r="J150" s="130"/>
      <c r="K150" s="130"/>
    </row>
    <row r="151" spans="2:11" x14ac:dyDescent="0.3">
      <c r="B151" s="130"/>
      <c r="C151" s="130"/>
      <c r="D151" s="130"/>
      <c r="E151" s="130"/>
      <c r="F151" s="130"/>
      <c r="G151" s="130"/>
      <c r="H151" s="130"/>
      <c r="I151" s="130"/>
      <c r="J151" s="130"/>
      <c r="K151" s="130"/>
    </row>
    <row r="152" spans="2:11" x14ac:dyDescent="0.3">
      <c r="B152" s="130"/>
      <c r="C152" s="130"/>
      <c r="D152" s="130"/>
      <c r="E152" s="130"/>
      <c r="F152" s="130"/>
      <c r="G152" s="130"/>
      <c r="H152" s="130"/>
      <c r="I152" s="130"/>
      <c r="J152" s="130"/>
      <c r="K152" s="130"/>
    </row>
    <row r="153" spans="2:11" x14ac:dyDescent="0.3">
      <c r="B153" s="130"/>
      <c r="C153" s="130"/>
      <c r="D153" s="130"/>
      <c r="E153" s="130"/>
      <c r="F153" s="130"/>
      <c r="G153" s="130"/>
      <c r="H153" s="130"/>
      <c r="I153" s="130"/>
      <c r="J153" s="130"/>
      <c r="K153" s="130"/>
    </row>
    <row r="154" spans="2:11" x14ac:dyDescent="0.3">
      <c r="B154" s="130"/>
      <c r="C154" s="130"/>
      <c r="D154" s="130"/>
      <c r="E154" s="130"/>
      <c r="F154" s="130"/>
      <c r="G154" s="130"/>
      <c r="H154" s="130"/>
      <c r="I154" s="130"/>
      <c r="J154" s="130"/>
      <c r="K154" s="130"/>
    </row>
    <row r="155" spans="2:11" x14ac:dyDescent="0.3">
      <c r="B155" s="130"/>
      <c r="C155" s="130"/>
      <c r="D155" s="130"/>
      <c r="E155" s="130"/>
      <c r="F155" s="130"/>
      <c r="G155" s="130"/>
      <c r="H155" s="130"/>
      <c r="I155" s="130"/>
      <c r="J155" s="130"/>
      <c r="K155" s="130"/>
    </row>
    <row r="158" spans="2:11" x14ac:dyDescent="0.3">
      <c r="B158" s="130"/>
      <c r="C158" s="130"/>
      <c r="D158" s="130"/>
      <c r="E158" s="130"/>
      <c r="F158" s="130"/>
      <c r="G158" s="130"/>
      <c r="H158" s="130"/>
      <c r="I158" s="130"/>
      <c r="J158" s="130"/>
      <c r="K158" s="130"/>
    </row>
    <row r="159" spans="2:11" x14ac:dyDescent="0.3">
      <c r="B159" s="130"/>
      <c r="C159" s="130"/>
      <c r="D159" s="130"/>
      <c r="E159" s="130"/>
      <c r="F159" s="130"/>
      <c r="G159" s="130"/>
      <c r="H159" s="130"/>
      <c r="I159" s="130"/>
      <c r="J159" s="130"/>
      <c r="K159" s="130"/>
    </row>
    <row r="160" spans="2:11" x14ac:dyDescent="0.3">
      <c r="B160" s="130"/>
      <c r="C160" s="130"/>
      <c r="D160" s="130"/>
      <c r="E160" s="130"/>
      <c r="F160" s="130"/>
      <c r="G160" s="130"/>
      <c r="H160" s="130"/>
      <c r="I160" s="130"/>
      <c r="J160" s="130"/>
      <c r="K160" s="130"/>
    </row>
    <row r="161" spans="2:11" x14ac:dyDescent="0.3">
      <c r="B161" s="130"/>
      <c r="C161" s="130"/>
      <c r="D161" s="130"/>
      <c r="E161" s="130"/>
      <c r="F161" s="130"/>
      <c r="G161" s="130"/>
      <c r="H161" s="130"/>
      <c r="I161" s="130"/>
      <c r="J161" s="130"/>
      <c r="K161" s="130"/>
    </row>
    <row r="162" spans="2:11" x14ac:dyDescent="0.3">
      <c r="B162" s="130"/>
      <c r="C162" s="130"/>
      <c r="D162" s="130"/>
      <c r="E162" s="130"/>
      <c r="F162" s="130"/>
      <c r="G162" s="130"/>
      <c r="H162" s="130"/>
      <c r="I162" s="130"/>
      <c r="J162" s="130"/>
      <c r="K162" s="130"/>
    </row>
    <row r="163" spans="2:11" x14ac:dyDescent="0.3">
      <c r="B163" s="130"/>
      <c r="C163" s="130"/>
      <c r="D163" s="130"/>
      <c r="E163" s="130"/>
      <c r="F163" s="130"/>
      <c r="G163" s="130"/>
      <c r="H163" s="130"/>
      <c r="I163" s="130"/>
      <c r="J163" s="130"/>
      <c r="K163" s="130"/>
    </row>
    <row r="164" spans="2:11" x14ac:dyDescent="0.3">
      <c r="B164" s="130"/>
      <c r="C164" s="130"/>
      <c r="D164" s="130"/>
      <c r="E164" s="130"/>
      <c r="F164" s="130"/>
      <c r="G164" s="130"/>
      <c r="H164" s="130"/>
      <c r="I164" s="130"/>
      <c r="J164" s="130"/>
      <c r="K164" s="130"/>
    </row>
    <row r="165" spans="2:11" x14ac:dyDescent="0.3">
      <c r="B165" s="130"/>
      <c r="C165" s="130"/>
      <c r="D165" s="130"/>
      <c r="E165" s="130"/>
      <c r="F165" s="130"/>
      <c r="G165" s="130"/>
      <c r="H165" s="130"/>
      <c r="I165" s="130"/>
      <c r="J165" s="130"/>
      <c r="K165" s="130"/>
    </row>
    <row r="166" spans="2:11" x14ac:dyDescent="0.3">
      <c r="B166" s="130"/>
      <c r="C166" s="130"/>
      <c r="D166" s="130"/>
      <c r="E166" s="130"/>
      <c r="F166" s="130"/>
      <c r="G166" s="130"/>
      <c r="H166" s="130"/>
      <c r="I166" s="130"/>
      <c r="J166" s="130"/>
      <c r="K166" s="130"/>
    </row>
    <row r="167" spans="2:11" x14ac:dyDescent="0.3">
      <c r="B167" s="130"/>
      <c r="C167" s="130"/>
      <c r="D167" s="130"/>
      <c r="E167" s="130"/>
      <c r="F167" s="130"/>
      <c r="G167" s="130"/>
      <c r="H167" s="130"/>
      <c r="I167" s="130"/>
      <c r="J167" s="130"/>
      <c r="K167" s="130"/>
    </row>
    <row r="168" spans="2:11" x14ac:dyDescent="0.3">
      <c r="B168" s="130"/>
      <c r="C168" s="130"/>
      <c r="D168" s="130"/>
      <c r="E168" s="130"/>
      <c r="F168" s="130"/>
      <c r="G168" s="130"/>
      <c r="H168" s="130"/>
      <c r="I168" s="130"/>
      <c r="J168" s="130"/>
      <c r="K168" s="130"/>
    </row>
    <row r="169" spans="2:11" x14ac:dyDescent="0.3">
      <c r="B169" s="130"/>
      <c r="C169" s="130"/>
      <c r="D169" s="130"/>
      <c r="E169" s="130"/>
      <c r="F169" s="130"/>
      <c r="G169" s="130"/>
      <c r="H169" s="130"/>
      <c r="I169" s="130"/>
      <c r="J169" s="130"/>
      <c r="K169" s="130"/>
    </row>
    <row r="170" spans="2:11" x14ac:dyDescent="0.3">
      <c r="B170" s="130"/>
      <c r="C170" s="130"/>
      <c r="D170" s="130"/>
      <c r="E170" s="130"/>
      <c r="F170" s="130"/>
      <c r="G170" s="130"/>
      <c r="H170" s="130"/>
      <c r="I170" s="130"/>
      <c r="J170" s="130"/>
      <c r="K170" s="130"/>
    </row>
    <row r="171" spans="2:11" x14ac:dyDescent="0.3">
      <c r="B171" s="130"/>
      <c r="C171" s="130"/>
      <c r="D171" s="130"/>
      <c r="E171" s="130"/>
      <c r="F171" s="130"/>
      <c r="G171" s="130"/>
      <c r="H171" s="130"/>
      <c r="I171" s="130"/>
      <c r="J171" s="130"/>
      <c r="K171" s="130"/>
    </row>
    <row r="172" spans="2:11" x14ac:dyDescent="0.3">
      <c r="B172" s="130"/>
      <c r="C172" s="130"/>
      <c r="D172" s="130"/>
      <c r="E172" s="130"/>
      <c r="F172" s="130"/>
      <c r="G172" s="130"/>
      <c r="H172" s="130"/>
      <c r="I172" s="130"/>
      <c r="J172" s="130"/>
      <c r="K172" s="130"/>
    </row>
    <row r="173" spans="2:11" x14ac:dyDescent="0.3">
      <c r="B173" s="130"/>
      <c r="C173" s="130"/>
      <c r="D173" s="130"/>
      <c r="E173" s="130"/>
      <c r="F173" s="130"/>
      <c r="G173" s="130"/>
      <c r="H173" s="130"/>
      <c r="I173" s="130"/>
      <c r="J173" s="130"/>
      <c r="K173" s="130"/>
    </row>
    <row r="174" spans="2:11" x14ac:dyDescent="0.3">
      <c r="B174" s="130"/>
      <c r="C174" s="130"/>
      <c r="D174" s="130"/>
      <c r="E174" s="130"/>
      <c r="F174" s="130"/>
      <c r="G174" s="130"/>
      <c r="H174" s="130"/>
      <c r="I174" s="130"/>
      <c r="J174" s="130"/>
      <c r="K174" s="130"/>
    </row>
    <row r="176" spans="2:11" x14ac:dyDescent="0.3">
      <c r="B176" s="123"/>
      <c r="C176" s="123"/>
      <c r="D176" s="123"/>
      <c r="E176" s="123"/>
      <c r="F176" s="123"/>
      <c r="G176" s="123"/>
      <c r="H176" s="123"/>
      <c r="I176" s="123"/>
      <c r="J176" s="123"/>
      <c r="K176" s="123"/>
    </row>
    <row r="177" spans="2:11" x14ac:dyDescent="0.3">
      <c r="B177" s="130"/>
      <c r="C177" s="130"/>
      <c r="D177" s="130"/>
      <c r="E177" s="130"/>
      <c r="F177" s="130"/>
      <c r="G177" s="130"/>
      <c r="H177" s="130"/>
      <c r="I177" s="130"/>
      <c r="J177" s="130"/>
      <c r="K177" s="130"/>
    </row>
    <row r="178" spans="2:11" x14ac:dyDescent="0.3">
      <c r="B178" s="130"/>
      <c r="C178" s="130"/>
      <c r="D178" s="130"/>
      <c r="E178" s="130"/>
      <c r="F178" s="130"/>
      <c r="G178" s="130"/>
      <c r="H178" s="130"/>
      <c r="I178" s="130"/>
      <c r="J178" s="130"/>
      <c r="K178" s="130"/>
    </row>
    <row r="179" spans="2:11" x14ac:dyDescent="0.3">
      <c r="B179" s="130"/>
      <c r="C179" s="130"/>
      <c r="D179" s="130"/>
      <c r="E179" s="130"/>
      <c r="F179" s="130"/>
      <c r="G179" s="130"/>
      <c r="H179" s="130"/>
      <c r="I179" s="130"/>
      <c r="J179" s="130"/>
      <c r="K179" s="130"/>
    </row>
    <row r="180" spans="2:11" x14ac:dyDescent="0.3">
      <c r="B180" s="130"/>
      <c r="C180" s="130"/>
      <c r="D180" s="130"/>
      <c r="E180" s="130"/>
      <c r="F180" s="130"/>
      <c r="G180" s="130"/>
      <c r="H180" s="130"/>
      <c r="I180" s="130"/>
      <c r="J180" s="130"/>
      <c r="K180" s="130"/>
    </row>
    <row r="181" spans="2:11" x14ac:dyDescent="0.3">
      <c r="B181" s="130"/>
      <c r="C181" s="130"/>
      <c r="D181" s="130"/>
      <c r="E181" s="130"/>
      <c r="F181" s="130"/>
      <c r="G181" s="130"/>
      <c r="H181" s="130"/>
      <c r="I181" s="130"/>
      <c r="J181" s="130"/>
      <c r="K181" s="130"/>
    </row>
    <row r="182" spans="2:11" x14ac:dyDescent="0.3">
      <c r="B182" s="130"/>
      <c r="C182" s="130"/>
      <c r="D182" s="130"/>
      <c r="E182" s="130"/>
      <c r="F182" s="130"/>
      <c r="G182" s="130"/>
      <c r="H182" s="130"/>
      <c r="I182" s="130"/>
      <c r="J182" s="130"/>
      <c r="K182" s="130"/>
    </row>
    <row r="183" spans="2:11" x14ac:dyDescent="0.3">
      <c r="B183" s="130"/>
      <c r="C183" s="130"/>
      <c r="D183" s="130"/>
      <c r="E183" s="130"/>
      <c r="F183" s="130"/>
      <c r="G183" s="130"/>
      <c r="H183" s="130"/>
      <c r="I183" s="130"/>
      <c r="J183" s="130"/>
      <c r="K183" s="130"/>
    </row>
    <row r="184" spans="2:11" x14ac:dyDescent="0.3">
      <c r="B184" s="130"/>
      <c r="C184" s="130"/>
      <c r="D184" s="130"/>
      <c r="E184" s="130"/>
      <c r="F184" s="130"/>
      <c r="G184" s="130"/>
      <c r="H184" s="130"/>
      <c r="I184" s="130"/>
      <c r="J184" s="130"/>
      <c r="K184" s="130"/>
    </row>
    <row r="185" spans="2:11" x14ac:dyDescent="0.3">
      <c r="B185" s="130"/>
      <c r="C185" s="130"/>
      <c r="D185" s="130"/>
      <c r="E185" s="130"/>
      <c r="F185" s="130"/>
      <c r="G185" s="130"/>
      <c r="H185" s="130"/>
      <c r="I185" s="130"/>
      <c r="J185" s="130"/>
      <c r="K185" s="130"/>
    </row>
    <row r="186" spans="2:11" x14ac:dyDescent="0.3">
      <c r="B186" s="130"/>
      <c r="C186" s="130"/>
      <c r="D186" s="130"/>
      <c r="E186" s="130"/>
      <c r="F186" s="130"/>
      <c r="G186" s="130"/>
      <c r="H186" s="130"/>
      <c r="I186" s="130"/>
      <c r="J186" s="130"/>
      <c r="K186" s="130"/>
    </row>
    <row r="187" spans="2:11" x14ac:dyDescent="0.3">
      <c r="B187" s="130"/>
      <c r="C187" s="130"/>
      <c r="D187" s="130"/>
      <c r="E187" s="130"/>
      <c r="F187" s="130"/>
      <c r="G187" s="130"/>
      <c r="H187" s="130"/>
      <c r="I187" s="130"/>
      <c r="J187" s="130"/>
      <c r="K187" s="130"/>
    </row>
    <row r="188" spans="2:11" x14ac:dyDescent="0.3">
      <c r="B188" s="130"/>
      <c r="C188" s="130"/>
      <c r="D188" s="130"/>
      <c r="E188" s="130"/>
      <c r="F188" s="130"/>
      <c r="G188" s="130"/>
      <c r="H188" s="130"/>
      <c r="I188" s="130"/>
      <c r="J188" s="130"/>
      <c r="K188" s="130"/>
    </row>
    <row r="189" spans="2:11" x14ac:dyDescent="0.3">
      <c r="B189" s="130"/>
      <c r="C189" s="130"/>
      <c r="D189" s="130"/>
      <c r="E189" s="130"/>
      <c r="F189" s="130"/>
      <c r="G189" s="130"/>
      <c r="H189" s="130"/>
      <c r="I189" s="130"/>
      <c r="J189" s="130"/>
      <c r="K189" s="130"/>
    </row>
    <row r="190" spans="2:11" x14ac:dyDescent="0.3">
      <c r="B190" s="130"/>
      <c r="C190" s="130"/>
      <c r="D190" s="130"/>
      <c r="E190" s="130"/>
      <c r="F190" s="130"/>
      <c r="G190" s="130"/>
      <c r="H190" s="130"/>
      <c r="I190" s="130"/>
      <c r="J190" s="130"/>
      <c r="K190" s="130"/>
    </row>
    <row r="191" spans="2:11" x14ac:dyDescent="0.3">
      <c r="B191" s="130"/>
      <c r="C191" s="130"/>
      <c r="D191" s="130"/>
      <c r="E191" s="130"/>
      <c r="F191" s="130"/>
      <c r="G191" s="130"/>
      <c r="H191" s="130"/>
      <c r="I191" s="130"/>
      <c r="J191" s="130"/>
      <c r="K191" s="130"/>
    </row>
    <row r="192" spans="2:11" x14ac:dyDescent="0.3">
      <c r="B192" s="123"/>
      <c r="C192" s="123"/>
      <c r="D192" s="123"/>
      <c r="E192" s="123"/>
      <c r="F192" s="123"/>
      <c r="G192" s="123"/>
      <c r="H192" s="123"/>
      <c r="I192" s="123"/>
      <c r="J192" s="123"/>
      <c r="K192" s="123"/>
    </row>
    <row r="193" spans="2:11" x14ac:dyDescent="0.3">
      <c r="B193" s="123"/>
      <c r="C193" s="123"/>
      <c r="D193" s="123"/>
      <c r="E193" s="123"/>
      <c r="F193" s="123"/>
      <c r="G193" s="123"/>
      <c r="H193" s="123"/>
      <c r="I193" s="123"/>
      <c r="J193" s="123"/>
      <c r="K193" s="123"/>
    </row>
    <row r="194" spans="2:11" x14ac:dyDescent="0.3">
      <c r="B194" s="130"/>
      <c r="C194" s="130"/>
      <c r="D194" s="130"/>
      <c r="E194" s="130"/>
      <c r="F194" s="130"/>
      <c r="G194" s="130"/>
      <c r="H194" s="130"/>
      <c r="I194" s="130"/>
      <c r="J194" s="130"/>
      <c r="K194" s="130"/>
    </row>
    <row r="195" spans="2:11" x14ac:dyDescent="0.3">
      <c r="B195" s="130"/>
      <c r="C195" s="130"/>
      <c r="D195" s="130"/>
      <c r="E195" s="130"/>
      <c r="F195" s="130"/>
      <c r="G195" s="130"/>
      <c r="H195" s="130"/>
      <c r="I195" s="130"/>
      <c r="J195" s="130"/>
      <c r="K195" s="130"/>
    </row>
    <row r="196" spans="2:11" x14ac:dyDescent="0.3">
      <c r="B196" s="130"/>
      <c r="C196" s="130"/>
      <c r="D196" s="130"/>
      <c r="E196" s="130"/>
      <c r="F196" s="130"/>
      <c r="G196" s="130"/>
      <c r="H196" s="130"/>
      <c r="I196" s="130"/>
      <c r="J196" s="130"/>
      <c r="K196" s="130"/>
    </row>
    <row r="197" spans="2:11" x14ac:dyDescent="0.3">
      <c r="B197" s="130"/>
      <c r="C197" s="130"/>
      <c r="D197" s="130"/>
      <c r="E197" s="130"/>
      <c r="F197" s="130"/>
      <c r="G197" s="130"/>
      <c r="H197" s="130"/>
      <c r="I197" s="130"/>
      <c r="J197" s="130"/>
      <c r="K197" s="130"/>
    </row>
    <row r="198" spans="2:11" x14ac:dyDescent="0.3">
      <c r="B198" s="130"/>
      <c r="C198" s="130"/>
      <c r="D198" s="130"/>
      <c r="E198" s="130"/>
      <c r="F198" s="130"/>
      <c r="G198" s="130"/>
      <c r="H198" s="130"/>
      <c r="I198" s="130"/>
      <c r="J198" s="130"/>
      <c r="K198" s="130"/>
    </row>
    <row r="199" spans="2:11" x14ac:dyDescent="0.3">
      <c r="B199" s="130"/>
      <c r="C199" s="130"/>
      <c r="D199" s="130"/>
      <c r="E199" s="130"/>
      <c r="F199" s="130"/>
      <c r="G199" s="130"/>
      <c r="H199" s="130"/>
      <c r="I199" s="130"/>
      <c r="J199" s="130"/>
      <c r="K199" s="130"/>
    </row>
    <row r="200" spans="2:11" x14ac:dyDescent="0.3">
      <c r="B200" s="130"/>
      <c r="C200" s="130"/>
      <c r="D200" s="130"/>
      <c r="E200" s="130"/>
      <c r="F200" s="130"/>
      <c r="G200" s="130"/>
      <c r="H200" s="130"/>
      <c r="I200" s="130"/>
      <c r="J200" s="130"/>
      <c r="K200" s="130"/>
    </row>
    <row r="201" spans="2:11" x14ac:dyDescent="0.3">
      <c r="B201" s="130"/>
      <c r="C201" s="130"/>
      <c r="D201" s="130"/>
      <c r="E201" s="130"/>
      <c r="F201" s="130"/>
      <c r="G201" s="130"/>
      <c r="H201" s="130"/>
      <c r="I201" s="130"/>
      <c r="J201" s="130"/>
      <c r="K201" s="130"/>
    </row>
    <row r="202" spans="2:11" x14ac:dyDescent="0.3">
      <c r="B202" s="130"/>
      <c r="C202" s="130"/>
      <c r="D202" s="130"/>
      <c r="E202" s="130"/>
      <c r="F202" s="130"/>
      <c r="G202" s="130"/>
      <c r="H202" s="130"/>
      <c r="I202" s="130"/>
      <c r="J202" s="130"/>
      <c r="K202" s="130"/>
    </row>
    <row r="203" spans="2:11" x14ac:dyDescent="0.3">
      <c r="B203" s="130"/>
      <c r="C203" s="130"/>
      <c r="D203" s="130"/>
      <c r="E203" s="130"/>
      <c r="F203" s="130"/>
      <c r="G203" s="130"/>
      <c r="H203" s="130"/>
      <c r="I203" s="130"/>
      <c r="J203" s="130"/>
      <c r="K203" s="130"/>
    </row>
    <row r="204" spans="2:11" x14ac:dyDescent="0.3">
      <c r="B204" s="130"/>
      <c r="C204" s="130"/>
      <c r="D204" s="130"/>
      <c r="E204" s="130"/>
      <c r="F204" s="130"/>
      <c r="G204" s="130"/>
      <c r="H204" s="130"/>
      <c r="I204" s="130"/>
      <c r="J204" s="130"/>
      <c r="K204" s="130"/>
    </row>
    <row r="205" spans="2:11" x14ac:dyDescent="0.3">
      <c r="B205" s="130"/>
      <c r="C205" s="130"/>
      <c r="D205" s="130"/>
      <c r="E205" s="130"/>
      <c r="F205" s="130"/>
      <c r="G205" s="130"/>
      <c r="H205" s="130"/>
      <c r="I205" s="130"/>
      <c r="J205" s="130"/>
      <c r="K205" s="130"/>
    </row>
    <row r="206" spans="2:11" x14ac:dyDescent="0.3">
      <c r="B206" s="130"/>
      <c r="C206" s="130"/>
      <c r="D206" s="130"/>
      <c r="E206" s="130"/>
      <c r="F206" s="130"/>
      <c r="G206" s="130"/>
      <c r="H206" s="130"/>
      <c r="I206" s="130"/>
      <c r="J206" s="130"/>
      <c r="K206" s="130"/>
    </row>
  </sheetData>
  <sheetProtection sheet="1" objects="1" scenarios="1"/>
  <mergeCells count="12">
    <mergeCell ref="A1:B1"/>
    <mergeCell ref="B18:K49"/>
    <mergeCell ref="B52:K68"/>
    <mergeCell ref="B71:K88"/>
    <mergeCell ref="B3:K15"/>
    <mergeCell ref="B194:K206"/>
    <mergeCell ref="B177:K191"/>
    <mergeCell ref="B91:K100"/>
    <mergeCell ref="B103:K109"/>
    <mergeCell ref="B112:K136"/>
    <mergeCell ref="B139:K155"/>
    <mergeCell ref="B158:K174"/>
  </mergeCells>
  <hyperlinks>
    <hyperlink ref="A1:B1" location="Index!B5" display="Index (klikken)"/>
    <hyperlink ref="B3" r:id="rId1" location="Richtlijnen"/>
  </hyperlinks>
  <pageMargins left="0.39370078740157483" right="0.39370078740157483" top="0.39370078740157483" bottom="0.39370078740157483" header="0.31496062992125984" footer="0.31496062992125984"/>
  <pageSetup paperSize="9" scale="72"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C81"/>
  <sheetViews>
    <sheetView workbookViewId="0"/>
  </sheetViews>
  <sheetFormatPr baseColWidth="10" defaultRowHeight="14.4" x14ac:dyDescent="0.3"/>
  <sheetData>
    <row r="1" spans="1:3" x14ac:dyDescent="0.3">
      <c r="A1" t="s">
        <v>428</v>
      </c>
      <c r="B1" t="s">
        <v>429</v>
      </c>
      <c r="C1" t="s">
        <v>430</v>
      </c>
    </row>
    <row r="2" spans="1:3" x14ac:dyDescent="0.3">
      <c r="A2" t="s">
        <v>321</v>
      </c>
      <c r="B2">
        <v>9346</v>
      </c>
      <c r="C2">
        <v>8.6597976350000003</v>
      </c>
    </row>
    <row r="3" spans="1:3" x14ac:dyDescent="0.3">
      <c r="A3" t="s">
        <v>322</v>
      </c>
      <c r="B3">
        <v>1</v>
      </c>
      <c r="C3">
        <v>9.2657799999999995E-4</v>
      </c>
    </row>
    <row r="4" spans="1:3" x14ac:dyDescent="0.3">
      <c r="A4" t="s">
        <v>329</v>
      </c>
      <c r="B4">
        <v>1</v>
      </c>
      <c r="C4">
        <v>9.2657799999999995E-4</v>
      </c>
    </row>
    <row r="5" spans="1:3" x14ac:dyDescent="0.3">
      <c r="A5" t="s">
        <v>330</v>
      </c>
      <c r="B5">
        <v>1</v>
      </c>
      <c r="C5">
        <v>9.2657799999999995E-4</v>
      </c>
    </row>
    <row r="6" spans="1:3" x14ac:dyDescent="0.3">
      <c r="A6" t="s">
        <v>331</v>
      </c>
      <c r="B6">
        <v>1</v>
      </c>
      <c r="C6">
        <v>9.2657799999999995E-4</v>
      </c>
    </row>
    <row r="7" spans="1:3" x14ac:dyDescent="0.3">
      <c r="A7" t="s">
        <v>437</v>
      </c>
      <c r="B7">
        <v>4</v>
      </c>
      <c r="C7">
        <v>3.70631E-3</v>
      </c>
    </row>
    <row r="8" spans="1:3" x14ac:dyDescent="0.3">
      <c r="A8" t="s">
        <v>438</v>
      </c>
      <c r="B8">
        <v>9</v>
      </c>
      <c r="C8">
        <v>8.3391999999999997E-3</v>
      </c>
    </row>
    <row r="9" spans="1:3" x14ac:dyDescent="0.3">
      <c r="A9" t="s">
        <v>439</v>
      </c>
      <c r="B9">
        <v>28</v>
      </c>
      <c r="C9">
        <v>2.5944200000000001E-2</v>
      </c>
    </row>
    <row r="10" spans="1:3" x14ac:dyDescent="0.3">
      <c r="A10" t="s">
        <v>440</v>
      </c>
      <c r="B10">
        <v>39</v>
      </c>
      <c r="C10">
        <v>3.6136500000000002E-2</v>
      </c>
    </row>
    <row r="11" spans="1:3" x14ac:dyDescent="0.3">
      <c r="A11" t="s">
        <v>441</v>
      </c>
      <c r="B11">
        <v>76</v>
      </c>
      <c r="C11">
        <v>7.0419924999999994E-2</v>
      </c>
    </row>
    <row r="12" spans="1:3" x14ac:dyDescent="0.3">
      <c r="A12" t="s">
        <v>442</v>
      </c>
      <c r="B12">
        <v>79</v>
      </c>
      <c r="C12">
        <v>7.3199659E-2</v>
      </c>
    </row>
    <row r="13" spans="1:3" x14ac:dyDescent="0.3">
      <c r="A13" t="s">
        <v>443</v>
      </c>
      <c r="B13">
        <v>104</v>
      </c>
      <c r="C13">
        <v>9.6364108000000004E-2</v>
      </c>
    </row>
    <row r="14" spans="1:3" x14ac:dyDescent="0.3">
      <c r="A14" t="s">
        <v>444</v>
      </c>
      <c r="B14">
        <v>115</v>
      </c>
      <c r="C14">
        <v>0.106556466</v>
      </c>
    </row>
    <row r="15" spans="1:3" x14ac:dyDescent="0.3">
      <c r="A15" t="s">
        <v>445</v>
      </c>
      <c r="B15">
        <v>126</v>
      </c>
      <c r="C15">
        <v>0.116748823</v>
      </c>
    </row>
    <row r="16" spans="1:3" x14ac:dyDescent="0.3">
      <c r="A16" t="s">
        <v>446</v>
      </c>
      <c r="B16">
        <v>146</v>
      </c>
      <c r="C16">
        <v>0.135280382</v>
      </c>
    </row>
    <row r="17" spans="1:3" x14ac:dyDescent="0.3">
      <c r="A17" t="s">
        <v>447</v>
      </c>
      <c r="B17">
        <v>194</v>
      </c>
      <c r="C17">
        <v>0.17975612499999999</v>
      </c>
    </row>
    <row r="18" spans="1:3" x14ac:dyDescent="0.3">
      <c r="A18" t="s">
        <v>448</v>
      </c>
      <c r="B18">
        <v>255</v>
      </c>
      <c r="C18">
        <v>0.23627738000000001</v>
      </c>
    </row>
    <row r="19" spans="1:3" x14ac:dyDescent="0.3">
      <c r="A19" t="s">
        <v>449</v>
      </c>
      <c r="B19">
        <v>348</v>
      </c>
      <c r="C19">
        <v>0.322449131</v>
      </c>
    </row>
    <row r="20" spans="1:3" x14ac:dyDescent="0.3">
      <c r="A20" t="s">
        <v>450</v>
      </c>
      <c r="B20">
        <v>513</v>
      </c>
      <c r="C20">
        <v>0.47533449500000002</v>
      </c>
    </row>
    <row r="21" spans="1:3" x14ac:dyDescent="0.3">
      <c r="A21" t="s">
        <v>451</v>
      </c>
      <c r="B21">
        <v>839</v>
      </c>
      <c r="C21">
        <v>0.77739891000000005</v>
      </c>
    </row>
    <row r="22" spans="1:3" x14ac:dyDescent="0.3">
      <c r="A22" t="s">
        <v>452</v>
      </c>
      <c r="B22">
        <v>1496</v>
      </c>
      <c r="C22">
        <v>1.3861606319999999</v>
      </c>
    </row>
    <row r="23" spans="1:3" x14ac:dyDescent="0.3">
      <c r="A23" t="s">
        <v>453</v>
      </c>
      <c r="B23">
        <v>2945</v>
      </c>
      <c r="C23">
        <v>2.728772099</v>
      </c>
    </row>
    <row r="24" spans="1:3" x14ac:dyDescent="0.3">
      <c r="A24" t="s">
        <v>454</v>
      </c>
      <c r="B24">
        <v>8960</v>
      </c>
      <c r="C24">
        <v>8.3021385419999998</v>
      </c>
    </row>
    <row r="25" spans="1:3" x14ac:dyDescent="0.3">
      <c r="A25" t="s">
        <v>455</v>
      </c>
      <c r="B25">
        <v>18013</v>
      </c>
      <c r="C25">
        <v>16.690448834000001</v>
      </c>
    </row>
    <row r="26" spans="1:3" x14ac:dyDescent="0.3">
      <c r="A26" t="s">
        <v>456</v>
      </c>
      <c r="B26">
        <v>27172</v>
      </c>
      <c r="C26">
        <v>25.176976391</v>
      </c>
    </row>
    <row r="27" spans="1:3" x14ac:dyDescent="0.3">
      <c r="A27" t="s">
        <v>457</v>
      </c>
      <c r="B27">
        <v>26449</v>
      </c>
      <c r="C27">
        <v>24.507060524</v>
      </c>
    </row>
    <row r="28" spans="1:3" x14ac:dyDescent="0.3">
      <c r="A28" t="s">
        <v>458</v>
      </c>
      <c r="B28">
        <v>10194</v>
      </c>
      <c r="C28">
        <v>9.4455357469999992</v>
      </c>
    </row>
    <row r="29" spans="1:3" x14ac:dyDescent="0.3">
      <c r="A29" t="s">
        <v>459</v>
      </c>
      <c r="B29">
        <v>442</v>
      </c>
      <c r="C29">
        <v>0.409547459</v>
      </c>
    </row>
    <row r="30" spans="1:3" x14ac:dyDescent="0.3">
      <c r="A30" t="s">
        <v>460</v>
      </c>
      <c r="B30">
        <v>23</v>
      </c>
      <c r="C30">
        <v>2.1311299999999998E-2</v>
      </c>
    </row>
    <row r="31" spans="1:3" x14ac:dyDescent="0.3">
      <c r="A31" t="s">
        <v>461</v>
      </c>
      <c r="B31">
        <v>3</v>
      </c>
      <c r="C31">
        <v>2.7797299999999998E-3</v>
      </c>
    </row>
    <row r="32" spans="1:3" x14ac:dyDescent="0.3">
      <c r="A32" t="s">
        <v>462</v>
      </c>
      <c r="B32">
        <v>1</v>
      </c>
      <c r="C32">
        <v>9.2657799999999995E-4</v>
      </c>
    </row>
    <row r="33" spans="1:3" x14ac:dyDescent="0.3">
      <c r="A33" t="s">
        <v>463</v>
      </c>
      <c r="B33">
        <v>1</v>
      </c>
      <c r="C33">
        <v>9.2657799999999995E-4</v>
      </c>
    </row>
    <row r="34" spans="1:3" x14ac:dyDescent="0.3">
      <c r="A34" t="s">
        <v>436</v>
      </c>
      <c r="B34">
        <v>0</v>
      </c>
      <c r="C34">
        <v>0</v>
      </c>
    </row>
    <row r="35" spans="1:3" x14ac:dyDescent="0.3">
      <c r="A35" t="s">
        <v>436</v>
      </c>
      <c r="B35">
        <v>0</v>
      </c>
      <c r="C35">
        <v>0</v>
      </c>
    </row>
    <row r="36" spans="1:3" x14ac:dyDescent="0.3">
      <c r="A36" t="s">
        <v>436</v>
      </c>
      <c r="B36">
        <v>0</v>
      </c>
      <c r="C36">
        <v>0</v>
      </c>
    </row>
    <row r="37" spans="1:3" x14ac:dyDescent="0.3">
      <c r="A37" t="s">
        <v>436</v>
      </c>
      <c r="B37">
        <v>0</v>
      </c>
      <c r="C37">
        <v>0</v>
      </c>
    </row>
    <row r="38" spans="1:3" x14ac:dyDescent="0.3">
      <c r="A38" t="s">
        <v>436</v>
      </c>
      <c r="B38">
        <v>0</v>
      </c>
      <c r="C38">
        <v>0</v>
      </c>
    </row>
    <row r="39" spans="1:3" x14ac:dyDescent="0.3">
      <c r="A39" t="s">
        <v>436</v>
      </c>
      <c r="B39">
        <v>0</v>
      </c>
      <c r="C39">
        <v>0</v>
      </c>
    </row>
    <row r="40" spans="1:3" x14ac:dyDescent="0.3">
      <c r="A40" t="s">
        <v>436</v>
      </c>
      <c r="B40">
        <v>0</v>
      </c>
      <c r="C40">
        <v>0</v>
      </c>
    </row>
    <row r="41" spans="1:3" x14ac:dyDescent="0.3">
      <c r="A41" t="s">
        <v>436</v>
      </c>
      <c r="B41">
        <v>0</v>
      </c>
      <c r="C41">
        <v>0</v>
      </c>
    </row>
    <row r="42" spans="1:3" x14ac:dyDescent="0.3">
      <c r="A42" t="s">
        <v>436</v>
      </c>
      <c r="B42">
        <v>0</v>
      </c>
      <c r="C42">
        <v>0</v>
      </c>
    </row>
    <row r="43" spans="1:3" x14ac:dyDescent="0.3">
      <c r="A43" t="s">
        <v>436</v>
      </c>
      <c r="B43">
        <v>0</v>
      </c>
      <c r="C43">
        <v>0</v>
      </c>
    </row>
    <row r="44" spans="1:3" x14ac:dyDescent="0.3">
      <c r="A44" t="s">
        <v>436</v>
      </c>
      <c r="B44">
        <v>0</v>
      </c>
      <c r="C44">
        <v>0</v>
      </c>
    </row>
    <row r="45" spans="1:3" x14ac:dyDescent="0.3">
      <c r="A45" t="s">
        <v>436</v>
      </c>
      <c r="B45">
        <v>0</v>
      </c>
      <c r="C45">
        <v>0</v>
      </c>
    </row>
    <row r="46" spans="1:3" x14ac:dyDescent="0.3">
      <c r="A46" t="s">
        <v>436</v>
      </c>
      <c r="B46">
        <v>0</v>
      </c>
      <c r="C46">
        <v>0</v>
      </c>
    </row>
    <row r="47" spans="1:3" x14ac:dyDescent="0.3">
      <c r="A47" t="s">
        <v>436</v>
      </c>
      <c r="B47">
        <v>0</v>
      </c>
      <c r="C47">
        <v>0</v>
      </c>
    </row>
    <row r="48" spans="1:3" x14ac:dyDescent="0.3">
      <c r="A48" t="s">
        <v>436</v>
      </c>
      <c r="B48">
        <v>0</v>
      </c>
      <c r="C48">
        <v>0</v>
      </c>
    </row>
    <row r="49" spans="1:3" x14ac:dyDescent="0.3">
      <c r="A49" t="s">
        <v>436</v>
      </c>
      <c r="B49">
        <v>0</v>
      </c>
      <c r="C49">
        <v>0</v>
      </c>
    </row>
    <row r="50" spans="1:3" x14ac:dyDescent="0.3">
      <c r="A50" t="s">
        <v>436</v>
      </c>
      <c r="B50">
        <v>0</v>
      </c>
      <c r="C50">
        <v>0</v>
      </c>
    </row>
    <row r="51" spans="1:3" x14ac:dyDescent="0.3">
      <c r="A51" t="s">
        <v>436</v>
      </c>
      <c r="B51">
        <v>0</v>
      </c>
      <c r="C51">
        <v>0</v>
      </c>
    </row>
    <row r="52" spans="1:3" x14ac:dyDescent="0.3">
      <c r="A52" t="s">
        <v>436</v>
      </c>
      <c r="B52">
        <v>0</v>
      </c>
      <c r="C52">
        <v>0</v>
      </c>
    </row>
    <row r="53" spans="1:3" x14ac:dyDescent="0.3">
      <c r="A53" t="s">
        <v>436</v>
      </c>
      <c r="B53">
        <v>0</v>
      </c>
      <c r="C53">
        <v>0</v>
      </c>
    </row>
    <row r="54" spans="1:3" x14ac:dyDescent="0.3">
      <c r="A54" t="s">
        <v>436</v>
      </c>
      <c r="B54">
        <v>0</v>
      </c>
      <c r="C54">
        <v>0</v>
      </c>
    </row>
    <row r="55" spans="1:3" x14ac:dyDescent="0.3">
      <c r="A55" t="s">
        <v>436</v>
      </c>
      <c r="B55">
        <v>0</v>
      </c>
      <c r="C55">
        <v>0</v>
      </c>
    </row>
    <row r="56" spans="1:3" x14ac:dyDescent="0.3">
      <c r="A56" t="s">
        <v>436</v>
      </c>
      <c r="B56">
        <v>0</v>
      </c>
      <c r="C56">
        <v>0</v>
      </c>
    </row>
    <row r="57" spans="1:3" x14ac:dyDescent="0.3">
      <c r="A57" t="s">
        <v>436</v>
      </c>
      <c r="B57">
        <v>0</v>
      </c>
      <c r="C57">
        <v>0</v>
      </c>
    </row>
    <row r="58" spans="1:3" x14ac:dyDescent="0.3">
      <c r="A58" t="s">
        <v>436</v>
      </c>
      <c r="B58">
        <v>0</v>
      </c>
      <c r="C58">
        <v>0</v>
      </c>
    </row>
    <row r="59" spans="1:3" x14ac:dyDescent="0.3">
      <c r="A59" t="s">
        <v>436</v>
      </c>
      <c r="B59">
        <v>0</v>
      </c>
      <c r="C59">
        <v>0</v>
      </c>
    </row>
    <row r="60" spans="1:3" x14ac:dyDescent="0.3">
      <c r="A60" t="s">
        <v>436</v>
      </c>
      <c r="B60">
        <v>0</v>
      </c>
      <c r="C60">
        <v>0</v>
      </c>
    </row>
    <row r="61" spans="1:3" x14ac:dyDescent="0.3">
      <c r="A61" t="s">
        <v>436</v>
      </c>
      <c r="B61">
        <v>0</v>
      </c>
      <c r="C61">
        <v>0</v>
      </c>
    </row>
    <row r="62" spans="1:3" x14ac:dyDescent="0.3">
      <c r="A62" t="s">
        <v>436</v>
      </c>
      <c r="B62">
        <v>0</v>
      </c>
      <c r="C62">
        <v>0</v>
      </c>
    </row>
    <row r="63" spans="1:3" x14ac:dyDescent="0.3">
      <c r="A63" t="s">
        <v>436</v>
      </c>
      <c r="B63">
        <v>0</v>
      </c>
      <c r="C63">
        <v>0</v>
      </c>
    </row>
    <row r="64" spans="1:3" x14ac:dyDescent="0.3">
      <c r="A64" t="s">
        <v>436</v>
      </c>
      <c r="B64">
        <v>0</v>
      </c>
      <c r="C64">
        <v>0</v>
      </c>
    </row>
    <row r="65" spans="1:3" x14ac:dyDescent="0.3">
      <c r="A65" t="s">
        <v>436</v>
      </c>
      <c r="B65">
        <v>0</v>
      </c>
      <c r="C65">
        <v>0</v>
      </c>
    </row>
    <row r="66" spans="1:3" x14ac:dyDescent="0.3">
      <c r="A66" t="s">
        <v>436</v>
      </c>
      <c r="B66">
        <v>0</v>
      </c>
      <c r="C66">
        <v>0</v>
      </c>
    </row>
    <row r="67" spans="1:3" x14ac:dyDescent="0.3">
      <c r="A67" t="s">
        <v>436</v>
      </c>
      <c r="B67">
        <v>0</v>
      </c>
      <c r="C67">
        <v>0</v>
      </c>
    </row>
    <row r="68" spans="1:3" x14ac:dyDescent="0.3">
      <c r="A68" t="s">
        <v>436</v>
      </c>
      <c r="B68">
        <v>0</v>
      </c>
      <c r="C68">
        <v>0</v>
      </c>
    </row>
    <row r="69" spans="1:3" x14ac:dyDescent="0.3">
      <c r="A69" t="s">
        <v>436</v>
      </c>
      <c r="B69">
        <v>0</v>
      </c>
      <c r="C69">
        <v>0</v>
      </c>
    </row>
    <row r="70" spans="1:3" x14ac:dyDescent="0.3">
      <c r="A70" t="s">
        <v>436</v>
      </c>
      <c r="B70">
        <v>0</v>
      </c>
      <c r="C70">
        <v>0</v>
      </c>
    </row>
    <row r="71" spans="1:3" x14ac:dyDescent="0.3">
      <c r="A71" t="s">
        <v>436</v>
      </c>
      <c r="B71">
        <v>0</v>
      </c>
      <c r="C71">
        <v>0</v>
      </c>
    </row>
    <row r="72" spans="1:3" x14ac:dyDescent="0.3">
      <c r="A72" t="s">
        <v>436</v>
      </c>
      <c r="B72">
        <v>0</v>
      </c>
      <c r="C72">
        <v>0</v>
      </c>
    </row>
    <row r="73" spans="1:3" x14ac:dyDescent="0.3">
      <c r="A73" t="s">
        <v>436</v>
      </c>
      <c r="B73">
        <v>0</v>
      </c>
      <c r="C73">
        <v>0</v>
      </c>
    </row>
    <row r="74" spans="1:3" x14ac:dyDescent="0.3">
      <c r="A74" t="s">
        <v>436</v>
      </c>
      <c r="B74">
        <v>0</v>
      </c>
      <c r="C74">
        <v>0</v>
      </c>
    </row>
    <row r="75" spans="1:3" x14ac:dyDescent="0.3">
      <c r="A75" t="s">
        <v>436</v>
      </c>
      <c r="B75">
        <v>0</v>
      </c>
      <c r="C75">
        <v>0</v>
      </c>
    </row>
    <row r="76" spans="1:3" x14ac:dyDescent="0.3">
      <c r="A76" t="s">
        <v>436</v>
      </c>
      <c r="B76">
        <v>0</v>
      </c>
      <c r="C76">
        <v>0</v>
      </c>
    </row>
    <row r="77" spans="1:3" x14ac:dyDescent="0.3">
      <c r="A77" t="s">
        <v>436</v>
      </c>
      <c r="B77">
        <v>0</v>
      </c>
      <c r="C77">
        <v>0</v>
      </c>
    </row>
    <row r="78" spans="1:3" x14ac:dyDescent="0.3">
      <c r="A78" t="s">
        <v>436</v>
      </c>
      <c r="B78">
        <v>0</v>
      </c>
      <c r="C78">
        <v>0</v>
      </c>
    </row>
    <row r="79" spans="1:3" x14ac:dyDescent="0.3">
      <c r="A79" t="s">
        <v>436</v>
      </c>
      <c r="B79">
        <v>0</v>
      </c>
      <c r="C79">
        <v>0</v>
      </c>
    </row>
    <row r="80" spans="1:3" x14ac:dyDescent="0.3">
      <c r="A80" t="s">
        <v>436</v>
      </c>
      <c r="B80">
        <v>0</v>
      </c>
      <c r="C80">
        <v>0</v>
      </c>
    </row>
    <row r="81" spans="1:3" x14ac:dyDescent="0.3">
      <c r="A81" t="s">
        <v>436</v>
      </c>
      <c r="B81">
        <v>0</v>
      </c>
      <c r="C81">
        <v>0</v>
      </c>
    </row>
  </sheetData>
  <sheetProtection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C71"/>
  <sheetViews>
    <sheetView workbookViewId="0"/>
  </sheetViews>
  <sheetFormatPr baseColWidth="10" defaultRowHeight="14.4" x14ac:dyDescent="0.3"/>
  <sheetData>
    <row r="1" spans="1:3" x14ac:dyDescent="0.3">
      <c r="A1" t="s">
        <v>428</v>
      </c>
      <c r="B1" t="s">
        <v>429</v>
      </c>
      <c r="C1" t="s">
        <v>430</v>
      </c>
    </row>
    <row r="2" spans="1:3" x14ac:dyDescent="0.3">
      <c r="A2" t="s">
        <v>321</v>
      </c>
      <c r="B2">
        <v>1</v>
      </c>
      <c r="C2">
        <v>8.6574099999999995E-4</v>
      </c>
    </row>
    <row r="3" spans="1:3" x14ac:dyDescent="0.3">
      <c r="A3" t="s">
        <v>432</v>
      </c>
      <c r="B3">
        <v>1</v>
      </c>
      <c r="C3">
        <v>8.6574099999999995E-4</v>
      </c>
    </row>
    <row r="4" spans="1:3" x14ac:dyDescent="0.3">
      <c r="A4" t="s">
        <v>433</v>
      </c>
      <c r="B4">
        <v>1</v>
      </c>
      <c r="C4">
        <v>8.6574099999999995E-4</v>
      </c>
    </row>
    <row r="5" spans="1:3" x14ac:dyDescent="0.3">
      <c r="A5" t="s">
        <v>434</v>
      </c>
      <c r="B5">
        <v>13</v>
      </c>
      <c r="C5">
        <v>1.12546E-2</v>
      </c>
    </row>
    <row r="6" spans="1:3" x14ac:dyDescent="0.3">
      <c r="A6" t="s">
        <v>464</v>
      </c>
      <c r="B6">
        <v>26</v>
      </c>
      <c r="C6">
        <v>2.2509299999999999E-2</v>
      </c>
    </row>
    <row r="7" spans="1:3" x14ac:dyDescent="0.3">
      <c r="A7" t="s">
        <v>465</v>
      </c>
      <c r="B7">
        <v>93</v>
      </c>
      <c r="C7">
        <v>8.0513903999999997E-2</v>
      </c>
    </row>
    <row r="8" spans="1:3" x14ac:dyDescent="0.3">
      <c r="A8" t="s">
        <v>466</v>
      </c>
      <c r="B8">
        <v>249</v>
      </c>
      <c r="C8">
        <v>0.21556948400000001</v>
      </c>
    </row>
    <row r="9" spans="1:3" x14ac:dyDescent="0.3">
      <c r="A9" t="s">
        <v>467</v>
      </c>
      <c r="B9">
        <v>435</v>
      </c>
      <c r="C9">
        <v>0.37659729199999997</v>
      </c>
    </row>
    <row r="10" spans="1:3" x14ac:dyDescent="0.3">
      <c r="A10" t="s">
        <v>468</v>
      </c>
      <c r="B10">
        <v>791</v>
      </c>
      <c r="C10">
        <v>0.68480105300000005</v>
      </c>
    </row>
    <row r="11" spans="1:3" x14ac:dyDescent="0.3">
      <c r="A11" t="s">
        <v>437</v>
      </c>
      <c r="B11">
        <v>1126</v>
      </c>
      <c r="C11">
        <v>0.97482425500000003</v>
      </c>
    </row>
    <row r="12" spans="1:3" x14ac:dyDescent="0.3">
      <c r="A12" t="s">
        <v>438</v>
      </c>
      <c r="B12">
        <v>1591</v>
      </c>
      <c r="C12">
        <v>1.377393774</v>
      </c>
    </row>
    <row r="13" spans="1:3" x14ac:dyDescent="0.3">
      <c r="A13" t="s">
        <v>439</v>
      </c>
      <c r="B13">
        <v>2345</v>
      </c>
      <c r="C13">
        <v>2.0301624130000002</v>
      </c>
    </row>
    <row r="14" spans="1:3" x14ac:dyDescent="0.3">
      <c r="A14" t="s">
        <v>440</v>
      </c>
      <c r="B14">
        <v>3073</v>
      </c>
      <c r="C14">
        <v>2.6604217889999999</v>
      </c>
    </row>
    <row r="15" spans="1:3" x14ac:dyDescent="0.3">
      <c r="A15" t="s">
        <v>441</v>
      </c>
      <c r="B15">
        <v>3952</v>
      </c>
      <c r="C15">
        <v>3.4214080409999998</v>
      </c>
    </row>
    <row r="16" spans="1:3" x14ac:dyDescent="0.3">
      <c r="A16" t="s">
        <v>442</v>
      </c>
      <c r="B16">
        <v>5092</v>
      </c>
      <c r="C16">
        <v>4.408352668</v>
      </c>
    </row>
    <row r="17" spans="1:3" x14ac:dyDescent="0.3">
      <c r="A17" t="s">
        <v>443</v>
      </c>
      <c r="B17">
        <v>6196</v>
      </c>
      <c r="C17">
        <v>5.3641306230000003</v>
      </c>
    </row>
    <row r="18" spans="1:3" x14ac:dyDescent="0.3">
      <c r="A18" t="s">
        <v>444</v>
      </c>
      <c r="B18">
        <v>7608</v>
      </c>
      <c r="C18">
        <v>6.586556775</v>
      </c>
    </row>
    <row r="19" spans="1:3" x14ac:dyDescent="0.3">
      <c r="A19" t="s">
        <v>445</v>
      </c>
      <c r="B19">
        <v>8620</v>
      </c>
      <c r="C19">
        <v>7.4626865670000004</v>
      </c>
    </row>
    <row r="20" spans="1:3" x14ac:dyDescent="0.3">
      <c r="A20" t="s">
        <v>446</v>
      </c>
      <c r="B20">
        <v>9420</v>
      </c>
      <c r="C20">
        <v>8.1552792879999991</v>
      </c>
    </row>
    <row r="21" spans="1:3" x14ac:dyDescent="0.3">
      <c r="A21" t="s">
        <v>447</v>
      </c>
      <c r="B21">
        <v>9348</v>
      </c>
      <c r="C21">
        <v>8.0929459430000001</v>
      </c>
    </row>
    <row r="22" spans="1:3" x14ac:dyDescent="0.3">
      <c r="A22" t="s">
        <v>448</v>
      </c>
      <c r="B22">
        <v>9052</v>
      </c>
      <c r="C22">
        <v>7.8366866359999996</v>
      </c>
    </row>
    <row r="23" spans="1:3" x14ac:dyDescent="0.3">
      <c r="A23" t="s">
        <v>449</v>
      </c>
      <c r="B23">
        <v>8409</v>
      </c>
      <c r="C23">
        <v>7.2800152369999998</v>
      </c>
    </row>
    <row r="24" spans="1:3" x14ac:dyDescent="0.3">
      <c r="A24" t="s">
        <v>450</v>
      </c>
      <c r="B24">
        <v>7333</v>
      </c>
      <c r="C24">
        <v>6.3484780269999996</v>
      </c>
    </row>
    <row r="25" spans="1:3" x14ac:dyDescent="0.3">
      <c r="A25" t="s">
        <v>451</v>
      </c>
      <c r="B25">
        <v>6468</v>
      </c>
      <c r="C25">
        <v>5.5996121480000003</v>
      </c>
    </row>
    <row r="26" spans="1:3" x14ac:dyDescent="0.3">
      <c r="A26" t="s">
        <v>452</v>
      </c>
      <c r="B26">
        <v>5916</v>
      </c>
      <c r="C26">
        <v>5.1217231710000002</v>
      </c>
    </row>
    <row r="27" spans="1:3" x14ac:dyDescent="0.3">
      <c r="A27" t="s">
        <v>453</v>
      </c>
      <c r="B27">
        <v>4671</v>
      </c>
      <c r="C27">
        <v>4.0438757489999997</v>
      </c>
    </row>
    <row r="28" spans="1:3" x14ac:dyDescent="0.3">
      <c r="A28" t="s">
        <v>454</v>
      </c>
      <c r="B28">
        <v>3694</v>
      </c>
      <c r="C28">
        <v>3.198046889</v>
      </c>
    </row>
    <row r="29" spans="1:3" x14ac:dyDescent="0.3">
      <c r="A29" t="s">
        <v>455</v>
      </c>
      <c r="B29">
        <v>2936</v>
      </c>
      <c r="C29">
        <v>2.5418152859999998</v>
      </c>
    </row>
    <row r="30" spans="1:3" x14ac:dyDescent="0.3">
      <c r="A30" t="s">
        <v>456</v>
      </c>
      <c r="B30">
        <v>2321</v>
      </c>
      <c r="C30">
        <v>2.0093846310000001</v>
      </c>
    </row>
    <row r="31" spans="1:3" x14ac:dyDescent="0.3">
      <c r="A31" t="s">
        <v>457</v>
      </c>
      <c r="B31">
        <v>1696</v>
      </c>
      <c r="C31">
        <v>1.468296568</v>
      </c>
    </row>
    <row r="32" spans="1:3" x14ac:dyDescent="0.3">
      <c r="A32" t="s">
        <v>458</v>
      </c>
      <c r="B32">
        <v>1191</v>
      </c>
      <c r="C32">
        <v>1.0310974129999999</v>
      </c>
    </row>
    <row r="33" spans="1:3" x14ac:dyDescent="0.3">
      <c r="A33" t="s">
        <v>459</v>
      </c>
      <c r="B33">
        <v>803</v>
      </c>
      <c r="C33">
        <v>0.695189944</v>
      </c>
    </row>
    <row r="34" spans="1:3" x14ac:dyDescent="0.3">
      <c r="A34" t="s">
        <v>460</v>
      </c>
      <c r="B34">
        <v>495</v>
      </c>
      <c r="C34">
        <v>0.428541746</v>
      </c>
    </row>
    <row r="35" spans="1:3" x14ac:dyDescent="0.3">
      <c r="A35" t="s">
        <v>461</v>
      </c>
      <c r="B35">
        <v>247</v>
      </c>
      <c r="C35">
        <v>0.213838003</v>
      </c>
    </row>
    <row r="36" spans="1:3" x14ac:dyDescent="0.3">
      <c r="A36" t="s">
        <v>469</v>
      </c>
      <c r="B36">
        <v>137</v>
      </c>
      <c r="C36">
        <v>0.118606503</v>
      </c>
    </row>
    <row r="37" spans="1:3" x14ac:dyDescent="0.3">
      <c r="A37" t="s">
        <v>470</v>
      </c>
      <c r="B37">
        <v>73</v>
      </c>
      <c r="C37">
        <v>6.3199086000000002E-2</v>
      </c>
    </row>
    <row r="38" spans="1:3" x14ac:dyDescent="0.3">
      <c r="A38" t="s">
        <v>462</v>
      </c>
      <c r="B38">
        <v>45</v>
      </c>
      <c r="C38">
        <v>3.8958300000000001E-2</v>
      </c>
    </row>
    <row r="39" spans="1:3" x14ac:dyDescent="0.3">
      <c r="A39" t="s">
        <v>471</v>
      </c>
      <c r="B39">
        <v>21</v>
      </c>
      <c r="C39">
        <v>1.8180600000000002E-2</v>
      </c>
    </row>
    <row r="40" spans="1:3" x14ac:dyDescent="0.3">
      <c r="A40" t="s">
        <v>472</v>
      </c>
      <c r="B40">
        <v>7</v>
      </c>
      <c r="C40">
        <v>6.06019E-3</v>
      </c>
    </row>
    <row r="41" spans="1:3" x14ac:dyDescent="0.3">
      <c r="A41" t="s">
        <v>463</v>
      </c>
      <c r="B41">
        <v>7</v>
      </c>
      <c r="C41">
        <v>6.06019E-3</v>
      </c>
    </row>
    <row r="42" spans="1:3" x14ac:dyDescent="0.3">
      <c r="A42" t="s">
        <v>473</v>
      </c>
      <c r="B42">
        <v>2</v>
      </c>
      <c r="C42">
        <v>1.7314800000000001E-3</v>
      </c>
    </row>
    <row r="43" spans="1:3" x14ac:dyDescent="0.3">
      <c r="A43" t="s">
        <v>474</v>
      </c>
      <c r="B43">
        <v>1</v>
      </c>
      <c r="C43">
        <v>8.6574099999999995E-4</v>
      </c>
    </row>
    <row r="44" spans="1:3" x14ac:dyDescent="0.3">
      <c r="A44" t="s">
        <v>475</v>
      </c>
      <c r="B44">
        <v>1</v>
      </c>
      <c r="C44">
        <v>8.6574099999999995E-4</v>
      </c>
    </row>
    <row r="45" spans="1:3" x14ac:dyDescent="0.3">
      <c r="A45" t="s">
        <v>476</v>
      </c>
      <c r="B45">
        <v>1</v>
      </c>
      <c r="C45">
        <v>8.6574099999999995E-4</v>
      </c>
    </row>
    <row r="46" spans="1:3" x14ac:dyDescent="0.3">
      <c r="A46" t="s">
        <v>436</v>
      </c>
      <c r="B46">
        <v>0</v>
      </c>
      <c r="C46">
        <v>0</v>
      </c>
    </row>
    <row r="47" spans="1:3" x14ac:dyDescent="0.3">
      <c r="A47" t="s">
        <v>436</v>
      </c>
      <c r="B47">
        <v>0</v>
      </c>
      <c r="C47">
        <v>0</v>
      </c>
    </row>
    <row r="48" spans="1:3" x14ac:dyDescent="0.3">
      <c r="A48" t="s">
        <v>436</v>
      </c>
      <c r="B48">
        <v>0</v>
      </c>
      <c r="C48">
        <v>0</v>
      </c>
    </row>
    <row r="49" spans="1:3" x14ac:dyDescent="0.3">
      <c r="A49" t="s">
        <v>436</v>
      </c>
      <c r="B49">
        <v>0</v>
      </c>
      <c r="C49">
        <v>0</v>
      </c>
    </row>
    <row r="50" spans="1:3" x14ac:dyDescent="0.3">
      <c r="A50" t="s">
        <v>436</v>
      </c>
      <c r="B50">
        <v>0</v>
      </c>
      <c r="C50">
        <v>0</v>
      </c>
    </row>
    <row r="51" spans="1:3" x14ac:dyDescent="0.3">
      <c r="A51" t="s">
        <v>436</v>
      </c>
      <c r="B51">
        <v>0</v>
      </c>
      <c r="C51">
        <v>0</v>
      </c>
    </row>
    <row r="52" spans="1:3" x14ac:dyDescent="0.3">
      <c r="A52" t="s">
        <v>436</v>
      </c>
      <c r="B52">
        <v>0</v>
      </c>
      <c r="C52">
        <v>0</v>
      </c>
    </row>
    <row r="53" spans="1:3" x14ac:dyDescent="0.3">
      <c r="A53" t="s">
        <v>436</v>
      </c>
      <c r="B53">
        <v>0</v>
      </c>
      <c r="C53">
        <v>0</v>
      </c>
    </row>
    <row r="54" spans="1:3" x14ac:dyDescent="0.3">
      <c r="A54" t="s">
        <v>436</v>
      </c>
      <c r="B54">
        <v>0</v>
      </c>
      <c r="C54">
        <v>0</v>
      </c>
    </row>
    <row r="55" spans="1:3" x14ac:dyDescent="0.3">
      <c r="A55" t="s">
        <v>436</v>
      </c>
      <c r="B55">
        <v>0</v>
      </c>
      <c r="C55">
        <v>0</v>
      </c>
    </row>
    <row r="56" spans="1:3" x14ac:dyDescent="0.3">
      <c r="A56" t="s">
        <v>436</v>
      </c>
      <c r="B56">
        <v>0</v>
      </c>
      <c r="C56">
        <v>0</v>
      </c>
    </row>
    <row r="57" spans="1:3" x14ac:dyDescent="0.3">
      <c r="A57" t="s">
        <v>436</v>
      </c>
      <c r="B57">
        <v>0</v>
      </c>
      <c r="C57">
        <v>0</v>
      </c>
    </row>
    <row r="58" spans="1:3" x14ac:dyDescent="0.3">
      <c r="A58" t="s">
        <v>436</v>
      </c>
      <c r="B58">
        <v>0</v>
      </c>
      <c r="C58">
        <v>0</v>
      </c>
    </row>
    <row r="59" spans="1:3" x14ac:dyDescent="0.3">
      <c r="A59" t="s">
        <v>436</v>
      </c>
      <c r="B59">
        <v>0</v>
      </c>
      <c r="C59">
        <v>0</v>
      </c>
    </row>
    <row r="60" spans="1:3" x14ac:dyDescent="0.3">
      <c r="A60" t="s">
        <v>436</v>
      </c>
      <c r="B60">
        <v>0</v>
      </c>
      <c r="C60">
        <v>0</v>
      </c>
    </row>
    <row r="61" spans="1:3" x14ac:dyDescent="0.3">
      <c r="A61" t="s">
        <v>436</v>
      </c>
      <c r="B61">
        <v>0</v>
      </c>
      <c r="C61">
        <v>0</v>
      </c>
    </row>
    <row r="62" spans="1:3" x14ac:dyDescent="0.3">
      <c r="A62" t="s">
        <v>436</v>
      </c>
      <c r="B62">
        <v>0</v>
      </c>
      <c r="C62">
        <v>0</v>
      </c>
    </row>
    <row r="63" spans="1:3" x14ac:dyDescent="0.3">
      <c r="A63" t="s">
        <v>436</v>
      </c>
      <c r="B63">
        <v>0</v>
      </c>
      <c r="C63">
        <v>0</v>
      </c>
    </row>
    <row r="64" spans="1:3" x14ac:dyDescent="0.3">
      <c r="A64" t="s">
        <v>436</v>
      </c>
      <c r="B64">
        <v>0</v>
      </c>
      <c r="C64">
        <v>0</v>
      </c>
    </row>
    <row r="65" spans="1:3" x14ac:dyDescent="0.3">
      <c r="A65" t="s">
        <v>436</v>
      </c>
      <c r="B65">
        <v>0</v>
      </c>
      <c r="C65">
        <v>0</v>
      </c>
    </row>
    <row r="66" spans="1:3" x14ac:dyDescent="0.3">
      <c r="A66" t="s">
        <v>436</v>
      </c>
      <c r="B66">
        <v>0</v>
      </c>
      <c r="C66">
        <v>0</v>
      </c>
    </row>
    <row r="67" spans="1:3" x14ac:dyDescent="0.3">
      <c r="A67" t="s">
        <v>436</v>
      </c>
      <c r="B67">
        <v>0</v>
      </c>
      <c r="C67">
        <v>0</v>
      </c>
    </row>
    <row r="68" spans="1:3" x14ac:dyDescent="0.3">
      <c r="A68" t="s">
        <v>436</v>
      </c>
      <c r="B68">
        <v>0</v>
      </c>
      <c r="C68">
        <v>0</v>
      </c>
    </row>
    <row r="69" spans="1:3" x14ac:dyDescent="0.3">
      <c r="A69" t="s">
        <v>436</v>
      </c>
      <c r="B69">
        <v>0</v>
      </c>
      <c r="C69">
        <v>0</v>
      </c>
    </row>
    <row r="70" spans="1:3" x14ac:dyDescent="0.3">
      <c r="A70" t="s">
        <v>436</v>
      </c>
      <c r="B70">
        <v>0</v>
      </c>
      <c r="C70">
        <v>0</v>
      </c>
    </row>
    <row r="71" spans="1:3" x14ac:dyDescent="0.3">
      <c r="A71" t="s">
        <v>436</v>
      </c>
      <c r="B71">
        <v>0</v>
      </c>
      <c r="C71">
        <v>0</v>
      </c>
    </row>
  </sheetData>
  <sheetProtection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C81"/>
  <sheetViews>
    <sheetView workbookViewId="0"/>
  </sheetViews>
  <sheetFormatPr baseColWidth="10" defaultRowHeight="14.4" x14ac:dyDescent="0.3"/>
  <sheetData>
    <row r="1" spans="1:3" x14ac:dyDescent="0.3">
      <c r="A1" t="s">
        <v>428</v>
      </c>
      <c r="B1" t="s">
        <v>429</v>
      </c>
      <c r="C1" t="s">
        <v>430</v>
      </c>
    </row>
    <row r="2" spans="1:3" x14ac:dyDescent="0.3">
      <c r="A2" t="s">
        <v>321</v>
      </c>
      <c r="B2">
        <v>6166</v>
      </c>
      <c r="C2">
        <v>5.5706128939999999</v>
      </c>
    </row>
    <row r="3" spans="1:3" x14ac:dyDescent="0.3">
      <c r="A3" t="s">
        <v>477</v>
      </c>
      <c r="B3">
        <v>1</v>
      </c>
      <c r="C3">
        <v>9.0344000000000004E-4</v>
      </c>
    </row>
    <row r="4" spans="1:3" x14ac:dyDescent="0.3">
      <c r="A4" t="s">
        <v>478</v>
      </c>
      <c r="B4">
        <v>11</v>
      </c>
      <c r="C4">
        <v>9.9378000000000001E-3</v>
      </c>
    </row>
    <row r="5" spans="1:3" x14ac:dyDescent="0.3">
      <c r="A5" t="s">
        <v>479</v>
      </c>
      <c r="B5">
        <v>44</v>
      </c>
      <c r="C5">
        <v>3.9751399999999999E-2</v>
      </c>
    </row>
    <row r="6" spans="1:3" x14ac:dyDescent="0.3">
      <c r="A6" t="s">
        <v>480</v>
      </c>
      <c r="B6">
        <v>32</v>
      </c>
      <c r="C6">
        <v>2.8910100000000001E-2</v>
      </c>
    </row>
    <row r="7" spans="1:3" x14ac:dyDescent="0.3">
      <c r="A7" t="s">
        <v>481</v>
      </c>
      <c r="B7">
        <v>73</v>
      </c>
      <c r="C7">
        <v>6.5951142000000004E-2</v>
      </c>
    </row>
    <row r="8" spans="1:3" x14ac:dyDescent="0.3">
      <c r="A8" t="s">
        <v>482</v>
      </c>
      <c r="B8">
        <v>85</v>
      </c>
      <c r="C8">
        <v>7.6792425999999997E-2</v>
      </c>
    </row>
    <row r="9" spans="1:3" x14ac:dyDescent="0.3">
      <c r="A9" t="s">
        <v>483</v>
      </c>
      <c r="B9">
        <v>103</v>
      </c>
      <c r="C9">
        <v>9.3054350999999993E-2</v>
      </c>
    </row>
    <row r="10" spans="1:3" x14ac:dyDescent="0.3">
      <c r="A10" t="s">
        <v>484</v>
      </c>
      <c r="B10">
        <v>110</v>
      </c>
      <c r="C10">
        <v>9.9378433000000002E-2</v>
      </c>
    </row>
    <row r="11" spans="1:3" x14ac:dyDescent="0.3">
      <c r="A11" t="s">
        <v>485</v>
      </c>
      <c r="B11">
        <v>110</v>
      </c>
      <c r="C11">
        <v>9.9378433000000002E-2</v>
      </c>
    </row>
    <row r="12" spans="1:3" x14ac:dyDescent="0.3">
      <c r="A12" t="s">
        <v>486</v>
      </c>
      <c r="B12">
        <v>92</v>
      </c>
      <c r="C12">
        <v>8.3116508000000006E-2</v>
      </c>
    </row>
    <row r="13" spans="1:3" x14ac:dyDescent="0.3">
      <c r="A13" t="s">
        <v>487</v>
      </c>
      <c r="B13">
        <v>121</v>
      </c>
      <c r="C13">
        <v>0.109316276</v>
      </c>
    </row>
    <row r="14" spans="1:3" x14ac:dyDescent="0.3">
      <c r="A14" t="s">
        <v>488</v>
      </c>
      <c r="B14">
        <v>128</v>
      </c>
      <c r="C14">
        <v>0.115640358</v>
      </c>
    </row>
    <row r="15" spans="1:3" x14ac:dyDescent="0.3">
      <c r="A15" t="s">
        <v>489</v>
      </c>
      <c r="B15">
        <v>150</v>
      </c>
      <c r="C15">
        <v>0.135516045</v>
      </c>
    </row>
    <row r="16" spans="1:3" x14ac:dyDescent="0.3">
      <c r="A16" t="s">
        <v>490</v>
      </c>
      <c r="B16">
        <v>220</v>
      </c>
      <c r="C16">
        <v>0.198756866</v>
      </c>
    </row>
    <row r="17" spans="1:3" x14ac:dyDescent="0.3">
      <c r="A17" t="s">
        <v>491</v>
      </c>
      <c r="B17">
        <v>167</v>
      </c>
      <c r="C17">
        <v>0.15087453000000001</v>
      </c>
    </row>
    <row r="18" spans="1:3" x14ac:dyDescent="0.3">
      <c r="A18" t="s">
        <v>492</v>
      </c>
      <c r="B18">
        <v>231</v>
      </c>
      <c r="C18">
        <v>0.20869470900000001</v>
      </c>
    </row>
    <row r="19" spans="1:3" x14ac:dyDescent="0.3">
      <c r="A19" t="s">
        <v>493</v>
      </c>
      <c r="B19">
        <v>278</v>
      </c>
      <c r="C19">
        <v>0.251156404</v>
      </c>
    </row>
    <row r="20" spans="1:3" x14ac:dyDescent="0.3">
      <c r="A20" t="s">
        <v>494</v>
      </c>
      <c r="B20">
        <v>362</v>
      </c>
      <c r="C20">
        <v>0.32704538900000002</v>
      </c>
    </row>
    <row r="21" spans="1:3" x14ac:dyDescent="0.3">
      <c r="A21" t="s">
        <v>495</v>
      </c>
      <c r="B21">
        <v>421</v>
      </c>
      <c r="C21">
        <v>0.38034836700000002</v>
      </c>
    </row>
    <row r="22" spans="1:3" x14ac:dyDescent="0.3">
      <c r="A22" t="s">
        <v>496</v>
      </c>
      <c r="B22">
        <v>509</v>
      </c>
      <c r="C22">
        <v>0.45985111299999998</v>
      </c>
    </row>
    <row r="23" spans="1:3" x14ac:dyDescent="0.3">
      <c r="A23" t="s">
        <v>497</v>
      </c>
      <c r="B23">
        <v>654</v>
      </c>
      <c r="C23">
        <v>0.59084995699999998</v>
      </c>
    </row>
    <row r="24" spans="1:3" x14ac:dyDescent="0.3">
      <c r="A24" t="s">
        <v>498</v>
      </c>
      <c r="B24">
        <v>859</v>
      </c>
      <c r="C24">
        <v>0.77605521799999999</v>
      </c>
    </row>
    <row r="25" spans="1:3" x14ac:dyDescent="0.3">
      <c r="A25" t="s">
        <v>499</v>
      </c>
      <c r="B25">
        <v>1105</v>
      </c>
      <c r="C25">
        <v>0.99830153200000005</v>
      </c>
    </row>
    <row r="26" spans="1:3" x14ac:dyDescent="0.3">
      <c r="A26" t="s">
        <v>500</v>
      </c>
      <c r="B26">
        <v>1465</v>
      </c>
      <c r="C26">
        <v>1.3235400399999999</v>
      </c>
    </row>
    <row r="27" spans="1:3" x14ac:dyDescent="0.3">
      <c r="A27" t="s">
        <v>501</v>
      </c>
      <c r="B27">
        <v>2032</v>
      </c>
      <c r="C27">
        <v>1.8357906909999999</v>
      </c>
    </row>
    <row r="28" spans="1:3" x14ac:dyDescent="0.3">
      <c r="A28" t="s">
        <v>502</v>
      </c>
      <c r="B28">
        <v>2540</v>
      </c>
      <c r="C28">
        <v>2.2947383640000001</v>
      </c>
    </row>
    <row r="29" spans="1:3" x14ac:dyDescent="0.3">
      <c r="A29" t="s">
        <v>503</v>
      </c>
      <c r="B29">
        <v>3499</v>
      </c>
      <c r="C29">
        <v>3.1611376120000001</v>
      </c>
    </row>
    <row r="30" spans="1:3" x14ac:dyDescent="0.3">
      <c r="A30" t="s">
        <v>504</v>
      </c>
      <c r="B30">
        <v>4566</v>
      </c>
      <c r="C30">
        <v>4.1251084130000004</v>
      </c>
    </row>
    <row r="31" spans="1:3" x14ac:dyDescent="0.3">
      <c r="A31" t="s">
        <v>505</v>
      </c>
      <c r="B31">
        <v>5393</v>
      </c>
      <c r="C31">
        <v>4.8722535410000001</v>
      </c>
    </row>
    <row r="32" spans="1:3" x14ac:dyDescent="0.3">
      <c r="A32" t="s">
        <v>506</v>
      </c>
      <c r="B32">
        <v>12852</v>
      </c>
      <c r="C32">
        <v>11.611014744</v>
      </c>
    </row>
    <row r="33" spans="1:3" x14ac:dyDescent="0.3">
      <c r="A33" t="s">
        <v>507</v>
      </c>
      <c r="B33">
        <v>7590</v>
      </c>
      <c r="C33">
        <v>6.8571118819999999</v>
      </c>
    </row>
    <row r="34" spans="1:3" x14ac:dyDescent="0.3">
      <c r="A34" t="s">
        <v>508</v>
      </c>
      <c r="B34">
        <v>7998</v>
      </c>
      <c r="C34">
        <v>7.225715525</v>
      </c>
    </row>
    <row r="35" spans="1:3" x14ac:dyDescent="0.3">
      <c r="A35" t="s">
        <v>509</v>
      </c>
      <c r="B35">
        <v>8119</v>
      </c>
      <c r="C35">
        <v>7.3350318010000004</v>
      </c>
    </row>
    <row r="36" spans="1:3" x14ac:dyDescent="0.3">
      <c r="A36" t="s">
        <v>510</v>
      </c>
      <c r="B36">
        <v>7869</v>
      </c>
      <c r="C36">
        <v>7.1091717259999996</v>
      </c>
    </row>
    <row r="37" spans="1:3" x14ac:dyDescent="0.3">
      <c r="A37" t="s">
        <v>511</v>
      </c>
      <c r="B37">
        <v>7364</v>
      </c>
      <c r="C37">
        <v>6.652934374</v>
      </c>
    </row>
    <row r="38" spans="1:3" x14ac:dyDescent="0.3">
      <c r="A38" t="s">
        <v>512</v>
      </c>
      <c r="B38">
        <v>6498</v>
      </c>
      <c r="C38">
        <v>5.8705550740000003</v>
      </c>
    </row>
    <row r="39" spans="1:3" x14ac:dyDescent="0.3">
      <c r="A39" t="s">
        <v>513</v>
      </c>
      <c r="B39">
        <v>5339</v>
      </c>
      <c r="C39">
        <v>4.8234677650000002</v>
      </c>
    </row>
    <row r="40" spans="1:3" x14ac:dyDescent="0.3">
      <c r="A40" t="s">
        <v>514</v>
      </c>
      <c r="B40">
        <v>4477</v>
      </c>
      <c r="C40">
        <v>4.0447022260000001</v>
      </c>
    </row>
    <row r="41" spans="1:3" x14ac:dyDescent="0.3">
      <c r="A41" t="s">
        <v>515</v>
      </c>
      <c r="B41">
        <v>3371</v>
      </c>
      <c r="C41">
        <v>3.0454972539999998</v>
      </c>
    </row>
    <row r="42" spans="1:3" x14ac:dyDescent="0.3">
      <c r="A42" t="s">
        <v>516</v>
      </c>
      <c r="B42">
        <v>2474</v>
      </c>
      <c r="C42">
        <v>2.2351113040000001</v>
      </c>
    </row>
    <row r="43" spans="1:3" x14ac:dyDescent="0.3">
      <c r="A43" t="s">
        <v>517</v>
      </c>
      <c r="B43">
        <v>1774</v>
      </c>
      <c r="C43">
        <v>1.6027030929999999</v>
      </c>
    </row>
    <row r="44" spans="1:3" x14ac:dyDescent="0.3">
      <c r="A44" t="s">
        <v>518</v>
      </c>
      <c r="B44">
        <v>1239</v>
      </c>
      <c r="C44">
        <v>1.1193625330000001</v>
      </c>
    </row>
    <row r="45" spans="1:3" x14ac:dyDescent="0.3">
      <c r="A45" t="s">
        <v>519</v>
      </c>
      <c r="B45">
        <v>827</v>
      </c>
      <c r="C45">
        <v>0.74714512899999996</v>
      </c>
    </row>
    <row r="46" spans="1:3" x14ac:dyDescent="0.3">
      <c r="A46" t="s">
        <v>520</v>
      </c>
      <c r="B46">
        <v>533</v>
      </c>
      <c r="C46">
        <v>0.48153368000000002</v>
      </c>
    </row>
    <row r="47" spans="1:3" x14ac:dyDescent="0.3">
      <c r="A47" t="s">
        <v>521</v>
      </c>
      <c r="B47">
        <v>341</v>
      </c>
      <c r="C47">
        <v>0.30807314299999999</v>
      </c>
    </row>
    <row r="48" spans="1:3" x14ac:dyDescent="0.3">
      <c r="A48" t="s">
        <v>522</v>
      </c>
      <c r="B48">
        <v>215</v>
      </c>
      <c r="C48">
        <v>0.19423966500000001</v>
      </c>
    </row>
    <row r="49" spans="1:3" x14ac:dyDescent="0.3">
      <c r="A49" t="s">
        <v>523</v>
      </c>
      <c r="B49">
        <v>109</v>
      </c>
      <c r="C49">
        <v>9.8474992999999997E-2</v>
      </c>
    </row>
    <row r="50" spans="1:3" x14ac:dyDescent="0.3">
      <c r="A50" t="s">
        <v>524</v>
      </c>
      <c r="B50">
        <v>79</v>
      </c>
      <c r="C50">
        <v>7.1371783999999994E-2</v>
      </c>
    </row>
    <row r="51" spans="1:3" x14ac:dyDescent="0.3">
      <c r="A51" t="s">
        <v>525</v>
      </c>
      <c r="B51">
        <v>33</v>
      </c>
      <c r="C51">
        <v>2.98135E-2</v>
      </c>
    </row>
    <row r="52" spans="1:3" x14ac:dyDescent="0.3">
      <c r="A52" t="s">
        <v>526</v>
      </c>
      <c r="B52">
        <v>25</v>
      </c>
      <c r="C52">
        <v>2.2585999999999998E-2</v>
      </c>
    </row>
    <row r="53" spans="1:3" x14ac:dyDescent="0.3">
      <c r="A53" t="s">
        <v>527</v>
      </c>
      <c r="B53">
        <v>10</v>
      </c>
      <c r="C53">
        <v>9.0343999999999997E-3</v>
      </c>
    </row>
    <row r="54" spans="1:3" x14ac:dyDescent="0.3">
      <c r="A54" t="s">
        <v>528</v>
      </c>
      <c r="B54">
        <v>8</v>
      </c>
      <c r="C54">
        <v>7.2275200000000003E-3</v>
      </c>
    </row>
    <row r="55" spans="1:3" x14ac:dyDescent="0.3">
      <c r="A55" t="s">
        <v>529</v>
      </c>
      <c r="B55">
        <v>3</v>
      </c>
      <c r="C55">
        <v>2.71032E-3</v>
      </c>
    </row>
    <row r="56" spans="1:3" x14ac:dyDescent="0.3">
      <c r="A56" t="s">
        <v>530</v>
      </c>
      <c r="B56">
        <v>3</v>
      </c>
      <c r="C56">
        <v>2.71032E-3</v>
      </c>
    </row>
    <row r="57" spans="1:3" x14ac:dyDescent="0.3">
      <c r="A57" t="s">
        <v>531</v>
      </c>
      <c r="B57">
        <v>2</v>
      </c>
      <c r="C57">
        <v>1.8068800000000001E-3</v>
      </c>
    </row>
    <row r="58" spans="1:3" x14ac:dyDescent="0.3">
      <c r="A58" t="s">
        <v>532</v>
      </c>
      <c r="B58">
        <v>1</v>
      </c>
      <c r="C58">
        <v>9.0344000000000004E-4</v>
      </c>
    </row>
    <row r="59" spans="1:3" x14ac:dyDescent="0.3">
      <c r="A59" t="s">
        <v>533</v>
      </c>
      <c r="B59">
        <v>1</v>
      </c>
      <c r="C59">
        <v>9.0344000000000004E-4</v>
      </c>
    </row>
    <row r="60" spans="1:3" x14ac:dyDescent="0.3">
      <c r="A60" t="s">
        <v>534</v>
      </c>
      <c r="B60">
        <v>1</v>
      </c>
      <c r="C60">
        <v>9.0344000000000004E-4</v>
      </c>
    </row>
    <row r="61" spans="1:3" x14ac:dyDescent="0.3">
      <c r="A61" t="s">
        <v>535</v>
      </c>
      <c r="B61">
        <v>1</v>
      </c>
      <c r="C61">
        <v>9.0344000000000004E-4</v>
      </c>
    </row>
    <row r="62" spans="1:3" x14ac:dyDescent="0.3">
      <c r="A62" t="s">
        <v>536</v>
      </c>
      <c r="B62">
        <v>1</v>
      </c>
      <c r="C62">
        <v>9.0344000000000004E-4</v>
      </c>
    </row>
    <row r="63" spans="1:3" x14ac:dyDescent="0.3">
      <c r="A63" t="s">
        <v>537</v>
      </c>
      <c r="B63">
        <v>2</v>
      </c>
      <c r="C63">
        <v>1.8068800000000001E-3</v>
      </c>
    </row>
    <row r="64" spans="1:3" x14ac:dyDescent="0.3">
      <c r="A64" t="s">
        <v>538</v>
      </c>
      <c r="B64">
        <v>1</v>
      </c>
      <c r="C64">
        <v>9.0344000000000004E-4</v>
      </c>
    </row>
    <row r="65" spans="1:3" x14ac:dyDescent="0.3">
      <c r="A65" t="s">
        <v>539</v>
      </c>
      <c r="B65">
        <v>1</v>
      </c>
      <c r="C65">
        <v>9.0344000000000004E-4</v>
      </c>
    </row>
    <row r="66" spans="1:3" x14ac:dyDescent="0.3">
      <c r="A66" t="s">
        <v>436</v>
      </c>
      <c r="B66">
        <v>0</v>
      </c>
      <c r="C66">
        <v>0</v>
      </c>
    </row>
    <row r="67" spans="1:3" x14ac:dyDescent="0.3">
      <c r="A67" t="s">
        <v>436</v>
      </c>
      <c r="B67">
        <v>0</v>
      </c>
      <c r="C67">
        <v>0</v>
      </c>
    </row>
    <row r="68" spans="1:3" x14ac:dyDescent="0.3">
      <c r="A68" t="s">
        <v>436</v>
      </c>
      <c r="B68">
        <v>0</v>
      </c>
      <c r="C68">
        <v>0</v>
      </c>
    </row>
    <row r="69" spans="1:3" x14ac:dyDescent="0.3">
      <c r="A69" t="s">
        <v>436</v>
      </c>
      <c r="B69">
        <v>0</v>
      </c>
      <c r="C69">
        <v>0</v>
      </c>
    </row>
    <row r="70" spans="1:3" x14ac:dyDescent="0.3">
      <c r="A70" t="s">
        <v>436</v>
      </c>
      <c r="B70">
        <v>0</v>
      </c>
      <c r="C70">
        <v>0</v>
      </c>
    </row>
    <row r="71" spans="1:3" x14ac:dyDescent="0.3">
      <c r="A71" t="s">
        <v>436</v>
      </c>
      <c r="B71">
        <v>0</v>
      </c>
      <c r="C71">
        <v>0</v>
      </c>
    </row>
    <row r="72" spans="1:3" x14ac:dyDescent="0.3">
      <c r="A72" t="s">
        <v>436</v>
      </c>
      <c r="B72">
        <v>0</v>
      </c>
      <c r="C72">
        <v>0</v>
      </c>
    </row>
    <row r="73" spans="1:3" x14ac:dyDescent="0.3">
      <c r="A73" t="s">
        <v>436</v>
      </c>
      <c r="B73">
        <v>0</v>
      </c>
      <c r="C73">
        <v>0</v>
      </c>
    </row>
    <row r="74" spans="1:3" x14ac:dyDescent="0.3">
      <c r="A74" t="s">
        <v>436</v>
      </c>
      <c r="B74">
        <v>0</v>
      </c>
      <c r="C74">
        <v>0</v>
      </c>
    </row>
    <row r="75" spans="1:3" x14ac:dyDescent="0.3">
      <c r="A75" t="s">
        <v>436</v>
      </c>
      <c r="B75">
        <v>0</v>
      </c>
      <c r="C75">
        <v>0</v>
      </c>
    </row>
    <row r="76" spans="1:3" x14ac:dyDescent="0.3">
      <c r="A76" t="s">
        <v>436</v>
      </c>
      <c r="B76">
        <v>0</v>
      </c>
      <c r="C76">
        <v>0</v>
      </c>
    </row>
    <row r="77" spans="1:3" x14ac:dyDescent="0.3">
      <c r="A77" t="s">
        <v>436</v>
      </c>
      <c r="B77">
        <v>0</v>
      </c>
      <c r="C77">
        <v>0</v>
      </c>
    </row>
    <row r="78" spans="1:3" x14ac:dyDescent="0.3">
      <c r="A78" t="s">
        <v>436</v>
      </c>
      <c r="B78">
        <v>0</v>
      </c>
      <c r="C78">
        <v>0</v>
      </c>
    </row>
    <row r="79" spans="1:3" x14ac:dyDescent="0.3">
      <c r="A79" t="s">
        <v>436</v>
      </c>
      <c r="B79">
        <v>0</v>
      </c>
      <c r="C79">
        <v>0</v>
      </c>
    </row>
    <row r="80" spans="1:3" x14ac:dyDescent="0.3">
      <c r="A80" t="s">
        <v>436</v>
      </c>
      <c r="B80">
        <v>0</v>
      </c>
      <c r="C80">
        <v>0</v>
      </c>
    </row>
    <row r="81" spans="1:3" x14ac:dyDescent="0.3">
      <c r="A81" t="s">
        <v>436</v>
      </c>
      <c r="B81">
        <v>0</v>
      </c>
      <c r="C81">
        <v>0</v>
      </c>
    </row>
  </sheetData>
  <sheetProtection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C24"/>
  <sheetViews>
    <sheetView workbookViewId="0"/>
  </sheetViews>
  <sheetFormatPr baseColWidth="10" defaultRowHeight="14.4" x14ac:dyDescent="0.3"/>
  <sheetData>
    <row r="1" spans="1:3" x14ac:dyDescent="0.3">
      <c r="A1" t="s">
        <v>428</v>
      </c>
      <c r="B1" t="s">
        <v>429</v>
      </c>
      <c r="C1" t="s">
        <v>430</v>
      </c>
    </row>
    <row r="2" spans="1:3" x14ac:dyDescent="0.3">
      <c r="A2" t="s">
        <v>321</v>
      </c>
      <c r="B2">
        <v>1671</v>
      </c>
      <c r="C2">
        <v>1.446653046</v>
      </c>
    </row>
    <row r="3" spans="1:3" x14ac:dyDescent="0.3">
      <c r="A3" t="s">
        <v>322</v>
      </c>
      <c r="B3">
        <v>2835</v>
      </c>
      <c r="C3">
        <v>2.4543754550000001</v>
      </c>
    </row>
    <row r="4" spans="1:3" x14ac:dyDescent="0.3">
      <c r="A4" t="s">
        <v>323</v>
      </c>
      <c r="B4">
        <v>11364</v>
      </c>
      <c r="C4">
        <v>9.8382795999999999</v>
      </c>
    </row>
    <row r="5" spans="1:3" x14ac:dyDescent="0.3">
      <c r="A5" t="s">
        <v>324</v>
      </c>
      <c r="B5">
        <v>43190</v>
      </c>
      <c r="C5">
        <v>37.391349517000002</v>
      </c>
    </row>
    <row r="6" spans="1:3" x14ac:dyDescent="0.3">
      <c r="A6" t="s">
        <v>325</v>
      </c>
      <c r="B6">
        <v>34102</v>
      </c>
      <c r="C6">
        <v>29.523496208000001</v>
      </c>
    </row>
    <row r="7" spans="1:3" x14ac:dyDescent="0.3">
      <c r="A7" t="s">
        <v>326</v>
      </c>
      <c r="B7">
        <v>11311</v>
      </c>
      <c r="C7">
        <v>9.7923953319999999</v>
      </c>
    </row>
    <row r="8" spans="1:3" x14ac:dyDescent="0.3">
      <c r="A8" t="s">
        <v>327</v>
      </c>
      <c r="B8">
        <v>3684</v>
      </c>
      <c r="C8">
        <v>3.18938948</v>
      </c>
    </row>
    <row r="9" spans="1:3" x14ac:dyDescent="0.3">
      <c r="A9" t="s">
        <v>328</v>
      </c>
      <c r="B9">
        <v>1172</v>
      </c>
      <c r="C9">
        <v>1.014648336</v>
      </c>
    </row>
    <row r="10" spans="1:3" x14ac:dyDescent="0.3">
      <c r="A10" t="s">
        <v>329</v>
      </c>
      <c r="B10">
        <v>719</v>
      </c>
      <c r="C10">
        <v>0.62246770799999995</v>
      </c>
    </row>
    <row r="11" spans="1:3" x14ac:dyDescent="0.3">
      <c r="A11" t="s">
        <v>330</v>
      </c>
      <c r="B11">
        <v>501</v>
      </c>
      <c r="C11">
        <v>0.43373619099999999</v>
      </c>
    </row>
    <row r="12" spans="1:3" x14ac:dyDescent="0.3">
      <c r="A12" t="s">
        <v>331</v>
      </c>
      <c r="B12">
        <v>400</v>
      </c>
      <c r="C12">
        <v>0.34629636000000003</v>
      </c>
    </row>
    <row r="13" spans="1:3" x14ac:dyDescent="0.3">
      <c r="A13" t="s">
        <v>431</v>
      </c>
      <c r="B13">
        <v>397</v>
      </c>
      <c r="C13">
        <v>0.34369913800000002</v>
      </c>
    </row>
    <row r="14" spans="1:3" x14ac:dyDescent="0.3">
      <c r="A14" t="s">
        <v>432</v>
      </c>
      <c r="B14">
        <v>306</v>
      </c>
      <c r="C14">
        <v>0.264916716</v>
      </c>
    </row>
    <row r="15" spans="1:3" x14ac:dyDescent="0.3">
      <c r="A15" t="s">
        <v>433</v>
      </c>
      <c r="B15">
        <v>271</v>
      </c>
      <c r="C15">
        <v>0.23461578399999999</v>
      </c>
    </row>
    <row r="16" spans="1:3" x14ac:dyDescent="0.3">
      <c r="A16" t="s">
        <v>434</v>
      </c>
      <c r="B16">
        <v>280</v>
      </c>
      <c r="C16">
        <v>0.242407452</v>
      </c>
    </row>
    <row r="17" spans="1:3" x14ac:dyDescent="0.3">
      <c r="A17" t="s">
        <v>464</v>
      </c>
      <c r="B17">
        <v>255</v>
      </c>
      <c r="C17">
        <v>0.22076393</v>
      </c>
    </row>
    <row r="18" spans="1:3" x14ac:dyDescent="0.3">
      <c r="A18" t="s">
        <v>465</v>
      </c>
      <c r="B18">
        <v>217</v>
      </c>
      <c r="C18">
        <v>0.18786577600000001</v>
      </c>
    </row>
    <row r="19" spans="1:3" x14ac:dyDescent="0.3">
      <c r="A19" t="s">
        <v>466</v>
      </c>
      <c r="B19">
        <v>219</v>
      </c>
      <c r="C19">
        <v>0.18959725699999999</v>
      </c>
    </row>
    <row r="20" spans="1:3" x14ac:dyDescent="0.3">
      <c r="A20" t="s">
        <v>467</v>
      </c>
      <c r="B20">
        <v>196</v>
      </c>
      <c r="C20">
        <v>0.169685217</v>
      </c>
    </row>
    <row r="21" spans="1:3" x14ac:dyDescent="0.3">
      <c r="A21" t="s">
        <v>468</v>
      </c>
      <c r="B21">
        <v>181</v>
      </c>
      <c r="C21">
        <v>0.15669910300000001</v>
      </c>
    </row>
    <row r="22" spans="1:3" x14ac:dyDescent="0.3">
      <c r="A22" t="s">
        <v>437</v>
      </c>
      <c r="B22">
        <v>165</v>
      </c>
      <c r="C22">
        <v>0.14284724900000001</v>
      </c>
    </row>
    <row r="23" spans="1:3" x14ac:dyDescent="0.3">
      <c r="A23" t="s">
        <v>438</v>
      </c>
      <c r="B23">
        <v>146</v>
      </c>
      <c r="C23">
        <v>0.126398172</v>
      </c>
    </row>
    <row r="24" spans="1:3" x14ac:dyDescent="0.3">
      <c r="A24" t="s">
        <v>540</v>
      </c>
      <c r="B24">
        <v>1926</v>
      </c>
      <c r="C24">
        <v>1.6674169750000001</v>
      </c>
    </row>
  </sheetData>
  <sheetProtection sheet="1" objects="1" scenarios="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K206"/>
  <sheetViews>
    <sheetView workbookViewId="0"/>
  </sheetViews>
  <sheetFormatPr baseColWidth="10" defaultRowHeight="14.4" x14ac:dyDescent="0.3"/>
  <sheetData>
    <row r="1" spans="1:11" x14ac:dyDescent="0.3">
      <c r="A1" t="s">
        <v>541</v>
      </c>
      <c r="B1" t="s">
        <v>542</v>
      </c>
      <c r="C1" t="s">
        <v>543</v>
      </c>
      <c r="D1" t="s">
        <v>544</v>
      </c>
      <c r="E1" t="s">
        <v>545</v>
      </c>
      <c r="F1" t="s">
        <v>546</v>
      </c>
      <c r="G1" t="s">
        <v>547</v>
      </c>
      <c r="H1" t="s">
        <v>548</v>
      </c>
      <c r="I1" t="s">
        <v>549</v>
      </c>
      <c r="J1" t="s">
        <v>550</v>
      </c>
      <c r="K1" t="s">
        <v>551</v>
      </c>
    </row>
    <row r="2" spans="1:11" x14ac:dyDescent="0.3">
      <c r="A2">
        <v>27</v>
      </c>
      <c r="B2">
        <v>27</v>
      </c>
      <c r="C2">
        <v>27</v>
      </c>
      <c r="D2">
        <v>27</v>
      </c>
      <c r="E2">
        <v>28</v>
      </c>
      <c r="F2">
        <v>28</v>
      </c>
      <c r="G2">
        <v>26</v>
      </c>
      <c r="H2">
        <v>28</v>
      </c>
      <c r="I2">
        <v>26</v>
      </c>
      <c r="J2">
        <v>27</v>
      </c>
      <c r="K2">
        <v>26</v>
      </c>
    </row>
    <row r="3" spans="1:11" x14ac:dyDescent="0.3">
      <c r="A3">
        <v>2</v>
      </c>
      <c r="B3">
        <v>3</v>
      </c>
      <c r="C3">
        <v>3</v>
      </c>
      <c r="D3">
        <v>3</v>
      </c>
      <c r="E3">
        <v>3</v>
      </c>
      <c r="F3">
        <v>3</v>
      </c>
      <c r="G3">
        <v>3</v>
      </c>
      <c r="H3">
        <v>3</v>
      </c>
      <c r="I3">
        <v>4</v>
      </c>
      <c r="J3">
        <v>3</v>
      </c>
      <c r="K3">
        <v>3</v>
      </c>
    </row>
    <row r="4" spans="1:11" x14ac:dyDescent="0.3">
      <c r="A4">
        <v>3</v>
      </c>
      <c r="B4">
        <v>3</v>
      </c>
      <c r="C4">
        <v>3</v>
      </c>
      <c r="D4">
        <v>3</v>
      </c>
      <c r="E4">
        <v>3</v>
      </c>
      <c r="F4">
        <v>4</v>
      </c>
      <c r="G4">
        <v>4</v>
      </c>
      <c r="H4">
        <v>3</v>
      </c>
      <c r="I4">
        <v>4</v>
      </c>
      <c r="J4">
        <v>4</v>
      </c>
      <c r="K4">
        <v>4</v>
      </c>
    </row>
    <row r="5" spans="1:11" x14ac:dyDescent="0.3">
      <c r="A5">
        <v>7</v>
      </c>
      <c r="B5">
        <v>8</v>
      </c>
      <c r="C5">
        <v>8</v>
      </c>
      <c r="D5">
        <v>8</v>
      </c>
      <c r="E5">
        <v>8</v>
      </c>
      <c r="F5">
        <v>10</v>
      </c>
      <c r="G5">
        <v>10</v>
      </c>
      <c r="H5">
        <v>8</v>
      </c>
      <c r="I5">
        <v>11</v>
      </c>
      <c r="J5">
        <v>10</v>
      </c>
      <c r="K5">
        <v>10</v>
      </c>
    </row>
    <row r="6" spans="1:11" x14ac:dyDescent="0.3">
      <c r="A6">
        <v>7</v>
      </c>
      <c r="B6">
        <v>9</v>
      </c>
      <c r="C6">
        <v>9</v>
      </c>
      <c r="D6">
        <v>9</v>
      </c>
      <c r="E6">
        <v>9</v>
      </c>
      <c r="F6">
        <v>10</v>
      </c>
      <c r="G6">
        <v>10</v>
      </c>
      <c r="H6">
        <v>9</v>
      </c>
      <c r="I6">
        <v>12</v>
      </c>
      <c r="J6">
        <v>10</v>
      </c>
      <c r="K6">
        <v>10</v>
      </c>
    </row>
    <row r="7" spans="1:11" x14ac:dyDescent="0.3">
      <c r="A7">
        <v>14</v>
      </c>
      <c r="B7">
        <v>15</v>
      </c>
      <c r="C7">
        <v>0</v>
      </c>
      <c r="D7">
        <v>15</v>
      </c>
      <c r="E7">
        <v>14</v>
      </c>
      <c r="F7">
        <v>14</v>
      </c>
      <c r="G7">
        <v>12</v>
      </c>
      <c r="H7">
        <v>15</v>
      </c>
      <c r="I7">
        <v>13</v>
      </c>
      <c r="J7">
        <v>15</v>
      </c>
      <c r="K7">
        <v>15</v>
      </c>
    </row>
    <row r="8" spans="1:11" x14ac:dyDescent="0.3">
      <c r="A8">
        <v>15</v>
      </c>
      <c r="B8">
        <v>16</v>
      </c>
      <c r="C8">
        <v>14</v>
      </c>
      <c r="D8">
        <v>16</v>
      </c>
      <c r="E8">
        <v>15</v>
      </c>
      <c r="F8">
        <v>15</v>
      </c>
      <c r="G8">
        <v>14</v>
      </c>
      <c r="H8">
        <v>16</v>
      </c>
      <c r="I8">
        <v>14</v>
      </c>
      <c r="J8">
        <v>16</v>
      </c>
      <c r="K8">
        <v>44</v>
      </c>
    </row>
    <row r="9" spans="1:11" x14ac:dyDescent="0.3">
      <c r="A9">
        <v>16</v>
      </c>
      <c r="B9">
        <v>17</v>
      </c>
      <c r="C9">
        <v>15</v>
      </c>
      <c r="D9">
        <v>17</v>
      </c>
      <c r="E9">
        <v>16</v>
      </c>
      <c r="F9">
        <v>16</v>
      </c>
      <c r="G9">
        <v>15</v>
      </c>
      <c r="H9">
        <v>17</v>
      </c>
      <c r="I9">
        <v>47</v>
      </c>
      <c r="J9">
        <v>45</v>
      </c>
      <c r="K9">
        <v>45</v>
      </c>
    </row>
    <row r="10" spans="1:11" x14ac:dyDescent="0.3">
      <c r="A10">
        <v>17</v>
      </c>
      <c r="B10">
        <v>18</v>
      </c>
      <c r="C10">
        <v>16</v>
      </c>
      <c r="D10">
        <v>18</v>
      </c>
      <c r="E10">
        <v>17</v>
      </c>
      <c r="F10">
        <v>17</v>
      </c>
      <c r="G10">
        <v>44</v>
      </c>
      <c r="H10">
        <v>18</v>
      </c>
      <c r="I10">
        <v>48</v>
      </c>
      <c r="J10">
        <v>46</v>
      </c>
      <c r="K10">
        <v>46</v>
      </c>
    </row>
    <row r="11" spans="1:11" x14ac:dyDescent="0.3">
      <c r="A11">
        <v>18</v>
      </c>
      <c r="B11">
        <v>43</v>
      </c>
      <c r="C11">
        <v>17</v>
      </c>
      <c r="D11">
        <v>43</v>
      </c>
      <c r="E11">
        <v>18</v>
      </c>
      <c r="F11" s="83">
        <v>46</v>
      </c>
      <c r="G11">
        <v>45</v>
      </c>
      <c r="H11">
        <v>19</v>
      </c>
      <c r="I11">
        <v>50</v>
      </c>
      <c r="J11">
        <v>47</v>
      </c>
      <c r="K11">
        <v>-1</v>
      </c>
    </row>
    <row r="12" spans="1:11" x14ac:dyDescent="0.3">
      <c r="A12">
        <v>19</v>
      </c>
      <c r="B12">
        <v>44</v>
      </c>
      <c r="C12">
        <v>18</v>
      </c>
      <c r="D12">
        <v>44</v>
      </c>
      <c r="E12">
        <v>19</v>
      </c>
      <c r="F12">
        <v>47</v>
      </c>
      <c r="G12">
        <v>46</v>
      </c>
      <c r="H12">
        <v>44</v>
      </c>
      <c r="I12">
        <v>-1</v>
      </c>
      <c r="J12">
        <v>48</v>
      </c>
      <c r="K12">
        <v>-1</v>
      </c>
    </row>
    <row r="13" spans="1:11" x14ac:dyDescent="0.3">
      <c r="A13">
        <v>40</v>
      </c>
      <c r="B13">
        <v>45</v>
      </c>
      <c r="C13">
        <v>43</v>
      </c>
      <c r="D13">
        <v>45</v>
      </c>
      <c r="E13">
        <v>44</v>
      </c>
      <c r="F13">
        <v>48</v>
      </c>
      <c r="G13">
        <v>47</v>
      </c>
      <c r="H13">
        <v>45</v>
      </c>
      <c r="I13">
        <v>-1</v>
      </c>
      <c r="J13">
        <v>51</v>
      </c>
      <c r="K13">
        <v>-1</v>
      </c>
    </row>
    <row r="14" spans="1:11" x14ac:dyDescent="0.3">
      <c r="A14">
        <v>41</v>
      </c>
      <c r="B14">
        <v>46</v>
      </c>
      <c r="C14">
        <v>44</v>
      </c>
      <c r="D14">
        <v>46</v>
      </c>
      <c r="E14">
        <v>45</v>
      </c>
      <c r="F14">
        <v>49</v>
      </c>
      <c r="G14">
        <v>-1</v>
      </c>
      <c r="H14">
        <v>46</v>
      </c>
      <c r="I14">
        <v>-1</v>
      </c>
      <c r="J14">
        <v>-1</v>
      </c>
      <c r="K14">
        <v>-1</v>
      </c>
    </row>
    <row r="15" spans="1:11" x14ac:dyDescent="0.3">
      <c r="A15">
        <v>42</v>
      </c>
      <c r="B15">
        <v>47</v>
      </c>
      <c r="C15">
        <v>45</v>
      </c>
      <c r="D15">
        <v>47</v>
      </c>
      <c r="E15">
        <v>46</v>
      </c>
      <c r="F15">
        <v>50</v>
      </c>
      <c r="G15">
        <v>-1</v>
      </c>
      <c r="H15">
        <v>47</v>
      </c>
      <c r="I15">
        <v>-1</v>
      </c>
      <c r="J15">
        <v>-1</v>
      </c>
      <c r="K15">
        <v>-1</v>
      </c>
    </row>
    <row r="16" spans="1:11" x14ac:dyDescent="0.3">
      <c r="A16">
        <v>43</v>
      </c>
      <c r="B16">
        <v>48</v>
      </c>
      <c r="C16">
        <v>46</v>
      </c>
      <c r="D16">
        <v>50</v>
      </c>
      <c r="E16">
        <v>47</v>
      </c>
      <c r="F16">
        <v>51</v>
      </c>
      <c r="G16">
        <v>-1</v>
      </c>
      <c r="H16">
        <v>50</v>
      </c>
      <c r="I16">
        <v>-1</v>
      </c>
      <c r="J16">
        <v>-1</v>
      </c>
      <c r="K16">
        <v>-1</v>
      </c>
    </row>
    <row r="17" spans="1:11" x14ac:dyDescent="0.3">
      <c r="A17">
        <v>44</v>
      </c>
      <c r="B17">
        <v>49</v>
      </c>
      <c r="C17">
        <v>47</v>
      </c>
      <c r="D17">
        <v>-1</v>
      </c>
      <c r="E17">
        <v>49</v>
      </c>
      <c r="F17">
        <v>53</v>
      </c>
      <c r="G17">
        <v>-1</v>
      </c>
      <c r="H17">
        <v>-1</v>
      </c>
      <c r="I17">
        <v>-1</v>
      </c>
      <c r="J17">
        <v>-1</v>
      </c>
      <c r="K17">
        <v>-1</v>
      </c>
    </row>
    <row r="18" spans="1:11" x14ac:dyDescent="0.3">
      <c r="A18">
        <v>45</v>
      </c>
      <c r="B18">
        <v>-1</v>
      </c>
      <c r="C18">
        <v>48</v>
      </c>
      <c r="D18">
        <v>-1</v>
      </c>
      <c r="E18">
        <v>50</v>
      </c>
      <c r="F18">
        <v>-1</v>
      </c>
      <c r="G18">
        <v>-1</v>
      </c>
      <c r="H18">
        <v>-1</v>
      </c>
      <c r="I18">
        <v>-1</v>
      </c>
      <c r="J18">
        <v>-1</v>
      </c>
      <c r="K18">
        <v>-1</v>
      </c>
    </row>
    <row r="19" spans="1:11" x14ac:dyDescent="0.3">
      <c r="A19">
        <v>46</v>
      </c>
      <c r="B19">
        <v>-1</v>
      </c>
      <c r="C19">
        <v>49</v>
      </c>
      <c r="D19">
        <v>-1</v>
      </c>
      <c r="E19">
        <v>56</v>
      </c>
      <c r="F19">
        <v>-1</v>
      </c>
      <c r="G19">
        <v>-1</v>
      </c>
      <c r="H19">
        <v>-1</v>
      </c>
      <c r="I19">
        <v>-1</v>
      </c>
      <c r="J19">
        <v>-1</v>
      </c>
      <c r="K19">
        <v>-1</v>
      </c>
    </row>
    <row r="20" spans="1:11" x14ac:dyDescent="0.3">
      <c r="A20">
        <v>47</v>
      </c>
      <c r="B20">
        <v>-1</v>
      </c>
      <c r="C20">
        <v>50</v>
      </c>
      <c r="D20">
        <v>-1</v>
      </c>
      <c r="E20">
        <v>-1</v>
      </c>
      <c r="F20">
        <v>-1</v>
      </c>
      <c r="G20">
        <v>-1</v>
      </c>
      <c r="H20">
        <v>-1</v>
      </c>
      <c r="I20">
        <v>-1</v>
      </c>
      <c r="J20">
        <v>-1</v>
      </c>
      <c r="K20">
        <v>-1</v>
      </c>
    </row>
    <row r="21" spans="1:11" x14ac:dyDescent="0.3">
      <c r="A21">
        <v>52</v>
      </c>
      <c r="B21">
        <v>-1</v>
      </c>
      <c r="C21">
        <v>-1</v>
      </c>
      <c r="D21">
        <v>-1</v>
      </c>
      <c r="E21">
        <v>-1</v>
      </c>
      <c r="F21">
        <v>-1</v>
      </c>
      <c r="G21">
        <v>-1</v>
      </c>
      <c r="H21">
        <v>-1</v>
      </c>
      <c r="I21">
        <v>-1</v>
      </c>
      <c r="J21">
        <v>-1</v>
      </c>
      <c r="K21">
        <v>-1</v>
      </c>
    </row>
    <row r="22" spans="1:11" x14ac:dyDescent="0.3">
      <c r="A22">
        <v>-1</v>
      </c>
      <c r="B22">
        <v>-1</v>
      </c>
      <c r="C22">
        <v>-1</v>
      </c>
      <c r="D22">
        <v>-1</v>
      </c>
      <c r="E22">
        <v>-1</v>
      </c>
      <c r="F22">
        <v>-1</v>
      </c>
      <c r="G22">
        <v>-1</v>
      </c>
      <c r="H22">
        <v>-1</v>
      </c>
      <c r="I22">
        <v>-1</v>
      </c>
      <c r="J22">
        <v>-1</v>
      </c>
      <c r="K22">
        <v>-1</v>
      </c>
    </row>
    <row r="23" spans="1:11" x14ac:dyDescent="0.3">
      <c r="A23">
        <v>-1</v>
      </c>
      <c r="B23">
        <v>-1</v>
      </c>
      <c r="C23">
        <v>-1</v>
      </c>
      <c r="D23">
        <v>-1</v>
      </c>
      <c r="E23">
        <v>-1</v>
      </c>
      <c r="F23">
        <v>-1</v>
      </c>
      <c r="G23">
        <v>-1</v>
      </c>
      <c r="H23">
        <v>-1</v>
      </c>
      <c r="I23">
        <v>-1</v>
      </c>
      <c r="J23">
        <v>-1</v>
      </c>
      <c r="K23">
        <v>-1</v>
      </c>
    </row>
    <row r="24" spans="1:11" x14ac:dyDescent="0.3">
      <c r="A24">
        <v>-1</v>
      </c>
      <c r="B24">
        <v>-1</v>
      </c>
      <c r="C24">
        <v>-1</v>
      </c>
      <c r="D24">
        <v>-1</v>
      </c>
      <c r="E24">
        <v>-1</v>
      </c>
      <c r="F24">
        <v>-1</v>
      </c>
      <c r="G24">
        <v>-1</v>
      </c>
      <c r="H24">
        <v>-1</v>
      </c>
      <c r="I24">
        <v>-1</v>
      </c>
      <c r="J24">
        <v>-1</v>
      </c>
      <c r="K24">
        <v>-1</v>
      </c>
    </row>
    <row r="25" spans="1:11" x14ac:dyDescent="0.3">
      <c r="A25">
        <v>-1</v>
      </c>
      <c r="B25">
        <v>-1</v>
      </c>
      <c r="C25">
        <v>-1</v>
      </c>
      <c r="D25">
        <v>-1</v>
      </c>
      <c r="E25">
        <v>-1</v>
      </c>
      <c r="F25">
        <v>-1</v>
      </c>
      <c r="G25">
        <v>-1</v>
      </c>
      <c r="H25">
        <v>-1</v>
      </c>
      <c r="I25">
        <v>-1</v>
      </c>
      <c r="J25">
        <v>-1</v>
      </c>
      <c r="K25">
        <v>-1</v>
      </c>
    </row>
    <row r="26" spans="1:11" x14ac:dyDescent="0.3">
      <c r="A26">
        <v>-1</v>
      </c>
      <c r="B26">
        <v>-1</v>
      </c>
      <c r="C26">
        <v>-1</v>
      </c>
      <c r="D26">
        <v>-1</v>
      </c>
      <c r="E26">
        <v>-1</v>
      </c>
      <c r="F26">
        <v>-1</v>
      </c>
      <c r="G26">
        <v>-1</v>
      </c>
      <c r="H26">
        <v>-1</v>
      </c>
      <c r="I26">
        <v>-1</v>
      </c>
      <c r="J26">
        <v>-1</v>
      </c>
      <c r="K26">
        <v>-1</v>
      </c>
    </row>
    <row r="27" spans="1:11" x14ac:dyDescent="0.3">
      <c r="A27">
        <v>-1</v>
      </c>
      <c r="B27">
        <v>-1</v>
      </c>
      <c r="C27">
        <v>-1</v>
      </c>
      <c r="D27">
        <v>-1</v>
      </c>
      <c r="E27">
        <v>-1</v>
      </c>
      <c r="F27">
        <v>-1</v>
      </c>
      <c r="G27">
        <v>-1</v>
      </c>
      <c r="H27">
        <v>-1</v>
      </c>
      <c r="I27">
        <v>-1</v>
      </c>
      <c r="J27">
        <v>-1</v>
      </c>
      <c r="K27">
        <v>-1</v>
      </c>
    </row>
    <row r="28" spans="1:11" x14ac:dyDescent="0.3">
      <c r="A28">
        <v>-1</v>
      </c>
      <c r="B28">
        <v>-1</v>
      </c>
      <c r="C28">
        <v>-1</v>
      </c>
      <c r="D28">
        <v>-1</v>
      </c>
      <c r="E28">
        <v>-1</v>
      </c>
      <c r="F28">
        <v>-1</v>
      </c>
      <c r="G28">
        <v>-1</v>
      </c>
      <c r="H28">
        <v>-1</v>
      </c>
      <c r="I28">
        <v>-1</v>
      </c>
      <c r="J28">
        <v>-1</v>
      </c>
      <c r="K28">
        <v>-1</v>
      </c>
    </row>
    <row r="29" spans="1:11" x14ac:dyDescent="0.3">
      <c r="A29">
        <v>-1</v>
      </c>
      <c r="B29">
        <v>-1</v>
      </c>
      <c r="C29">
        <v>-1</v>
      </c>
      <c r="D29">
        <v>-1</v>
      </c>
      <c r="E29">
        <v>-1</v>
      </c>
      <c r="F29">
        <v>-1</v>
      </c>
      <c r="G29">
        <v>-1</v>
      </c>
      <c r="H29">
        <v>-1</v>
      </c>
      <c r="I29">
        <v>-1</v>
      </c>
      <c r="J29">
        <v>-1</v>
      </c>
      <c r="K29">
        <v>-1</v>
      </c>
    </row>
    <row r="30" spans="1:11" x14ac:dyDescent="0.3">
      <c r="A30">
        <v>-1</v>
      </c>
      <c r="B30">
        <v>-1</v>
      </c>
      <c r="C30">
        <v>-1</v>
      </c>
      <c r="D30">
        <v>-1</v>
      </c>
      <c r="E30">
        <v>-1</v>
      </c>
      <c r="F30">
        <v>-1</v>
      </c>
      <c r="G30">
        <v>-1</v>
      </c>
      <c r="H30">
        <v>-1</v>
      </c>
      <c r="I30">
        <v>-1</v>
      </c>
      <c r="J30">
        <v>-1</v>
      </c>
      <c r="K30">
        <v>-1</v>
      </c>
    </row>
    <row r="31" spans="1:11" x14ac:dyDescent="0.3">
      <c r="A31">
        <v>-1</v>
      </c>
      <c r="B31">
        <v>-1</v>
      </c>
      <c r="C31">
        <v>-1</v>
      </c>
      <c r="D31">
        <v>-1</v>
      </c>
      <c r="E31">
        <v>-1</v>
      </c>
      <c r="F31">
        <v>-1</v>
      </c>
      <c r="G31">
        <v>-1</v>
      </c>
      <c r="H31">
        <v>-1</v>
      </c>
      <c r="I31">
        <v>-1</v>
      </c>
      <c r="J31">
        <v>-1</v>
      </c>
      <c r="K31">
        <v>-1</v>
      </c>
    </row>
    <row r="32" spans="1:11" x14ac:dyDescent="0.3">
      <c r="A32">
        <v>-1</v>
      </c>
      <c r="B32">
        <v>-1</v>
      </c>
      <c r="C32">
        <v>-1</v>
      </c>
      <c r="D32">
        <v>-1</v>
      </c>
      <c r="E32">
        <v>-1</v>
      </c>
      <c r="F32">
        <v>-1</v>
      </c>
      <c r="G32">
        <v>-1</v>
      </c>
      <c r="H32">
        <v>-1</v>
      </c>
      <c r="I32">
        <v>-1</v>
      </c>
      <c r="J32">
        <v>-1</v>
      </c>
      <c r="K32">
        <v>-1</v>
      </c>
    </row>
    <row r="33" spans="1:11" x14ac:dyDescent="0.3">
      <c r="A33">
        <v>-1</v>
      </c>
      <c r="B33">
        <v>-1</v>
      </c>
      <c r="C33">
        <v>-1</v>
      </c>
      <c r="D33">
        <v>-1</v>
      </c>
      <c r="E33">
        <v>-1</v>
      </c>
      <c r="F33">
        <v>-1</v>
      </c>
      <c r="G33">
        <v>-1</v>
      </c>
      <c r="H33">
        <v>-1</v>
      </c>
      <c r="I33">
        <v>-1</v>
      </c>
      <c r="J33">
        <v>-1</v>
      </c>
      <c r="K33">
        <v>-1</v>
      </c>
    </row>
    <row r="34" spans="1:11" x14ac:dyDescent="0.3">
      <c r="A34">
        <v>-1</v>
      </c>
      <c r="B34">
        <v>-1</v>
      </c>
      <c r="C34">
        <v>-1</v>
      </c>
      <c r="D34">
        <v>-1</v>
      </c>
      <c r="E34">
        <v>-1</v>
      </c>
      <c r="F34">
        <v>-1</v>
      </c>
      <c r="G34">
        <v>-1</v>
      </c>
      <c r="H34">
        <v>-1</v>
      </c>
      <c r="I34">
        <v>-1</v>
      </c>
      <c r="J34">
        <v>-1</v>
      </c>
      <c r="K34">
        <v>-1</v>
      </c>
    </row>
    <row r="35" spans="1:11" x14ac:dyDescent="0.3">
      <c r="A35">
        <v>-1</v>
      </c>
      <c r="B35">
        <v>-1</v>
      </c>
      <c r="C35">
        <v>-1</v>
      </c>
      <c r="D35">
        <v>-1</v>
      </c>
      <c r="E35">
        <v>-1</v>
      </c>
      <c r="F35">
        <v>-1</v>
      </c>
      <c r="G35">
        <v>-1</v>
      </c>
      <c r="H35">
        <v>-1</v>
      </c>
      <c r="I35">
        <v>-1</v>
      </c>
      <c r="J35">
        <v>-1</v>
      </c>
      <c r="K35">
        <v>-1</v>
      </c>
    </row>
    <row r="36" spans="1:11" x14ac:dyDescent="0.3">
      <c r="A36">
        <v>-1</v>
      </c>
      <c r="B36">
        <v>-1</v>
      </c>
      <c r="C36">
        <v>-1</v>
      </c>
      <c r="D36">
        <v>-1</v>
      </c>
      <c r="E36">
        <v>-1</v>
      </c>
      <c r="F36">
        <v>-1</v>
      </c>
      <c r="G36">
        <v>-1</v>
      </c>
      <c r="H36">
        <v>-1</v>
      </c>
      <c r="I36">
        <v>-1</v>
      </c>
      <c r="J36">
        <v>-1</v>
      </c>
      <c r="K36">
        <v>-1</v>
      </c>
    </row>
    <row r="37" spans="1:11" x14ac:dyDescent="0.3">
      <c r="A37">
        <v>-1</v>
      </c>
      <c r="B37">
        <v>-1</v>
      </c>
      <c r="C37">
        <v>-1</v>
      </c>
      <c r="D37">
        <v>-1</v>
      </c>
      <c r="E37">
        <v>-1</v>
      </c>
      <c r="F37">
        <v>-1</v>
      </c>
      <c r="G37">
        <v>-1</v>
      </c>
      <c r="H37">
        <v>-1</v>
      </c>
      <c r="I37">
        <v>-1</v>
      </c>
      <c r="J37">
        <v>-1</v>
      </c>
      <c r="K37">
        <v>-1</v>
      </c>
    </row>
    <row r="38" spans="1:11" x14ac:dyDescent="0.3">
      <c r="A38">
        <v>-1</v>
      </c>
      <c r="B38">
        <v>-1</v>
      </c>
      <c r="C38">
        <v>-1</v>
      </c>
      <c r="D38">
        <v>-1</v>
      </c>
      <c r="E38">
        <v>-1</v>
      </c>
      <c r="F38">
        <v>-1</v>
      </c>
      <c r="G38">
        <v>-1</v>
      </c>
      <c r="H38">
        <v>-1</v>
      </c>
      <c r="I38">
        <v>-1</v>
      </c>
      <c r="J38">
        <v>-1</v>
      </c>
      <c r="K38">
        <v>-1</v>
      </c>
    </row>
    <row r="39" spans="1:11" x14ac:dyDescent="0.3">
      <c r="A39">
        <v>-1</v>
      </c>
      <c r="B39">
        <v>-1</v>
      </c>
      <c r="C39">
        <v>-1</v>
      </c>
      <c r="D39">
        <v>-1</v>
      </c>
      <c r="E39">
        <v>-1</v>
      </c>
      <c r="F39">
        <v>-1</v>
      </c>
      <c r="G39">
        <v>-1</v>
      </c>
      <c r="H39">
        <v>-1</v>
      </c>
      <c r="I39">
        <v>-1</v>
      </c>
      <c r="J39">
        <v>-1</v>
      </c>
      <c r="K39">
        <v>-1</v>
      </c>
    </row>
    <row r="40" spans="1:11" x14ac:dyDescent="0.3">
      <c r="A40">
        <v>-1</v>
      </c>
      <c r="B40">
        <v>-1</v>
      </c>
      <c r="C40">
        <v>-1</v>
      </c>
      <c r="D40">
        <v>-1</v>
      </c>
      <c r="E40">
        <v>-1</v>
      </c>
      <c r="F40">
        <v>-1</v>
      </c>
      <c r="G40">
        <v>-1</v>
      </c>
      <c r="H40">
        <v>-1</v>
      </c>
      <c r="I40">
        <v>-1</v>
      </c>
      <c r="J40">
        <v>-1</v>
      </c>
      <c r="K40">
        <v>-1</v>
      </c>
    </row>
    <row r="41" spans="1:11" x14ac:dyDescent="0.3">
      <c r="A41">
        <v>-1</v>
      </c>
      <c r="B41">
        <v>-1</v>
      </c>
      <c r="C41">
        <v>-1</v>
      </c>
      <c r="D41">
        <v>-1</v>
      </c>
      <c r="E41">
        <v>-1</v>
      </c>
      <c r="F41">
        <v>-1</v>
      </c>
      <c r="G41">
        <v>-1</v>
      </c>
      <c r="H41">
        <v>-1</v>
      </c>
      <c r="I41">
        <v>-1</v>
      </c>
      <c r="J41">
        <v>-1</v>
      </c>
      <c r="K41">
        <v>-1</v>
      </c>
    </row>
    <row r="42" spans="1:11" x14ac:dyDescent="0.3">
      <c r="A42">
        <v>-1</v>
      </c>
      <c r="B42">
        <v>-1</v>
      </c>
      <c r="C42">
        <v>-1</v>
      </c>
      <c r="D42">
        <v>-1</v>
      </c>
      <c r="E42">
        <v>-1</v>
      </c>
      <c r="F42">
        <v>-1</v>
      </c>
      <c r="G42">
        <v>-1</v>
      </c>
      <c r="H42">
        <v>-1</v>
      </c>
      <c r="I42">
        <v>-1</v>
      </c>
      <c r="J42">
        <v>-1</v>
      </c>
      <c r="K42">
        <v>-1</v>
      </c>
    </row>
    <row r="43" spans="1:11" x14ac:dyDescent="0.3">
      <c r="A43">
        <v>-1</v>
      </c>
      <c r="B43">
        <v>-1</v>
      </c>
      <c r="C43">
        <v>-1</v>
      </c>
      <c r="D43">
        <v>-1</v>
      </c>
      <c r="E43">
        <v>-1</v>
      </c>
      <c r="F43">
        <v>-1</v>
      </c>
      <c r="G43">
        <v>-1</v>
      </c>
      <c r="H43">
        <v>-1</v>
      </c>
      <c r="I43">
        <v>-1</v>
      </c>
      <c r="J43">
        <v>-1</v>
      </c>
      <c r="K43">
        <v>-1</v>
      </c>
    </row>
    <row r="44" spans="1:11" x14ac:dyDescent="0.3">
      <c r="A44">
        <v>-1</v>
      </c>
      <c r="B44">
        <v>-1</v>
      </c>
      <c r="C44">
        <v>-1</v>
      </c>
      <c r="D44">
        <v>-1</v>
      </c>
      <c r="E44">
        <v>-1</v>
      </c>
      <c r="F44">
        <v>-1</v>
      </c>
      <c r="G44">
        <v>-1</v>
      </c>
      <c r="H44">
        <v>-1</v>
      </c>
      <c r="I44">
        <v>-1</v>
      </c>
      <c r="J44">
        <v>-1</v>
      </c>
      <c r="K44">
        <v>-1</v>
      </c>
    </row>
    <row r="45" spans="1:11" x14ac:dyDescent="0.3">
      <c r="A45">
        <v>-1</v>
      </c>
      <c r="B45">
        <v>-1</v>
      </c>
      <c r="C45">
        <v>-1</v>
      </c>
      <c r="D45">
        <v>-1</v>
      </c>
      <c r="E45">
        <v>-1</v>
      </c>
      <c r="F45">
        <v>-1</v>
      </c>
      <c r="G45">
        <v>-1</v>
      </c>
      <c r="H45">
        <v>-1</v>
      </c>
      <c r="I45">
        <v>-1</v>
      </c>
      <c r="J45">
        <v>-1</v>
      </c>
      <c r="K45">
        <v>-1</v>
      </c>
    </row>
    <row r="46" spans="1:11" x14ac:dyDescent="0.3">
      <c r="A46">
        <v>-1</v>
      </c>
      <c r="B46">
        <v>-1</v>
      </c>
      <c r="C46">
        <v>-1</v>
      </c>
      <c r="D46">
        <v>-1</v>
      </c>
      <c r="E46">
        <v>-1</v>
      </c>
      <c r="F46">
        <v>-1</v>
      </c>
      <c r="G46">
        <v>-1</v>
      </c>
      <c r="H46">
        <v>-1</v>
      </c>
      <c r="I46">
        <v>-1</v>
      </c>
      <c r="J46">
        <v>-1</v>
      </c>
      <c r="K46">
        <v>-1</v>
      </c>
    </row>
    <row r="47" spans="1:11" x14ac:dyDescent="0.3">
      <c r="A47">
        <v>-1</v>
      </c>
      <c r="B47">
        <v>-1</v>
      </c>
      <c r="C47">
        <v>-1</v>
      </c>
      <c r="D47">
        <v>-1</v>
      </c>
      <c r="E47">
        <v>-1</v>
      </c>
      <c r="F47">
        <v>-1</v>
      </c>
      <c r="G47">
        <v>-1</v>
      </c>
      <c r="H47">
        <v>-1</v>
      </c>
      <c r="I47">
        <v>-1</v>
      </c>
      <c r="J47">
        <v>-1</v>
      </c>
      <c r="K47">
        <v>-1</v>
      </c>
    </row>
    <row r="48" spans="1:11" x14ac:dyDescent="0.3">
      <c r="A48">
        <v>-1</v>
      </c>
      <c r="B48">
        <v>-1</v>
      </c>
      <c r="C48">
        <v>-1</v>
      </c>
      <c r="D48">
        <v>-1</v>
      </c>
      <c r="E48">
        <v>-1</v>
      </c>
      <c r="F48">
        <v>-1</v>
      </c>
      <c r="G48">
        <v>-1</v>
      </c>
      <c r="H48">
        <v>-1</v>
      </c>
      <c r="I48">
        <v>-1</v>
      </c>
      <c r="J48">
        <v>-1</v>
      </c>
      <c r="K48">
        <v>-1</v>
      </c>
    </row>
    <row r="49" spans="1:11" x14ac:dyDescent="0.3">
      <c r="A49">
        <v>-1</v>
      </c>
      <c r="B49">
        <v>-1</v>
      </c>
      <c r="C49">
        <v>-1</v>
      </c>
      <c r="D49">
        <v>-1</v>
      </c>
      <c r="E49">
        <v>-1</v>
      </c>
      <c r="F49">
        <v>-1</v>
      </c>
      <c r="G49">
        <v>-1</v>
      </c>
      <c r="H49">
        <v>-1</v>
      </c>
      <c r="I49">
        <v>-1</v>
      </c>
      <c r="J49">
        <v>-1</v>
      </c>
      <c r="K49">
        <v>-1</v>
      </c>
    </row>
    <row r="50" spans="1:11" x14ac:dyDescent="0.3">
      <c r="A50">
        <v>-1</v>
      </c>
      <c r="B50">
        <v>-1</v>
      </c>
      <c r="C50">
        <v>-1</v>
      </c>
      <c r="D50">
        <v>-1</v>
      </c>
      <c r="E50">
        <v>-1</v>
      </c>
      <c r="F50">
        <v>-1</v>
      </c>
      <c r="G50">
        <v>-1</v>
      </c>
      <c r="H50">
        <v>-1</v>
      </c>
      <c r="I50">
        <v>-1</v>
      </c>
      <c r="J50">
        <v>-1</v>
      </c>
      <c r="K50">
        <v>-1</v>
      </c>
    </row>
    <row r="51" spans="1:11" x14ac:dyDescent="0.3">
      <c r="A51">
        <v>-1</v>
      </c>
      <c r="B51">
        <v>-1</v>
      </c>
      <c r="C51">
        <v>-1</v>
      </c>
      <c r="D51">
        <v>-1</v>
      </c>
      <c r="E51">
        <v>-1</v>
      </c>
      <c r="F51">
        <v>-1</v>
      </c>
      <c r="G51">
        <v>-1</v>
      </c>
      <c r="H51">
        <v>-1</v>
      </c>
      <c r="I51">
        <v>-1</v>
      </c>
      <c r="J51">
        <v>-1</v>
      </c>
      <c r="K51">
        <v>-1</v>
      </c>
    </row>
    <row r="52" spans="1:11" x14ac:dyDescent="0.3">
      <c r="A52">
        <v>-1</v>
      </c>
      <c r="B52">
        <v>-1</v>
      </c>
      <c r="C52">
        <v>-1</v>
      </c>
      <c r="D52">
        <v>-1</v>
      </c>
      <c r="E52">
        <v>-1</v>
      </c>
      <c r="F52">
        <v>-1</v>
      </c>
      <c r="G52">
        <v>-1</v>
      </c>
      <c r="H52">
        <v>-1</v>
      </c>
      <c r="I52">
        <v>-1</v>
      </c>
      <c r="J52">
        <v>-1</v>
      </c>
      <c r="K52">
        <v>-1</v>
      </c>
    </row>
    <row r="53" spans="1:11" x14ac:dyDescent="0.3">
      <c r="A53">
        <v>-1</v>
      </c>
      <c r="B53">
        <v>-1</v>
      </c>
      <c r="C53">
        <v>-1</v>
      </c>
      <c r="D53">
        <v>-1</v>
      </c>
      <c r="E53">
        <v>-1</v>
      </c>
      <c r="F53">
        <v>-1</v>
      </c>
      <c r="G53">
        <v>-1</v>
      </c>
      <c r="H53">
        <v>-1</v>
      </c>
      <c r="I53">
        <v>-1</v>
      </c>
      <c r="J53">
        <v>-1</v>
      </c>
      <c r="K53">
        <v>-1</v>
      </c>
    </row>
    <row r="54" spans="1:11" x14ac:dyDescent="0.3">
      <c r="A54">
        <v>-1</v>
      </c>
      <c r="B54">
        <v>-1</v>
      </c>
      <c r="C54">
        <v>-1</v>
      </c>
      <c r="D54">
        <v>-1</v>
      </c>
      <c r="E54">
        <v>-1</v>
      </c>
      <c r="F54">
        <v>-1</v>
      </c>
      <c r="G54">
        <v>-1</v>
      </c>
      <c r="H54">
        <v>-1</v>
      </c>
      <c r="I54">
        <v>-1</v>
      </c>
      <c r="J54">
        <v>-1</v>
      </c>
      <c r="K54">
        <v>-1</v>
      </c>
    </row>
    <row r="55" spans="1:11" x14ac:dyDescent="0.3">
      <c r="A55">
        <v>-1</v>
      </c>
      <c r="B55">
        <v>-1</v>
      </c>
      <c r="C55">
        <v>-1</v>
      </c>
      <c r="D55">
        <v>-1</v>
      </c>
      <c r="E55">
        <v>-1</v>
      </c>
      <c r="F55">
        <v>-1</v>
      </c>
      <c r="G55">
        <v>-1</v>
      </c>
      <c r="H55">
        <v>-1</v>
      </c>
      <c r="I55">
        <v>-1</v>
      </c>
      <c r="J55">
        <v>-1</v>
      </c>
      <c r="K55">
        <v>-1</v>
      </c>
    </row>
    <row r="56" spans="1:11" x14ac:dyDescent="0.3">
      <c r="A56">
        <v>-1</v>
      </c>
      <c r="B56">
        <v>-1</v>
      </c>
      <c r="C56">
        <v>-1</v>
      </c>
      <c r="D56">
        <v>-1</v>
      </c>
      <c r="E56">
        <v>-1</v>
      </c>
      <c r="F56">
        <v>-1</v>
      </c>
      <c r="G56">
        <v>-1</v>
      </c>
      <c r="H56">
        <v>-1</v>
      </c>
      <c r="I56">
        <v>-1</v>
      </c>
      <c r="J56">
        <v>-1</v>
      </c>
      <c r="K56">
        <v>-1</v>
      </c>
    </row>
    <row r="57" spans="1:11" x14ac:dyDescent="0.3">
      <c r="A57">
        <v>-1</v>
      </c>
      <c r="B57">
        <v>-1</v>
      </c>
      <c r="C57">
        <v>-1</v>
      </c>
      <c r="D57">
        <v>-1</v>
      </c>
      <c r="E57">
        <v>-1</v>
      </c>
      <c r="F57">
        <v>-1</v>
      </c>
      <c r="G57">
        <v>-1</v>
      </c>
      <c r="H57">
        <v>-1</v>
      </c>
      <c r="I57">
        <v>-1</v>
      </c>
      <c r="J57">
        <v>-1</v>
      </c>
      <c r="K57">
        <v>-1</v>
      </c>
    </row>
    <row r="58" spans="1:11" x14ac:dyDescent="0.3">
      <c r="A58">
        <v>-1</v>
      </c>
      <c r="B58">
        <v>-1</v>
      </c>
      <c r="C58">
        <v>-1</v>
      </c>
      <c r="D58">
        <v>-1</v>
      </c>
      <c r="E58">
        <v>-1</v>
      </c>
      <c r="F58">
        <v>-1</v>
      </c>
      <c r="G58">
        <v>-1</v>
      </c>
      <c r="H58">
        <v>-1</v>
      </c>
      <c r="I58">
        <v>-1</v>
      </c>
      <c r="J58">
        <v>-1</v>
      </c>
      <c r="K58">
        <v>-1</v>
      </c>
    </row>
    <row r="59" spans="1:11" x14ac:dyDescent="0.3">
      <c r="A59">
        <v>-1</v>
      </c>
      <c r="B59">
        <v>-1</v>
      </c>
      <c r="C59">
        <v>-1</v>
      </c>
      <c r="D59">
        <v>-1</v>
      </c>
      <c r="E59">
        <v>-1</v>
      </c>
      <c r="F59">
        <v>-1</v>
      </c>
      <c r="G59">
        <v>-1</v>
      </c>
      <c r="H59">
        <v>-1</v>
      </c>
      <c r="I59">
        <v>-1</v>
      </c>
      <c r="J59">
        <v>-1</v>
      </c>
      <c r="K59">
        <v>-1</v>
      </c>
    </row>
    <row r="60" spans="1:11" x14ac:dyDescent="0.3">
      <c r="A60">
        <v>-1</v>
      </c>
      <c r="B60">
        <v>-1</v>
      </c>
      <c r="C60">
        <v>-1</v>
      </c>
      <c r="D60">
        <v>-1</v>
      </c>
      <c r="E60">
        <v>-1</v>
      </c>
      <c r="F60">
        <v>-1</v>
      </c>
      <c r="G60">
        <v>-1</v>
      </c>
      <c r="H60">
        <v>-1</v>
      </c>
      <c r="I60">
        <v>-1</v>
      </c>
      <c r="J60">
        <v>-1</v>
      </c>
      <c r="K60">
        <v>-1</v>
      </c>
    </row>
    <row r="61" spans="1:11" x14ac:dyDescent="0.3">
      <c r="A61">
        <v>-1</v>
      </c>
      <c r="B61">
        <v>-1</v>
      </c>
      <c r="C61">
        <v>-1</v>
      </c>
      <c r="D61">
        <v>-1</v>
      </c>
      <c r="E61">
        <v>-1</v>
      </c>
      <c r="F61">
        <v>-1</v>
      </c>
      <c r="G61">
        <v>-1</v>
      </c>
      <c r="H61">
        <v>-1</v>
      </c>
      <c r="I61">
        <v>-1</v>
      </c>
      <c r="J61">
        <v>-1</v>
      </c>
      <c r="K61">
        <v>-1</v>
      </c>
    </row>
    <row r="62" spans="1:11" x14ac:dyDescent="0.3">
      <c r="A62">
        <v>-1</v>
      </c>
      <c r="B62">
        <v>-1</v>
      </c>
      <c r="C62">
        <v>-1</v>
      </c>
      <c r="D62">
        <v>-1</v>
      </c>
      <c r="E62">
        <v>-1</v>
      </c>
      <c r="F62">
        <v>-1</v>
      </c>
      <c r="G62">
        <v>-1</v>
      </c>
      <c r="H62">
        <v>-1</v>
      </c>
      <c r="I62">
        <v>-1</v>
      </c>
      <c r="J62">
        <v>-1</v>
      </c>
      <c r="K62">
        <v>-1</v>
      </c>
    </row>
    <row r="63" spans="1:11" x14ac:dyDescent="0.3">
      <c r="A63">
        <v>-1</v>
      </c>
      <c r="B63">
        <v>-1</v>
      </c>
      <c r="C63">
        <v>-1</v>
      </c>
      <c r="D63">
        <v>-1</v>
      </c>
      <c r="E63">
        <v>-1</v>
      </c>
      <c r="F63">
        <v>-1</v>
      </c>
      <c r="G63">
        <v>-1</v>
      </c>
      <c r="H63">
        <v>-1</v>
      </c>
      <c r="I63">
        <v>-1</v>
      </c>
      <c r="J63">
        <v>-1</v>
      </c>
      <c r="K63">
        <v>-1</v>
      </c>
    </row>
    <row r="64" spans="1:11" x14ac:dyDescent="0.3">
      <c r="A64">
        <v>-1</v>
      </c>
      <c r="B64">
        <v>-1</v>
      </c>
      <c r="C64">
        <v>-1</v>
      </c>
      <c r="D64">
        <v>-1</v>
      </c>
      <c r="E64">
        <v>-1</v>
      </c>
      <c r="F64">
        <v>-1</v>
      </c>
      <c r="G64">
        <v>-1</v>
      </c>
      <c r="H64">
        <v>-1</v>
      </c>
      <c r="I64">
        <v>-1</v>
      </c>
      <c r="J64">
        <v>-1</v>
      </c>
      <c r="K64">
        <v>-1</v>
      </c>
    </row>
    <row r="65" spans="1:11" x14ac:dyDescent="0.3">
      <c r="A65">
        <v>-1</v>
      </c>
      <c r="B65">
        <v>-1</v>
      </c>
      <c r="C65">
        <v>-1</v>
      </c>
      <c r="D65">
        <v>-1</v>
      </c>
      <c r="E65">
        <v>-1</v>
      </c>
      <c r="F65">
        <v>-1</v>
      </c>
      <c r="G65">
        <v>-1</v>
      </c>
      <c r="H65">
        <v>-1</v>
      </c>
      <c r="I65">
        <v>-1</v>
      </c>
      <c r="J65">
        <v>-1</v>
      </c>
      <c r="K65">
        <v>-1</v>
      </c>
    </row>
    <row r="66" spans="1:11" x14ac:dyDescent="0.3">
      <c r="A66">
        <v>-1</v>
      </c>
      <c r="B66">
        <v>-1</v>
      </c>
      <c r="C66">
        <v>-1</v>
      </c>
      <c r="D66">
        <v>-1</v>
      </c>
      <c r="E66">
        <v>-1</v>
      </c>
      <c r="F66">
        <v>-1</v>
      </c>
      <c r="G66">
        <v>-1</v>
      </c>
      <c r="H66">
        <v>-1</v>
      </c>
      <c r="I66">
        <v>-1</v>
      </c>
      <c r="J66">
        <v>-1</v>
      </c>
      <c r="K66">
        <v>-1</v>
      </c>
    </row>
    <row r="67" spans="1:11" x14ac:dyDescent="0.3">
      <c r="A67">
        <v>-1</v>
      </c>
      <c r="B67">
        <v>-1</v>
      </c>
      <c r="C67">
        <v>-1</v>
      </c>
      <c r="D67">
        <v>-1</v>
      </c>
      <c r="E67">
        <v>-1</v>
      </c>
      <c r="F67">
        <v>-1</v>
      </c>
      <c r="G67">
        <v>-1</v>
      </c>
      <c r="H67">
        <v>-1</v>
      </c>
      <c r="I67">
        <v>-1</v>
      </c>
      <c r="J67">
        <v>-1</v>
      </c>
      <c r="K67">
        <v>-1</v>
      </c>
    </row>
    <row r="68" spans="1:11" x14ac:dyDescent="0.3">
      <c r="A68">
        <v>-1</v>
      </c>
      <c r="B68">
        <v>-1</v>
      </c>
      <c r="C68">
        <v>-1</v>
      </c>
      <c r="D68">
        <v>-1</v>
      </c>
      <c r="E68">
        <v>-1</v>
      </c>
      <c r="F68">
        <v>-1</v>
      </c>
      <c r="G68">
        <v>-1</v>
      </c>
      <c r="H68">
        <v>-1</v>
      </c>
      <c r="I68">
        <v>-1</v>
      </c>
      <c r="J68">
        <v>-1</v>
      </c>
      <c r="K68">
        <v>-1</v>
      </c>
    </row>
    <row r="69" spans="1:11" x14ac:dyDescent="0.3">
      <c r="A69">
        <v>-1</v>
      </c>
      <c r="B69">
        <v>-1</v>
      </c>
      <c r="C69">
        <v>-1</v>
      </c>
      <c r="D69">
        <v>-1</v>
      </c>
      <c r="E69">
        <v>-1</v>
      </c>
      <c r="F69">
        <v>-1</v>
      </c>
      <c r="G69">
        <v>-1</v>
      </c>
      <c r="H69">
        <v>-1</v>
      </c>
      <c r="I69">
        <v>-1</v>
      </c>
      <c r="J69">
        <v>-1</v>
      </c>
      <c r="K69">
        <v>-1</v>
      </c>
    </row>
    <row r="70" spans="1:11" x14ac:dyDescent="0.3">
      <c r="A70">
        <v>-1</v>
      </c>
      <c r="B70">
        <v>-1</v>
      </c>
      <c r="C70">
        <v>-1</v>
      </c>
      <c r="D70">
        <v>-1</v>
      </c>
      <c r="E70">
        <v>-1</v>
      </c>
      <c r="F70">
        <v>-1</v>
      </c>
      <c r="G70">
        <v>-1</v>
      </c>
      <c r="H70">
        <v>-1</v>
      </c>
      <c r="I70">
        <v>-1</v>
      </c>
      <c r="J70">
        <v>-1</v>
      </c>
      <c r="K70">
        <v>-1</v>
      </c>
    </row>
    <row r="71" spans="1:11" x14ac:dyDescent="0.3">
      <c r="A71">
        <v>-1</v>
      </c>
      <c r="B71">
        <v>-1</v>
      </c>
      <c r="C71">
        <v>-1</v>
      </c>
      <c r="D71">
        <v>-1</v>
      </c>
      <c r="E71">
        <v>-1</v>
      </c>
      <c r="F71">
        <v>-1</v>
      </c>
      <c r="G71">
        <v>-1</v>
      </c>
      <c r="H71">
        <v>-1</v>
      </c>
      <c r="I71">
        <v>-1</v>
      </c>
      <c r="J71">
        <v>-1</v>
      </c>
      <c r="K71">
        <v>-1</v>
      </c>
    </row>
    <row r="72" spans="1:11" x14ac:dyDescent="0.3">
      <c r="A72">
        <v>-1</v>
      </c>
      <c r="B72">
        <v>-1</v>
      </c>
      <c r="C72">
        <v>-1</v>
      </c>
      <c r="D72">
        <v>-1</v>
      </c>
      <c r="E72">
        <v>-1</v>
      </c>
      <c r="F72">
        <v>-1</v>
      </c>
      <c r="G72">
        <v>-1</v>
      </c>
      <c r="H72">
        <v>-1</v>
      </c>
      <c r="I72">
        <v>-1</v>
      </c>
      <c r="J72">
        <v>-1</v>
      </c>
      <c r="K72">
        <v>-1</v>
      </c>
    </row>
    <row r="73" spans="1:11" x14ac:dyDescent="0.3">
      <c r="A73">
        <v>-1</v>
      </c>
      <c r="B73">
        <v>-1</v>
      </c>
      <c r="C73">
        <v>-1</v>
      </c>
      <c r="D73">
        <v>-1</v>
      </c>
      <c r="E73">
        <v>-1</v>
      </c>
      <c r="F73">
        <v>-1</v>
      </c>
      <c r="G73">
        <v>-1</v>
      </c>
      <c r="H73">
        <v>-1</v>
      </c>
      <c r="I73">
        <v>-1</v>
      </c>
      <c r="J73">
        <v>-1</v>
      </c>
      <c r="K73">
        <v>-1</v>
      </c>
    </row>
    <row r="74" spans="1:11" x14ac:dyDescent="0.3">
      <c r="A74">
        <v>-1</v>
      </c>
      <c r="B74">
        <v>-1</v>
      </c>
      <c r="C74">
        <v>-1</v>
      </c>
      <c r="D74">
        <v>-1</v>
      </c>
      <c r="E74">
        <v>-1</v>
      </c>
      <c r="F74">
        <v>-1</v>
      </c>
      <c r="G74">
        <v>-1</v>
      </c>
      <c r="H74">
        <v>-1</v>
      </c>
      <c r="I74">
        <v>-1</v>
      </c>
      <c r="J74">
        <v>-1</v>
      </c>
      <c r="K74">
        <v>-1</v>
      </c>
    </row>
    <row r="75" spans="1:11" x14ac:dyDescent="0.3">
      <c r="A75">
        <v>-1</v>
      </c>
      <c r="B75">
        <v>-1</v>
      </c>
      <c r="C75">
        <v>-1</v>
      </c>
      <c r="D75">
        <v>-1</v>
      </c>
      <c r="E75">
        <v>-1</v>
      </c>
      <c r="F75">
        <v>-1</v>
      </c>
      <c r="G75">
        <v>-1</v>
      </c>
      <c r="H75">
        <v>-1</v>
      </c>
      <c r="I75">
        <v>-1</v>
      </c>
      <c r="J75">
        <v>-1</v>
      </c>
      <c r="K75">
        <v>-1</v>
      </c>
    </row>
    <row r="76" spans="1:11" x14ac:dyDescent="0.3">
      <c r="A76">
        <v>-1</v>
      </c>
      <c r="B76">
        <v>-1</v>
      </c>
      <c r="C76">
        <v>-1</v>
      </c>
      <c r="D76">
        <v>-1</v>
      </c>
      <c r="E76">
        <v>-1</v>
      </c>
      <c r="F76">
        <v>-1</v>
      </c>
      <c r="G76">
        <v>-1</v>
      </c>
      <c r="H76">
        <v>-1</v>
      </c>
      <c r="I76">
        <v>-1</v>
      </c>
      <c r="J76">
        <v>-1</v>
      </c>
      <c r="K76">
        <v>-1</v>
      </c>
    </row>
    <row r="77" spans="1:11" x14ac:dyDescent="0.3">
      <c r="A77">
        <v>-1</v>
      </c>
      <c r="B77">
        <v>-1</v>
      </c>
      <c r="C77">
        <v>-1</v>
      </c>
      <c r="D77">
        <v>-1</v>
      </c>
      <c r="E77">
        <v>-1</v>
      </c>
      <c r="F77">
        <v>-1</v>
      </c>
      <c r="G77">
        <v>-1</v>
      </c>
      <c r="H77">
        <v>-1</v>
      </c>
      <c r="I77">
        <v>-1</v>
      </c>
      <c r="J77">
        <v>-1</v>
      </c>
      <c r="K77">
        <v>-1</v>
      </c>
    </row>
    <row r="78" spans="1:11" x14ac:dyDescent="0.3">
      <c r="A78">
        <v>-1</v>
      </c>
      <c r="B78">
        <v>-1</v>
      </c>
      <c r="C78">
        <v>-1</v>
      </c>
      <c r="D78">
        <v>-1</v>
      </c>
      <c r="E78">
        <v>-1</v>
      </c>
      <c r="F78">
        <v>-1</v>
      </c>
      <c r="G78">
        <v>-1</v>
      </c>
      <c r="H78">
        <v>-1</v>
      </c>
      <c r="I78">
        <v>-1</v>
      </c>
      <c r="J78">
        <v>-1</v>
      </c>
      <c r="K78">
        <v>-1</v>
      </c>
    </row>
    <row r="79" spans="1:11" x14ac:dyDescent="0.3">
      <c r="A79">
        <v>-1</v>
      </c>
      <c r="B79">
        <v>-1</v>
      </c>
      <c r="C79">
        <v>-1</v>
      </c>
      <c r="D79">
        <v>-1</v>
      </c>
      <c r="E79">
        <v>-1</v>
      </c>
      <c r="F79">
        <v>-1</v>
      </c>
      <c r="G79">
        <v>-1</v>
      </c>
      <c r="H79">
        <v>-1</v>
      </c>
      <c r="I79">
        <v>-1</v>
      </c>
      <c r="J79">
        <v>-1</v>
      </c>
      <c r="K79">
        <v>-1</v>
      </c>
    </row>
    <row r="80" spans="1:11" x14ac:dyDescent="0.3">
      <c r="A80">
        <v>-1</v>
      </c>
      <c r="B80">
        <v>-1</v>
      </c>
      <c r="C80">
        <v>-1</v>
      </c>
      <c r="D80">
        <v>-1</v>
      </c>
      <c r="E80">
        <v>-1</v>
      </c>
      <c r="F80">
        <v>-1</v>
      </c>
      <c r="G80">
        <v>-1</v>
      </c>
      <c r="H80">
        <v>-1</v>
      </c>
      <c r="I80">
        <v>-1</v>
      </c>
      <c r="J80">
        <v>-1</v>
      </c>
      <c r="K80">
        <v>-1</v>
      </c>
    </row>
    <row r="81" spans="1:11" x14ac:dyDescent="0.3">
      <c r="A81">
        <v>-1</v>
      </c>
      <c r="B81">
        <v>-1</v>
      </c>
      <c r="C81">
        <v>-1</v>
      </c>
      <c r="D81">
        <v>-1</v>
      </c>
      <c r="E81">
        <v>-1</v>
      </c>
      <c r="F81">
        <v>-1</v>
      </c>
      <c r="G81">
        <v>-1</v>
      </c>
      <c r="H81">
        <v>-1</v>
      </c>
      <c r="I81">
        <v>-1</v>
      </c>
      <c r="J81">
        <v>-1</v>
      </c>
      <c r="K81">
        <v>-1</v>
      </c>
    </row>
    <row r="82" spans="1:11" x14ac:dyDescent="0.3">
      <c r="A82">
        <v>-1</v>
      </c>
      <c r="B82">
        <v>-1</v>
      </c>
      <c r="C82">
        <v>-1</v>
      </c>
      <c r="D82">
        <v>-1</v>
      </c>
      <c r="E82">
        <v>-1</v>
      </c>
      <c r="F82">
        <v>-1</v>
      </c>
      <c r="G82">
        <v>-1</v>
      </c>
      <c r="H82">
        <v>-1</v>
      </c>
      <c r="I82">
        <v>-1</v>
      </c>
      <c r="J82">
        <v>-1</v>
      </c>
      <c r="K82">
        <v>-1</v>
      </c>
    </row>
    <row r="83" spans="1:11" x14ac:dyDescent="0.3">
      <c r="A83">
        <v>-1</v>
      </c>
      <c r="B83">
        <v>-1</v>
      </c>
      <c r="C83">
        <v>-1</v>
      </c>
      <c r="D83">
        <v>-1</v>
      </c>
      <c r="E83">
        <v>-1</v>
      </c>
      <c r="F83">
        <v>-1</v>
      </c>
      <c r="G83">
        <v>-1</v>
      </c>
      <c r="H83">
        <v>-1</v>
      </c>
      <c r="I83">
        <v>-1</v>
      </c>
      <c r="J83">
        <v>-1</v>
      </c>
      <c r="K83">
        <v>-1</v>
      </c>
    </row>
    <row r="84" spans="1:11" x14ac:dyDescent="0.3">
      <c r="A84">
        <v>-1</v>
      </c>
      <c r="B84">
        <v>-1</v>
      </c>
      <c r="C84">
        <v>-1</v>
      </c>
      <c r="D84">
        <v>-1</v>
      </c>
      <c r="E84">
        <v>-1</v>
      </c>
      <c r="F84">
        <v>-1</v>
      </c>
      <c r="G84">
        <v>-1</v>
      </c>
      <c r="H84">
        <v>-1</v>
      </c>
      <c r="I84">
        <v>-1</v>
      </c>
      <c r="J84">
        <v>-1</v>
      </c>
      <c r="K84">
        <v>-1</v>
      </c>
    </row>
    <row r="85" spans="1:11" x14ac:dyDescent="0.3">
      <c r="A85">
        <v>-1</v>
      </c>
      <c r="B85">
        <v>-1</v>
      </c>
      <c r="C85">
        <v>-1</v>
      </c>
      <c r="D85">
        <v>-1</v>
      </c>
      <c r="E85">
        <v>-1</v>
      </c>
      <c r="F85">
        <v>-1</v>
      </c>
      <c r="G85">
        <v>-1</v>
      </c>
      <c r="H85">
        <v>-1</v>
      </c>
      <c r="I85">
        <v>-1</v>
      </c>
      <c r="J85">
        <v>-1</v>
      </c>
      <c r="K85">
        <v>-1</v>
      </c>
    </row>
    <row r="86" spans="1:11" x14ac:dyDescent="0.3">
      <c r="A86">
        <v>-1</v>
      </c>
      <c r="B86">
        <v>-1</v>
      </c>
      <c r="C86">
        <v>-1</v>
      </c>
      <c r="D86">
        <v>-1</v>
      </c>
      <c r="E86">
        <v>-1</v>
      </c>
      <c r="F86">
        <v>-1</v>
      </c>
      <c r="G86">
        <v>-1</v>
      </c>
      <c r="H86">
        <v>-1</v>
      </c>
      <c r="I86">
        <v>-1</v>
      </c>
      <c r="J86">
        <v>-1</v>
      </c>
      <c r="K86">
        <v>-1</v>
      </c>
    </row>
    <row r="87" spans="1:11" x14ac:dyDescent="0.3">
      <c r="A87">
        <v>-1</v>
      </c>
      <c r="B87">
        <v>-1</v>
      </c>
      <c r="C87">
        <v>-1</v>
      </c>
      <c r="D87">
        <v>-1</v>
      </c>
      <c r="E87">
        <v>-1</v>
      </c>
      <c r="F87">
        <v>-1</v>
      </c>
      <c r="G87">
        <v>-1</v>
      </c>
      <c r="H87">
        <v>-1</v>
      </c>
      <c r="I87">
        <v>-1</v>
      </c>
      <c r="J87">
        <v>-1</v>
      </c>
      <c r="K87">
        <v>-1</v>
      </c>
    </row>
    <row r="88" spans="1:11" x14ac:dyDescent="0.3">
      <c r="A88">
        <v>-1</v>
      </c>
      <c r="B88">
        <v>-1</v>
      </c>
      <c r="C88">
        <v>-1</v>
      </c>
      <c r="D88">
        <v>-1</v>
      </c>
      <c r="E88">
        <v>-1</v>
      </c>
      <c r="F88">
        <v>-1</v>
      </c>
      <c r="G88">
        <v>-1</v>
      </c>
      <c r="H88">
        <v>-1</v>
      </c>
      <c r="I88">
        <v>-1</v>
      </c>
      <c r="J88">
        <v>-1</v>
      </c>
      <c r="K88">
        <v>-1</v>
      </c>
    </row>
    <row r="89" spans="1:11" x14ac:dyDescent="0.3">
      <c r="A89">
        <v>-1</v>
      </c>
      <c r="B89">
        <v>-1</v>
      </c>
      <c r="C89">
        <v>-1</v>
      </c>
      <c r="D89">
        <v>-1</v>
      </c>
      <c r="E89">
        <v>-1</v>
      </c>
      <c r="F89">
        <v>-1</v>
      </c>
      <c r="G89">
        <v>-1</v>
      </c>
      <c r="H89">
        <v>-1</v>
      </c>
      <c r="I89">
        <v>-1</v>
      </c>
      <c r="J89">
        <v>-1</v>
      </c>
      <c r="K89">
        <v>-1</v>
      </c>
    </row>
    <row r="90" spans="1:11" x14ac:dyDescent="0.3">
      <c r="A90">
        <v>-1</v>
      </c>
      <c r="B90">
        <v>-1</v>
      </c>
      <c r="C90">
        <v>-1</v>
      </c>
      <c r="D90">
        <v>-1</v>
      </c>
      <c r="E90">
        <v>-1</v>
      </c>
      <c r="F90">
        <v>-1</v>
      </c>
      <c r="G90">
        <v>-1</v>
      </c>
      <c r="H90">
        <v>-1</v>
      </c>
      <c r="I90">
        <v>-1</v>
      </c>
      <c r="J90">
        <v>-1</v>
      </c>
      <c r="K90">
        <v>-1</v>
      </c>
    </row>
    <row r="91" spans="1:11" x14ac:dyDescent="0.3">
      <c r="A91">
        <v>-1</v>
      </c>
      <c r="B91">
        <v>-1</v>
      </c>
      <c r="C91">
        <v>-1</v>
      </c>
      <c r="D91">
        <v>-1</v>
      </c>
      <c r="E91">
        <v>-1</v>
      </c>
      <c r="F91">
        <v>-1</v>
      </c>
      <c r="G91">
        <v>-1</v>
      </c>
      <c r="H91">
        <v>-1</v>
      </c>
      <c r="I91">
        <v>-1</v>
      </c>
      <c r="J91">
        <v>-1</v>
      </c>
      <c r="K91">
        <v>-1</v>
      </c>
    </row>
    <row r="92" spans="1:11" x14ac:dyDescent="0.3">
      <c r="A92">
        <v>-1</v>
      </c>
      <c r="B92">
        <v>-1</v>
      </c>
      <c r="C92">
        <v>-1</v>
      </c>
      <c r="D92">
        <v>-1</v>
      </c>
      <c r="E92">
        <v>-1</v>
      </c>
      <c r="F92">
        <v>-1</v>
      </c>
      <c r="G92">
        <v>-1</v>
      </c>
      <c r="H92">
        <v>-1</v>
      </c>
      <c r="I92">
        <v>-1</v>
      </c>
      <c r="J92">
        <v>-1</v>
      </c>
      <c r="K92">
        <v>-1</v>
      </c>
    </row>
    <row r="93" spans="1:11" x14ac:dyDescent="0.3">
      <c r="A93">
        <v>-1</v>
      </c>
      <c r="B93">
        <v>-1</v>
      </c>
      <c r="C93">
        <v>-1</v>
      </c>
      <c r="D93">
        <v>-1</v>
      </c>
      <c r="E93">
        <v>-1</v>
      </c>
      <c r="F93">
        <v>-1</v>
      </c>
      <c r="G93">
        <v>-1</v>
      </c>
      <c r="H93">
        <v>-1</v>
      </c>
      <c r="I93">
        <v>-1</v>
      </c>
      <c r="J93">
        <v>-1</v>
      </c>
      <c r="K93">
        <v>-1</v>
      </c>
    </row>
    <row r="94" spans="1:11" x14ac:dyDescent="0.3">
      <c r="A94">
        <v>-1</v>
      </c>
      <c r="B94">
        <v>-1</v>
      </c>
      <c r="C94">
        <v>-1</v>
      </c>
      <c r="D94">
        <v>-1</v>
      </c>
      <c r="E94">
        <v>-1</v>
      </c>
      <c r="F94">
        <v>-1</v>
      </c>
      <c r="G94">
        <v>-1</v>
      </c>
      <c r="H94">
        <v>-1</v>
      </c>
      <c r="I94">
        <v>-1</v>
      </c>
      <c r="J94">
        <v>-1</v>
      </c>
      <c r="K94">
        <v>-1</v>
      </c>
    </row>
    <row r="95" spans="1:11" x14ac:dyDescent="0.3">
      <c r="A95">
        <v>-1</v>
      </c>
      <c r="B95">
        <v>-1</v>
      </c>
      <c r="C95">
        <v>-1</v>
      </c>
      <c r="D95">
        <v>-1</v>
      </c>
      <c r="E95">
        <v>-1</v>
      </c>
      <c r="F95">
        <v>-1</v>
      </c>
      <c r="G95">
        <v>-1</v>
      </c>
      <c r="H95">
        <v>-1</v>
      </c>
      <c r="I95">
        <v>-1</v>
      </c>
      <c r="J95">
        <v>-1</v>
      </c>
      <c r="K95">
        <v>-1</v>
      </c>
    </row>
    <row r="96" spans="1:11" x14ac:dyDescent="0.3">
      <c r="A96">
        <v>-1</v>
      </c>
      <c r="B96">
        <v>-1</v>
      </c>
      <c r="C96">
        <v>-1</v>
      </c>
      <c r="D96">
        <v>-1</v>
      </c>
      <c r="E96">
        <v>-1</v>
      </c>
      <c r="F96">
        <v>-1</v>
      </c>
      <c r="G96">
        <v>-1</v>
      </c>
      <c r="H96">
        <v>-1</v>
      </c>
      <c r="I96">
        <v>-1</v>
      </c>
      <c r="J96">
        <v>-1</v>
      </c>
      <c r="K96">
        <v>-1</v>
      </c>
    </row>
    <row r="97" spans="1:11" x14ac:dyDescent="0.3">
      <c r="A97">
        <v>-1</v>
      </c>
      <c r="B97">
        <v>-1</v>
      </c>
      <c r="C97">
        <v>-1</v>
      </c>
      <c r="D97">
        <v>-1</v>
      </c>
      <c r="E97">
        <v>-1</v>
      </c>
      <c r="F97">
        <v>-1</v>
      </c>
      <c r="G97">
        <v>-1</v>
      </c>
      <c r="H97">
        <v>-1</v>
      </c>
      <c r="I97">
        <v>-1</v>
      </c>
      <c r="J97">
        <v>-1</v>
      </c>
      <c r="K97">
        <v>-1</v>
      </c>
    </row>
    <row r="98" spans="1:11" x14ac:dyDescent="0.3">
      <c r="A98">
        <v>-1</v>
      </c>
      <c r="B98">
        <v>-1</v>
      </c>
      <c r="C98">
        <v>-1</v>
      </c>
      <c r="D98">
        <v>-1</v>
      </c>
      <c r="E98">
        <v>-1</v>
      </c>
      <c r="F98">
        <v>-1</v>
      </c>
      <c r="G98">
        <v>-1</v>
      </c>
      <c r="H98">
        <v>-1</v>
      </c>
      <c r="I98">
        <v>-1</v>
      </c>
      <c r="J98">
        <v>-1</v>
      </c>
      <c r="K98">
        <v>-1</v>
      </c>
    </row>
    <row r="99" spans="1:11" x14ac:dyDescent="0.3">
      <c r="A99">
        <v>-1</v>
      </c>
      <c r="B99">
        <v>-1</v>
      </c>
      <c r="C99">
        <v>-1</v>
      </c>
      <c r="D99">
        <v>-1</v>
      </c>
      <c r="E99">
        <v>-1</v>
      </c>
      <c r="F99">
        <v>-1</v>
      </c>
      <c r="G99">
        <v>-1</v>
      </c>
      <c r="H99">
        <v>-1</v>
      </c>
      <c r="I99">
        <v>-1</v>
      </c>
      <c r="J99">
        <v>-1</v>
      </c>
      <c r="K99">
        <v>-1</v>
      </c>
    </row>
    <row r="100" spans="1:11" x14ac:dyDescent="0.3">
      <c r="A100">
        <v>-1</v>
      </c>
      <c r="B100">
        <v>-1</v>
      </c>
      <c r="C100">
        <v>-1</v>
      </c>
      <c r="D100">
        <v>-1</v>
      </c>
      <c r="E100">
        <v>-1</v>
      </c>
      <c r="F100">
        <v>-1</v>
      </c>
      <c r="G100">
        <v>-1</v>
      </c>
      <c r="H100">
        <v>-1</v>
      </c>
      <c r="I100">
        <v>-1</v>
      </c>
      <c r="J100">
        <v>-1</v>
      </c>
      <c r="K100">
        <v>-1</v>
      </c>
    </row>
    <row r="101" spans="1:11" x14ac:dyDescent="0.3">
      <c r="A101">
        <v>-1</v>
      </c>
      <c r="B101">
        <v>-1</v>
      </c>
      <c r="C101">
        <v>-1</v>
      </c>
      <c r="D101">
        <v>-1</v>
      </c>
      <c r="E101">
        <v>-1</v>
      </c>
      <c r="F101">
        <v>-1</v>
      </c>
      <c r="G101">
        <v>-1</v>
      </c>
      <c r="H101">
        <v>-1</v>
      </c>
      <c r="I101">
        <v>-1</v>
      </c>
      <c r="J101">
        <v>-1</v>
      </c>
      <c r="K101">
        <v>-1</v>
      </c>
    </row>
    <row r="102" spans="1:11" x14ac:dyDescent="0.3">
      <c r="A102">
        <v>-1</v>
      </c>
      <c r="B102">
        <v>-1</v>
      </c>
      <c r="C102">
        <v>-1</v>
      </c>
      <c r="D102">
        <v>-1</v>
      </c>
      <c r="E102">
        <v>-1</v>
      </c>
      <c r="F102">
        <v>-1</v>
      </c>
      <c r="G102">
        <v>-1</v>
      </c>
      <c r="H102">
        <v>-1</v>
      </c>
      <c r="I102">
        <v>-1</v>
      </c>
      <c r="J102">
        <v>-1</v>
      </c>
      <c r="K102">
        <v>-1</v>
      </c>
    </row>
    <row r="103" spans="1:11" x14ac:dyDescent="0.3">
      <c r="A103">
        <v>-1</v>
      </c>
      <c r="B103">
        <v>-1</v>
      </c>
      <c r="C103">
        <v>-1</v>
      </c>
      <c r="D103">
        <v>-1</v>
      </c>
      <c r="E103">
        <v>-1</v>
      </c>
      <c r="F103">
        <v>-1</v>
      </c>
      <c r="G103">
        <v>-1</v>
      </c>
      <c r="H103">
        <v>-1</v>
      </c>
      <c r="I103">
        <v>-1</v>
      </c>
      <c r="J103">
        <v>-1</v>
      </c>
      <c r="K103">
        <v>-1</v>
      </c>
    </row>
    <row r="104" spans="1:11" x14ac:dyDescent="0.3">
      <c r="A104">
        <v>-1</v>
      </c>
      <c r="B104">
        <v>-1</v>
      </c>
      <c r="C104">
        <v>-1</v>
      </c>
      <c r="D104">
        <v>-1</v>
      </c>
      <c r="E104">
        <v>-1</v>
      </c>
      <c r="F104">
        <v>-1</v>
      </c>
      <c r="G104">
        <v>-1</v>
      </c>
      <c r="H104">
        <v>-1</v>
      </c>
      <c r="I104">
        <v>-1</v>
      </c>
      <c r="J104">
        <v>-1</v>
      </c>
      <c r="K104">
        <v>-1</v>
      </c>
    </row>
    <row r="105" spans="1:11" x14ac:dyDescent="0.3">
      <c r="A105">
        <v>-1</v>
      </c>
      <c r="B105">
        <v>-1</v>
      </c>
      <c r="C105">
        <v>-1</v>
      </c>
      <c r="D105">
        <v>-1</v>
      </c>
      <c r="E105">
        <v>-1</v>
      </c>
      <c r="F105">
        <v>-1</v>
      </c>
      <c r="G105">
        <v>-1</v>
      </c>
      <c r="H105">
        <v>-1</v>
      </c>
      <c r="I105">
        <v>-1</v>
      </c>
      <c r="J105">
        <v>-1</v>
      </c>
      <c r="K105">
        <v>-1</v>
      </c>
    </row>
    <row r="106" spans="1:11" x14ac:dyDescent="0.3">
      <c r="A106">
        <v>-1</v>
      </c>
      <c r="B106">
        <v>-1</v>
      </c>
      <c r="C106">
        <v>-1</v>
      </c>
      <c r="D106">
        <v>-1</v>
      </c>
      <c r="E106">
        <v>-1</v>
      </c>
      <c r="F106">
        <v>-1</v>
      </c>
      <c r="G106">
        <v>-1</v>
      </c>
      <c r="H106">
        <v>-1</v>
      </c>
      <c r="I106">
        <v>-1</v>
      </c>
      <c r="J106">
        <v>-1</v>
      </c>
      <c r="K106">
        <v>-1</v>
      </c>
    </row>
    <row r="107" spans="1:11" x14ac:dyDescent="0.3">
      <c r="A107">
        <v>-1</v>
      </c>
      <c r="B107">
        <v>-1</v>
      </c>
      <c r="C107">
        <v>-1</v>
      </c>
      <c r="D107">
        <v>-1</v>
      </c>
      <c r="E107">
        <v>-1</v>
      </c>
      <c r="F107">
        <v>-1</v>
      </c>
      <c r="G107">
        <v>-1</v>
      </c>
      <c r="H107">
        <v>-1</v>
      </c>
      <c r="I107">
        <v>-1</v>
      </c>
      <c r="J107">
        <v>-1</v>
      </c>
      <c r="K107">
        <v>-1</v>
      </c>
    </row>
    <row r="108" spans="1:11" x14ac:dyDescent="0.3">
      <c r="A108">
        <v>-1</v>
      </c>
      <c r="B108">
        <v>-1</v>
      </c>
      <c r="C108">
        <v>-1</v>
      </c>
      <c r="D108">
        <v>-1</v>
      </c>
      <c r="E108">
        <v>-1</v>
      </c>
      <c r="F108">
        <v>-1</v>
      </c>
      <c r="G108">
        <v>-1</v>
      </c>
      <c r="H108">
        <v>-1</v>
      </c>
      <c r="I108">
        <v>-1</v>
      </c>
      <c r="J108">
        <v>-1</v>
      </c>
      <c r="K108">
        <v>-1</v>
      </c>
    </row>
    <row r="109" spans="1:11" x14ac:dyDescent="0.3">
      <c r="A109">
        <v>-1</v>
      </c>
      <c r="B109">
        <v>-1</v>
      </c>
      <c r="C109">
        <v>-1</v>
      </c>
      <c r="D109">
        <v>-1</v>
      </c>
      <c r="E109">
        <v>-1</v>
      </c>
      <c r="F109">
        <v>-1</v>
      </c>
      <c r="G109">
        <v>-1</v>
      </c>
      <c r="H109">
        <v>-1</v>
      </c>
      <c r="I109">
        <v>-1</v>
      </c>
      <c r="J109">
        <v>-1</v>
      </c>
      <c r="K109">
        <v>-1</v>
      </c>
    </row>
    <row r="110" spans="1:11" x14ac:dyDescent="0.3">
      <c r="A110">
        <v>-1</v>
      </c>
      <c r="B110">
        <v>-1</v>
      </c>
      <c r="C110">
        <v>-1</v>
      </c>
      <c r="D110">
        <v>-1</v>
      </c>
      <c r="E110">
        <v>-1</v>
      </c>
      <c r="F110">
        <v>-1</v>
      </c>
      <c r="G110">
        <v>-1</v>
      </c>
      <c r="H110">
        <v>-1</v>
      </c>
      <c r="I110">
        <v>-1</v>
      </c>
      <c r="J110">
        <v>-1</v>
      </c>
      <c r="K110">
        <v>-1</v>
      </c>
    </row>
    <row r="111" spans="1:11" x14ac:dyDescent="0.3">
      <c r="A111">
        <v>-1</v>
      </c>
      <c r="B111">
        <v>-1</v>
      </c>
      <c r="C111">
        <v>-1</v>
      </c>
      <c r="D111">
        <v>-1</v>
      </c>
      <c r="E111">
        <v>-1</v>
      </c>
      <c r="F111">
        <v>-1</v>
      </c>
      <c r="G111">
        <v>-1</v>
      </c>
      <c r="H111">
        <v>-1</v>
      </c>
      <c r="I111">
        <v>-1</v>
      </c>
      <c r="J111">
        <v>-1</v>
      </c>
      <c r="K111">
        <v>-1</v>
      </c>
    </row>
    <row r="112" spans="1:11" x14ac:dyDescent="0.3">
      <c r="A112">
        <v>-1</v>
      </c>
      <c r="B112">
        <v>-1</v>
      </c>
      <c r="C112">
        <v>-1</v>
      </c>
      <c r="D112">
        <v>-1</v>
      </c>
      <c r="E112">
        <v>-1</v>
      </c>
      <c r="F112">
        <v>-1</v>
      </c>
      <c r="G112">
        <v>-1</v>
      </c>
      <c r="H112">
        <v>-1</v>
      </c>
      <c r="I112">
        <v>-1</v>
      </c>
      <c r="J112">
        <v>-1</v>
      </c>
      <c r="K112">
        <v>-1</v>
      </c>
    </row>
    <row r="113" spans="1:11" x14ac:dyDescent="0.3">
      <c r="A113">
        <v>-1</v>
      </c>
      <c r="B113">
        <v>-1</v>
      </c>
      <c r="C113">
        <v>-1</v>
      </c>
      <c r="D113">
        <v>-1</v>
      </c>
      <c r="E113">
        <v>-1</v>
      </c>
      <c r="F113">
        <v>-1</v>
      </c>
      <c r="G113">
        <v>-1</v>
      </c>
      <c r="H113">
        <v>-1</v>
      </c>
      <c r="I113">
        <v>-1</v>
      </c>
      <c r="J113">
        <v>-1</v>
      </c>
      <c r="K113">
        <v>-1</v>
      </c>
    </row>
    <row r="114" spans="1:11" x14ac:dyDescent="0.3">
      <c r="A114">
        <v>-1</v>
      </c>
      <c r="B114">
        <v>-1</v>
      </c>
      <c r="C114">
        <v>-1</v>
      </c>
      <c r="D114">
        <v>-1</v>
      </c>
      <c r="E114">
        <v>-1</v>
      </c>
      <c r="F114">
        <v>-1</v>
      </c>
      <c r="G114">
        <v>-1</v>
      </c>
      <c r="H114">
        <v>-1</v>
      </c>
      <c r="I114">
        <v>-1</v>
      </c>
      <c r="J114">
        <v>-1</v>
      </c>
      <c r="K114">
        <v>-1</v>
      </c>
    </row>
    <row r="115" spans="1:11" x14ac:dyDescent="0.3">
      <c r="A115">
        <v>-1</v>
      </c>
      <c r="B115">
        <v>-1</v>
      </c>
      <c r="C115">
        <v>-1</v>
      </c>
      <c r="D115">
        <v>-1</v>
      </c>
      <c r="E115">
        <v>-1</v>
      </c>
      <c r="F115">
        <v>-1</v>
      </c>
      <c r="G115">
        <v>-1</v>
      </c>
      <c r="H115">
        <v>-1</v>
      </c>
      <c r="I115">
        <v>-1</v>
      </c>
      <c r="J115">
        <v>-1</v>
      </c>
      <c r="K115">
        <v>-1</v>
      </c>
    </row>
    <row r="116" spans="1:11" x14ac:dyDescent="0.3">
      <c r="A116">
        <v>-1</v>
      </c>
      <c r="B116">
        <v>-1</v>
      </c>
      <c r="C116">
        <v>-1</v>
      </c>
      <c r="D116">
        <v>-1</v>
      </c>
      <c r="E116">
        <v>-1</v>
      </c>
      <c r="F116">
        <v>-1</v>
      </c>
      <c r="G116">
        <v>-1</v>
      </c>
      <c r="H116">
        <v>-1</v>
      </c>
      <c r="I116">
        <v>-1</v>
      </c>
      <c r="J116">
        <v>-1</v>
      </c>
      <c r="K116">
        <v>-1</v>
      </c>
    </row>
    <row r="117" spans="1:11" x14ac:dyDescent="0.3">
      <c r="A117">
        <v>-1</v>
      </c>
      <c r="B117">
        <v>-1</v>
      </c>
      <c r="C117">
        <v>-1</v>
      </c>
      <c r="D117">
        <v>-1</v>
      </c>
      <c r="E117">
        <v>-1</v>
      </c>
      <c r="F117">
        <v>-1</v>
      </c>
      <c r="G117">
        <v>-1</v>
      </c>
      <c r="H117">
        <v>-1</v>
      </c>
      <c r="I117">
        <v>-1</v>
      </c>
      <c r="J117">
        <v>-1</v>
      </c>
      <c r="K117">
        <v>-1</v>
      </c>
    </row>
    <row r="118" spans="1:11" x14ac:dyDescent="0.3">
      <c r="A118">
        <v>-1</v>
      </c>
      <c r="B118">
        <v>-1</v>
      </c>
      <c r="C118">
        <v>-1</v>
      </c>
      <c r="D118">
        <v>-1</v>
      </c>
      <c r="E118">
        <v>-1</v>
      </c>
      <c r="F118">
        <v>-1</v>
      </c>
      <c r="G118">
        <v>-1</v>
      </c>
      <c r="H118">
        <v>-1</v>
      </c>
      <c r="I118">
        <v>-1</v>
      </c>
      <c r="J118">
        <v>-1</v>
      </c>
      <c r="K118">
        <v>-1</v>
      </c>
    </row>
    <row r="119" spans="1:11" x14ac:dyDescent="0.3">
      <c r="A119">
        <v>-1</v>
      </c>
      <c r="B119">
        <v>-1</v>
      </c>
      <c r="C119">
        <v>-1</v>
      </c>
      <c r="D119">
        <v>-1</v>
      </c>
      <c r="E119">
        <v>-1</v>
      </c>
      <c r="F119">
        <v>-1</v>
      </c>
      <c r="G119">
        <v>-1</v>
      </c>
      <c r="H119">
        <v>-1</v>
      </c>
      <c r="I119">
        <v>-1</v>
      </c>
      <c r="J119">
        <v>-1</v>
      </c>
      <c r="K119">
        <v>-1</v>
      </c>
    </row>
    <row r="120" spans="1:11" x14ac:dyDescent="0.3">
      <c r="A120">
        <v>-1</v>
      </c>
      <c r="B120">
        <v>-1</v>
      </c>
      <c r="C120">
        <v>-1</v>
      </c>
      <c r="D120">
        <v>-1</v>
      </c>
      <c r="E120">
        <v>-1</v>
      </c>
      <c r="F120">
        <v>-1</v>
      </c>
      <c r="G120">
        <v>-1</v>
      </c>
      <c r="H120">
        <v>-1</v>
      </c>
      <c r="I120">
        <v>-1</v>
      </c>
      <c r="J120">
        <v>-1</v>
      </c>
      <c r="K120">
        <v>-1</v>
      </c>
    </row>
    <row r="121" spans="1:11" x14ac:dyDescent="0.3">
      <c r="A121">
        <v>-1</v>
      </c>
      <c r="B121">
        <v>-1</v>
      </c>
      <c r="C121">
        <v>-1</v>
      </c>
      <c r="D121">
        <v>-1</v>
      </c>
      <c r="E121">
        <v>-1</v>
      </c>
      <c r="F121">
        <v>-1</v>
      </c>
      <c r="G121">
        <v>-1</v>
      </c>
      <c r="H121">
        <v>-1</v>
      </c>
      <c r="I121">
        <v>-1</v>
      </c>
      <c r="J121">
        <v>-1</v>
      </c>
      <c r="K121">
        <v>-1</v>
      </c>
    </row>
    <row r="122" spans="1:11" x14ac:dyDescent="0.3">
      <c r="A122">
        <v>-1</v>
      </c>
      <c r="B122">
        <v>-1</v>
      </c>
      <c r="C122">
        <v>-1</v>
      </c>
      <c r="D122">
        <v>-1</v>
      </c>
      <c r="E122">
        <v>-1</v>
      </c>
      <c r="F122">
        <v>-1</v>
      </c>
      <c r="G122">
        <v>-1</v>
      </c>
      <c r="H122">
        <v>-1</v>
      </c>
      <c r="I122">
        <v>-1</v>
      </c>
      <c r="J122">
        <v>-1</v>
      </c>
      <c r="K122">
        <v>-1</v>
      </c>
    </row>
    <row r="123" spans="1:11" x14ac:dyDescent="0.3">
      <c r="A123">
        <v>-1</v>
      </c>
      <c r="B123">
        <v>-1</v>
      </c>
      <c r="C123">
        <v>-1</v>
      </c>
      <c r="D123">
        <v>-1</v>
      </c>
      <c r="E123">
        <v>-1</v>
      </c>
      <c r="F123">
        <v>-1</v>
      </c>
      <c r="G123">
        <v>-1</v>
      </c>
      <c r="H123">
        <v>-1</v>
      </c>
      <c r="I123">
        <v>-1</v>
      </c>
      <c r="J123">
        <v>-1</v>
      </c>
      <c r="K123">
        <v>-1</v>
      </c>
    </row>
    <row r="124" spans="1:11" x14ac:dyDescent="0.3">
      <c r="A124">
        <v>-1</v>
      </c>
      <c r="B124">
        <v>-1</v>
      </c>
      <c r="C124">
        <v>-1</v>
      </c>
      <c r="D124">
        <v>-1</v>
      </c>
      <c r="E124">
        <v>-1</v>
      </c>
      <c r="F124">
        <v>-1</v>
      </c>
      <c r="G124">
        <v>-1</v>
      </c>
      <c r="H124">
        <v>-1</v>
      </c>
      <c r="I124">
        <v>-1</v>
      </c>
      <c r="J124">
        <v>-1</v>
      </c>
      <c r="K124">
        <v>-1</v>
      </c>
    </row>
    <row r="125" spans="1:11" x14ac:dyDescent="0.3">
      <c r="A125">
        <v>-1</v>
      </c>
      <c r="B125">
        <v>-1</v>
      </c>
      <c r="C125">
        <v>-1</v>
      </c>
      <c r="D125">
        <v>-1</v>
      </c>
      <c r="E125">
        <v>-1</v>
      </c>
      <c r="F125">
        <v>-1</v>
      </c>
      <c r="G125">
        <v>-1</v>
      </c>
      <c r="H125">
        <v>-1</v>
      </c>
      <c r="I125">
        <v>-1</v>
      </c>
      <c r="J125">
        <v>-1</v>
      </c>
      <c r="K125">
        <v>-1</v>
      </c>
    </row>
    <row r="126" spans="1:11" x14ac:dyDescent="0.3">
      <c r="A126">
        <v>-1</v>
      </c>
      <c r="B126">
        <v>-1</v>
      </c>
      <c r="C126">
        <v>-1</v>
      </c>
      <c r="D126">
        <v>-1</v>
      </c>
      <c r="E126">
        <v>-1</v>
      </c>
      <c r="F126">
        <v>-1</v>
      </c>
      <c r="G126">
        <v>-1</v>
      </c>
      <c r="H126">
        <v>-1</v>
      </c>
      <c r="I126">
        <v>-1</v>
      </c>
      <c r="J126">
        <v>-1</v>
      </c>
      <c r="K126">
        <v>-1</v>
      </c>
    </row>
    <row r="127" spans="1:11" x14ac:dyDescent="0.3">
      <c r="A127">
        <v>-1</v>
      </c>
      <c r="B127">
        <v>-1</v>
      </c>
      <c r="C127">
        <v>-1</v>
      </c>
      <c r="D127">
        <v>-1</v>
      </c>
      <c r="E127">
        <v>-1</v>
      </c>
      <c r="F127">
        <v>-1</v>
      </c>
      <c r="G127">
        <v>-1</v>
      </c>
      <c r="H127">
        <v>-1</v>
      </c>
      <c r="I127">
        <v>-1</v>
      </c>
      <c r="J127">
        <v>-1</v>
      </c>
      <c r="K127">
        <v>-1</v>
      </c>
    </row>
    <row r="128" spans="1:11" x14ac:dyDescent="0.3">
      <c r="A128">
        <v>-1</v>
      </c>
      <c r="B128">
        <v>-1</v>
      </c>
      <c r="C128">
        <v>-1</v>
      </c>
      <c r="D128">
        <v>-1</v>
      </c>
      <c r="E128">
        <v>-1</v>
      </c>
      <c r="F128">
        <v>-1</v>
      </c>
      <c r="G128">
        <v>-1</v>
      </c>
      <c r="H128">
        <v>-1</v>
      </c>
      <c r="I128">
        <v>-1</v>
      </c>
      <c r="J128">
        <v>-1</v>
      </c>
      <c r="K128">
        <v>-1</v>
      </c>
    </row>
    <row r="129" spans="1:11" x14ac:dyDescent="0.3">
      <c r="A129">
        <v>-1</v>
      </c>
      <c r="B129">
        <v>-1</v>
      </c>
      <c r="C129">
        <v>-1</v>
      </c>
      <c r="D129">
        <v>-1</v>
      </c>
      <c r="E129">
        <v>-1</v>
      </c>
      <c r="F129">
        <v>-1</v>
      </c>
      <c r="G129">
        <v>-1</v>
      </c>
      <c r="H129">
        <v>-1</v>
      </c>
      <c r="I129">
        <v>-1</v>
      </c>
      <c r="J129">
        <v>-1</v>
      </c>
      <c r="K129">
        <v>-1</v>
      </c>
    </row>
    <row r="130" spans="1:11" x14ac:dyDescent="0.3">
      <c r="A130">
        <v>-1</v>
      </c>
      <c r="B130">
        <v>-1</v>
      </c>
      <c r="C130">
        <v>-1</v>
      </c>
      <c r="D130">
        <v>-1</v>
      </c>
      <c r="E130">
        <v>-1</v>
      </c>
      <c r="F130">
        <v>-1</v>
      </c>
      <c r="G130">
        <v>-1</v>
      </c>
      <c r="H130">
        <v>-1</v>
      </c>
      <c r="I130">
        <v>-1</v>
      </c>
      <c r="J130">
        <v>-1</v>
      </c>
      <c r="K130">
        <v>-1</v>
      </c>
    </row>
    <row r="131" spans="1:11" x14ac:dyDescent="0.3">
      <c r="A131">
        <v>-1</v>
      </c>
      <c r="B131">
        <v>-1</v>
      </c>
      <c r="C131">
        <v>-1</v>
      </c>
      <c r="D131">
        <v>-1</v>
      </c>
      <c r="E131">
        <v>-1</v>
      </c>
      <c r="F131">
        <v>-1</v>
      </c>
      <c r="G131">
        <v>-1</v>
      </c>
      <c r="H131">
        <v>-1</v>
      </c>
      <c r="I131">
        <v>-1</v>
      </c>
      <c r="J131">
        <v>-1</v>
      </c>
      <c r="K131">
        <v>-1</v>
      </c>
    </row>
    <row r="132" spans="1:11" x14ac:dyDescent="0.3">
      <c r="A132">
        <v>-1</v>
      </c>
      <c r="B132">
        <v>-1</v>
      </c>
      <c r="C132">
        <v>-1</v>
      </c>
      <c r="D132">
        <v>-1</v>
      </c>
      <c r="E132">
        <v>-1</v>
      </c>
      <c r="F132">
        <v>-1</v>
      </c>
      <c r="G132">
        <v>-1</v>
      </c>
      <c r="H132">
        <v>-1</v>
      </c>
      <c r="I132">
        <v>-1</v>
      </c>
      <c r="J132">
        <v>-1</v>
      </c>
      <c r="K132">
        <v>-1</v>
      </c>
    </row>
    <row r="133" spans="1:11" x14ac:dyDescent="0.3">
      <c r="A133">
        <v>-1</v>
      </c>
      <c r="B133">
        <v>-1</v>
      </c>
      <c r="C133">
        <v>-1</v>
      </c>
      <c r="D133">
        <v>-1</v>
      </c>
      <c r="E133">
        <v>-1</v>
      </c>
      <c r="F133">
        <v>-1</v>
      </c>
      <c r="G133">
        <v>-1</v>
      </c>
      <c r="H133">
        <v>-1</v>
      </c>
      <c r="I133">
        <v>-1</v>
      </c>
      <c r="J133">
        <v>-1</v>
      </c>
      <c r="K133">
        <v>-1</v>
      </c>
    </row>
    <row r="134" spans="1:11" x14ac:dyDescent="0.3">
      <c r="A134">
        <v>-1</v>
      </c>
      <c r="B134">
        <v>-1</v>
      </c>
      <c r="C134">
        <v>-1</v>
      </c>
      <c r="D134">
        <v>-1</v>
      </c>
      <c r="E134">
        <v>-1</v>
      </c>
      <c r="F134">
        <v>-1</v>
      </c>
      <c r="G134">
        <v>-1</v>
      </c>
      <c r="H134">
        <v>-1</v>
      </c>
      <c r="I134">
        <v>-1</v>
      </c>
      <c r="J134">
        <v>-1</v>
      </c>
      <c r="K134">
        <v>-1</v>
      </c>
    </row>
    <row r="135" spans="1:11" x14ac:dyDescent="0.3">
      <c r="A135">
        <v>-1</v>
      </c>
      <c r="B135">
        <v>-1</v>
      </c>
      <c r="C135">
        <v>-1</v>
      </c>
      <c r="D135">
        <v>-1</v>
      </c>
      <c r="E135">
        <v>-1</v>
      </c>
      <c r="F135">
        <v>-1</v>
      </c>
      <c r="G135">
        <v>-1</v>
      </c>
      <c r="H135">
        <v>-1</v>
      </c>
      <c r="I135">
        <v>-1</v>
      </c>
      <c r="J135">
        <v>-1</v>
      </c>
      <c r="K135">
        <v>-1</v>
      </c>
    </row>
    <row r="136" spans="1:11" x14ac:dyDescent="0.3">
      <c r="A136">
        <v>-1</v>
      </c>
      <c r="B136">
        <v>-1</v>
      </c>
      <c r="C136">
        <v>-1</v>
      </c>
      <c r="D136">
        <v>-1</v>
      </c>
      <c r="E136">
        <v>-1</v>
      </c>
      <c r="F136">
        <v>-1</v>
      </c>
      <c r="G136">
        <v>-1</v>
      </c>
      <c r="H136">
        <v>-1</v>
      </c>
      <c r="I136">
        <v>-1</v>
      </c>
      <c r="J136">
        <v>-1</v>
      </c>
      <c r="K136">
        <v>-1</v>
      </c>
    </row>
    <row r="137" spans="1:11" x14ac:dyDescent="0.3">
      <c r="A137">
        <v>-1</v>
      </c>
      <c r="B137">
        <v>-1</v>
      </c>
      <c r="C137">
        <v>-1</v>
      </c>
      <c r="D137">
        <v>-1</v>
      </c>
      <c r="E137">
        <v>-1</v>
      </c>
      <c r="F137">
        <v>-1</v>
      </c>
      <c r="G137">
        <v>-1</v>
      </c>
      <c r="H137">
        <v>-1</v>
      </c>
      <c r="I137">
        <v>-1</v>
      </c>
      <c r="J137">
        <v>-1</v>
      </c>
      <c r="K137">
        <v>-1</v>
      </c>
    </row>
    <row r="138" spans="1:11" x14ac:dyDescent="0.3">
      <c r="A138">
        <v>-1</v>
      </c>
      <c r="B138">
        <v>-1</v>
      </c>
      <c r="C138">
        <v>-1</v>
      </c>
      <c r="D138">
        <v>-1</v>
      </c>
      <c r="E138">
        <v>-1</v>
      </c>
      <c r="F138">
        <v>-1</v>
      </c>
      <c r="G138">
        <v>-1</v>
      </c>
      <c r="H138">
        <v>-1</v>
      </c>
      <c r="I138">
        <v>-1</v>
      </c>
      <c r="J138">
        <v>-1</v>
      </c>
      <c r="K138">
        <v>-1</v>
      </c>
    </row>
    <row r="139" spans="1:11" x14ac:dyDescent="0.3">
      <c r="A139">
        <v>-1</v>
      </c>
      <c r="B139">
        <v>-1</v>
      </c>
      <c r="C139">
        <v>-1</v>
      </c>
      <c r="D139">
        <v>-1</v>
      </c>
      <c r="E139">
        <v>-1</v>
      </c>
      <c r="F139">
        <v>-1</v>
      </c>
      <c r="G139">
        <v>-1</v>
      </c>
      <c r="H139">
        <v>-1</v>
      </c>
      <c r="I139">
        <v>-1</v>
      </c>
      <c r="J139">
        <v>-1</v>
      </c>
      <c r="K139">
        <v>-1</v>
      </c>
    </row>
    <row r="140" spans="1:11" x14ac:dyDescent="0.3">
      <c r="A140">
        <v>-1</v>
      </c>
      <c r="B140">
        <v>-1</v>
      </c>
      <c r="C140">
        <v>-1</v>
      </c>
      <c r="D140">
        <v>-1</v>
      </c>
      <c r="E140">
        <v>-1</v>
      </c>
      <c r="F140">
        <v>-1</v>
      </c>
      <c r="G140">
        <v>-1</v>
      </c>
      <c r="H140">
        <v>-1</v>
      </c>
      <c r="I140">
        <v>-1</v>
      </c>
      <c r="J140">
        <v>-1</v>
      </c>
      <c r="K140">
        <v>-1</v>
      </c>
    </row>
    <row r="141" spans="1:11" x14ac:dyDescent="0.3">
      <c r="A141">
        <v>-1</v>
      </c>
      <c r="B141">
        <v>-1</v>
      </c>
      <c r="C141">
        <v>-1</v>
      </c>
      <c r="D141">
        <v>-1</v>
      </c>
      <c r="E141">
        <v>-1</v>
      </c>
      <c r="F141">
        <v>-1</v>
      </c>
      <c r="G141">
        <v>-1</v>
      </c>
      <c r="H141">
        <v>-1</v>
      </c>
      <c r="I141">
        <v>-1</v>
      </c>
      <c r="J141">
        <v>-1</v>
      </c>
      <c r="K141">
        <v>-1</v>
      </c>
    </row>
    <row r="142" spans="1:11" x14ac:dyDescent="0.3">
      <c r="A142">
        <v>-1</v>
      </c>
      <c r="B142">
        <v>-1</v>
      </c>
      <c r="C142">
        <v>-1</v>
      </c>
      <c r="D142">
        <v>-1</v>
      </c>
      <c r="E142">
        <v>-1</v>
      </c>
      <c r="F142">
        <v>-1</v>
      </c>
      <c r="G142">
        <v>-1</v>
      </c>
      <c r="H142">
        <v>-1</v>
      </c>
      <c r="I142">
        <v>-1</v>
      </c>
      <c r="J142">
        <v>-1</v>
      </c>
      <c r="K142">
        <v>-1</v>
      </c>
    </row>
    <row r="143" spans="1:11" x14ac:dyDescent="0.3">
      <c r="A143">
        <v>-1</v>
      </c>
      <c r="B143">
        <v>-1</v>
      </c>
      <c r="C143">
        <v>-1</v>
      </c>
      <c r="D143">
        <v>-1</v>
      </c>
      <c r="E143">
        <v>-1</v>
      </c>
      <c r="F143">
        <v>-1</v>
      </c>
      <c r="G143">
        <v>-1</v>
      </c>
      <c r="H143">
        <v>-1</v>
      </c>
      <c r="I143">
        <v>-1</v>
      </c>
      <c r="J143">
        <v>-1</v>
      </c>
      <c r="K143">
        <v>-1</v>
      </c>
    </row>
    <row r="144" spans="1:11" x14ac:dyDescent="0.3">
      <c r="A144">
        <v>-1</v>
      </c>
      <c r="B144">
        <v>-1</v>
      </c>
      <c r="C144">
        <v>-1</v>
      </c>
      <c r="D144">
        <v>-1</v>
      </c>
      <c r="E144">
        <v>-1</v>
      </c>
      <c r="F144">
        <v>-1</v>
      </c>
      <c r="G144">
        <v>-1</v>
      </c>
      <c r="H144">
        <v>-1</v>
      </c>
      <c r="I144">
        <v>-1</v>
      </c>
      <c r="J144">
        <v>-1</v>
      </c>
      <c r="K144">
        <v>-1</v>
      </c>
    </row>
    <row r="145" spans="1:11" x14ac:dyDescent="0.3">
      <c r="A145">
        <v>-1</v>
      </c>
      <c r="B145">
        <v>-1</v>
      </c>
      <c r="C145">
        <v>-1</v>
      </c>
      <c r="D145">
        <v>-1</v>
      </c>
      <c r="E145">
        <v>-1</v>
      </c>
      <c r="F145">
        <v>-1</v>
      </c>
      <c r="G145">
        <v>-1</v>
      </c>
      <c r="H145">
        <v>-1</v>
      </c>
      <c r="I145">
        <v>-1</v>
      </c>
      <c r="J145">
        <v>-1</v>
      </c>
      <c r="K145">
        <v>-1</v>
      </c>
    </row>
    <row r="146" spans="1:11" x14ac:dyDescent="0.3">
      <c r="A146">
        <v>-1</v>
      </c>
      <c r="B146">
        <v>-1</v>
      </c>
      <c r="C146">
        <v>-1</v>
      </c>
      <c r="D146">
        <v>-1</v>
      </c>
      <c r="E146">
        <v>-1</v>
      </c>
      <c r="F146">
        <v>-1</v>
      </c>
      <c r="G146">
        <v>-1</v>
      </c>
      <c r="H146">
        <v>-1</v>
      </c>
      <c r="I146">
        <v>-1</v>
      </c>
      <c r="J146">
        <v>-1</v>
      </c>
      <c r="K146">
        <v>-1</v>
      </c>
    </row>
    <row r="147" spans="1:11" x14ac:dyDescent="0.3">
      <c r="A147">
        <v>-1</v>
      </c>
      <c r="B147">
        <v>-1</v>
      </c>
      <c r="C147">
        <v>-1</v>
      </c>
      <c r="D147">
        <v>-1</v>
      </c>
      <c r="E147">
        <v>-1</v>
      </c>
      <c r="F147">
        <v>-1</v>
      </c>
      <c r="G147">
        <v>-1</v>
      </c>
      <c r="H147">
        <v>-1</v>
      </c>
      <c r="I147">
        <v>-1</v>
      </c>
      <c r="J147">
        <v>-1</v>
      </c>
      <c r="K147">
        <v>-1</v>
      </c>
    </row>
    <row r="148" spans="1:11" x14ac:dyDescent="0.3">
      <c r="A148">
        <v>-1</v>
      </c>
      <c r="B148">
        <v>-1</v>
      </c>
      <c r="C148">
        <v>-1</v>
      </c>
      <c r="D148">
        <v>-1</v>
      </c>
      <c r="E148">
        <v>-1</v>
      </c>
      <c r="F148">
        <v>-1</v>
      </c>
      <c r="G148">
        <v>-1</v>
      </c>
      <c r="H148">
        <v>-1</v>
      </c>
      <c r="I148">
        <v>-1</v>
      </c>
      <c r="J148">
        <v>-1</v>
      </c>
      <c r="K148">
        <v>-1</v>
      </c>
    </row>
    <row r="149" spans="1:11" x14ac:dyDescent="0.3">
      <c r="A149">
        <v>-1</v>
      </c>
      <c r="B149">
        <v>-1</v>
      </c>
      <c r="C149">
        <v>-1</v>
      </c>
      <c r="D149">
        <v>-1</v>
      </c>
      <c r="E149">
        <v>-1</v>
      </c>
      <c r="F149">
        <v>-1</v>
      </c>
      <c r="G149">
        <v>-1</v>
      </c>
      <c r="H149">
        <v>-1</v>
      </c>
      <c r="I149">
        <v>-1</v>
      </c>
      <c r="J149">
        <v>-1</v>
      </c>
      <c r="K149">
        <v>-1</v>
      </c>
    </row>
    <row r="150" spans="1:11" x14ac:dyDescent="0.3">
      <c r="A150">
        <v>-1</v>
      </c>
      <c r="B150">
        <v>-1</v>
      </c>
      <c r="C150">
        <v>-1</v>
      </c>
      <c r="D150">
        <v>-1</v>
      </c>
      <c r="E150">
        <v>-1</v>
      </c>
      <c r="F150">
        <v>-1</v>
      </c>
      <c r="G150">
        <v>-1</v>
      </c>
      <c r="H150">
        <v>-1</v>
      </c>
      <c r="I150">
        <v>-1</v>
      </c>
      <c r="J150">
        <v>-1</v>
      </c>
      <c r="K150">
        <v>-1</v>
      </c>
    </row>
    <row r="151" spans="1:11" x14ac:dyDescent="0.3">
      <c r="A151">
        <v>-1</v>
      </c>
      <c r="B151">
        <v>-1</v>
      </c>
      <c r="C151">
        <v>-1</v>
      </c>
      <c r="D151">
        <v>-1</v>
      </c>
      <c r="E151">
        <v>-1</v>
      </c>
      <c r="F151">
        <v>-1</v>
      </c>
      <c r="G151">
        <v>-1</v>
      </c>
      <c r="H151">
        <v>-1</v>
      </c>
      <c r="I151">
        <v>-1</v>
      </c>
      <c r="J151">
        <v>-1</v>
      </c>
      <c r="K151">
        <v>-1</v>
      </c>
    </row>
    <row r="152" spans="1:11" x14ac:dyDescent="0.3">
      <c r="A152">
        <v>-1</v>
      </c>
      <c r="B152">
        <v>-1</v>
      </c>
      <c r="C152">
        <v>-1</v>
      </c>
      <c r="D152">
        <v>-1</v>
      </c>
      <c r="E152">
        <v>-1</v>
      </c>
      <c r="F152">
        <v>-1</v>
      </c>
      <c r="G152">
        <v>-1</v>
      </c>
      <c r="H152">
        <v>-1</v>
      </c>
      <c r="I152">
        <v>-1</v>
      </c>
      <c r="J152">
        <v>-1</v>
      </c>
      <c r="K152">
        <v>-1</v>
      </c>
    </row>
    <row r="153" spans="1:11" x14ac:dyDescent="0.3">
      <c r="A153">
        <v>-1</v>
      </c>
      <c r="B153">
        <v>-1</v>
      </c>
      <c r="C153">
        <v>-1</v>
      </c>
      <c r="D153">
        <v>-1</v>
      </c>
      <c r="E153">
        <v>-1</v>
      </c>
      <c r="F153">
        <v>-1</v>
      </c>
      <c r="G153">
        <v>-1</v>
      </c>
      <c r="H153">
        <v>-1</v>
      </c>
      <c r="I153">
        <v>-1</v>
      </c>
      <c r="J153">
        <v>-1</v>
      </c>
      <c r="K153">
        <v>-1</v>
      </c>
    </row>
    <row r="154" spans="1:11" x14ac:dyDescent="0.3">
      <c r="A154">
        <v>-1</v>
      </c>
      <c r="B154">
        <v>-1</v>
      </c>
      <c r="C154">
        <v>-1</v>
      </c>
      <c r="D154">
        <v>-1</v>
      </c>
      <c r="E154">
        <v>-1</v>
      </c>
      <c r="F154">
        <v>-1</v>
      </c>
      <c r="G154">
        <v>-1</v>
      </c>
      <c r="H154">
        <v>-1</v>
      </c>
      <c r="I154">
        <v>-1</v>
      </c>
      <c r="J154">
        <v>-1</v>
      </c>
      <c r="K154">
        <v>-1</v>
      </c>
    </row>
    <row r="155" spans="1:11" x14ac:dyDescent="0.3">
      <c r="A155">
        <v>-1</v>
      </c>
      <c r="B155">
        <v>-1</v>
      </c>
      <c r="C155">
        <v>-1</v>
      </c>
      <c r="D155">
        <v>-1</v>
      </c>
      <c r="E155">
        <v>-1</v>
      </c>
      <c r="F155">
        <v>-1</v>
      </c>
      <c r="G155">
        <v>-1</v>
      </c>
      <c r="H155">
        <v>-1</v>
      </c>
      <c r="I155">
        <v>-1</v>
      </c>
      <c r="J155">
        <v>-1</v>
      </c>
      <c r="K155">
        <v>-1</v>
      </c>
    </row>
    <row r="156" spans="1:11" x14ac:dyDescent="0.3">
      <c r="A156">
        <v>-1</v>
      </c>
      <c r="B156">
        <v>-1</v>
      </c>
      <c r="C156">
        <v>-1</v>
      </c>
      <c r="D156">
        <v>-1</v>
      </c>
      <c r="E156">
        <v>-1</v>
      </c>
      <c r="F156">
        <v>-1</v>
      </c>
      <c r="G156">
        <v>-1</v>
      </c>
      <c r="H156">
        <v>-1</v>
      </c>
      <c r="I156">
        <v>-1</v>
      </c>
      <c r="J156">
        <v>-1</v>
      </c>
      <c r="K156">
        <v>-1</v>
      </c>
    </row>
    <row r="157" spans="1:11" x14ac:dyDescent="0.3">
      <c r="A157">
        <v>-1</v>
      </c>
      <c r="B157">
        <v>-1</v>
      </c>
      <c r="C157">
        <v>-1</v>
      </c>
      <c r="D157">
        <v>-1</v>
      </c>
      <c r="E157">
        <v>-1</v>
      </c>
      <c r="F157">
        <v>-1</v>
      </c>
      <c r="G157">
        <v>-1</v>
      </c>
      <c r="H157">
        <v>-1</v>
      </c>
      <c r="I157">
        <v>-1</v>
      </c>
      <c r="J157">
        <v>-1</v>
      </c>
      <c r="K157">
        <v>-1</v>
      </c>
    </row>
    <row r="158" spans="1:11" x14ac:dyDescent="0.3">
      <c r="A158">
        <v>-1</v>
      </c>
      <c r="B158">
        <v>-1</v>
      </c>
      <c r="C158">
        <v>-1</v>
      </c>
      <c r="D158">
        <v>-1</v>
      </c>
      <c r="E158">
        <v>-1</v>
      </c>
      <c r="F158">
        <v>-1</v>
      </c>
      <c r="G158">
        <v>-1</v>
      </c>
      <c r="H158">
        <v>-1</v>
      </c>
      <c r="I158">
        <v>-1</v>
      </c>
      <c r="J158">
        <v>-1</v>
      </c>
      <c r="K158">
        <v>-1</v>
      </c>
    </row>
    <row r="159" spans="1:11" x14ac:dyDescent="0.3">
      <c r="A159">
        <v>-1</v>
      </c>
      <c r="B159">
        <v>-1</v>
      </c>
      <c r="C159">
        <v>-1</v>
      </c>
      <c r="D159">
        <v>-1</v>
      </c>
      <c r="E159">
        <v>-1</v>
      </c>
      <c r="F159">
        <v>-1</v>
      </c>
      <c r="G159">
        <v>-1</v>
      </c>
      <c r="H159">
        <v>-1</v>
      </c>
      <c r="I159">
        <v>-1</v>
      </c>
      <c r="J159">
        <v>-1</v>
      </c>
      <c r="K159">
        <v>-1</v>
      </c>
    </row>
    <row r="160" spans="1:11" x14ac:dyDescent="0.3">
      <c r="A160">
        <v>-1</v>
      </c>
      <c r="B160">
        <v>-1</v>
      </c>
      <c r="C160">
        <v>-1</v>
      </c>
      <c r="D160">
        <v>-1</v>
      </c>
      <c r="E160">
        <v>-1</v>
      </c>
      <c r="F160">
        <v>-1</v>
      </c>
      <c r="G160">
        <v>-1</v>
      </c>
      <c r="H160">
        <v>-1</v>
      </c>
      <c r="I160">
        <v>-1</v>
      </c>
      <c r="J160">
        <v>-1</v>
      </c>
      <c r="K160">
        <v>-1</v>
      </c>
    </row>
    <row r="161" spans="1:11" x14ac:dyDescent="0.3">
      <c r="A161">
        <v>-1</v>
      </c>
      <c r="B161">
        <v>-1</v>
      </c>
      <c r="C161">
        <v>-1</v>
      </c>
      <c r="D161">
        <v>-1</v>
      </c>
      <c r="E161">
        <v>-1</v>
      </c>
      <c r="F161">
        <v>-1</v>
      </c>
      <c r="G161">
        <v>-1</v>
      </c>
      <c r="H161">
        <v>-1</v>
      </c>
      <c r="I161">
        <v>-1</v>
      </c>
      <c r="J161">
        <v>-1</v>
      </c>
      <c r="K161">
        <v>-1</v>
      </c>
    </row>
    <row r="162" spans="1:11" x14ac:dyDescent="0.3">
      <c r="A162">
        <v>-1</v>
      </c>
      <c r="B162">
        <v>-1</v>
      </c>
      <c r="C162">
        <v>-1</v>
      </c>
      <c r="D162">
        <v>-1</v>
      </c>
      <c r="E162">
        <v>-1</v>
      </c>
      <c r="F162">
        <v>-1</v>
      </c>
      <c r="G162">
        <v>-1</v>
      </c>
      <c r="H162">
        <v>-1</v>
      </c>
      <c r="I162">
        <v>-1</v>
      </c>
      <c r="J162">
        <v>-1</v>
      </c>
      <c r="K162">
        <v>-1</v>
      </c>
    </row>
    <row r="163" spans="1:11" x14ac:dyDescent="0.3">
      <c r="A163">
        <v>-1</v>
      </c>
      <c r="B163">
        <v>-1</v>
      </c>
      <c r="C163">
        <v>-1</v>
      </c>
      <c r="D163">
        <v>-1</v>
      </c>
      <c r="E163">
        <v>-1</v>
      </c>
      <c r="F163">
        <v>-1</v>
      </c>
      <c r="G163">
        <v>-1</v>
      </c>
      <c r="H163">
        <v>-1</v>
      </c>
      <c r="I163">
        <v>-1</v>
      </c>
      <c r="J163">
        <v>-1</v>
      </c>
      <c r="K163">
        <v>-1</v>
      </c>
    </row>
    <row r="164" spans="1:11" x14ac:dyDescent="0.3">
      <c r="A164">
        <v>-1</v>
      </c>
      <c r="B164">
        <v>-1</v>
      </c>
      <c r="C164">
        <v>-1</v>
      </c>
      <c r="D164">
        <v>-1</v>
      </c>
      <c r="E164">
        <v>-1</v>
      </c>
      <c r="F164">
        <v>-1</v>
      </c>
      <c r="G164">
        <v>-1</v>
      </c>
      <c r="H164">
        <v>-1</v>
      </c>
      <c r="I164">
        <v>-1</v>
      </c>
      <c r="J164">
        <v>-1</v>
      </c>
      <c r="K164">
        <v>-1</v>
      </c>
    </row>
    <row r="165" spans="1:11" x14ac:dyDescent="0.3">
      <c r="A165">
        <v>-1</v>
      </c>
      <c r="B165">
        <v>-1</v>
      </c>
      <c r="C165">
        <v>-1</v>
      </c>
      <c r="D165">
        <v>-1</v>
      </c>
      <c r="E165">
        <v>-1</v>
      </c>
      <c r="F165">
        <v>-1</v>
      </c>
      <c r="G165">
        <v>-1</v>
      </c>
      <c r="H165">
        <v>-1</v>
      </c>
      <c r="I165">
        <v>-1</v>
      </c>
      <c r="J165">
        <v>-1</v>
      </c>
      <c r="K165">
        <v>-1</v>
      </c>
    </row>
    <row r="166" spans="1:11" x14ac:dyDescent="0.3">
      <c r="A166">
        <v>-1</v>
      </c>
      <c r="B166">
        <v>-1</v>
      </c>
      <c r="C166">
        <v>-1</v>
      </c>
      <c r="D166">
        <v>-1</v>
      </c>
      <c r="E166">
        <v>-1</v>
      </c>
      <c r="F166">
        <v>-1</v>
      </c>
      <c r="G166">
        <v>-1</v>
      </c>
      <c r="H166">
        <v>-1</v>
      </c>
      <c r="I166">
        <v>-1</v>
      </c>
      <c r="J166">
        <v>-1</v>
      </c>
      <c r="K166">
        <v>-1</v>
      </c>
    </row>
    <row r="167" spans="1:11" x14ac:dyDescent="0.3">
      <c r="A167">
        <v>-1</v>
      </c>
      <c r="B167">
        <v>-1</v>
      </c>
      <c r="C167">
        <v>-1</v>
      </c>
      <c r="D167">
        <v>-1</v>
      </c>
      <c r="E167">
        <v>-1</v>
      </c>
      <c r="F167">
        <v>-1</v>
      </c>
      <c r="G167">
        <v>-1</v>
      </c>
      <c r="H167">
        <v>-1</v>
      </c>
      <c r="I167">
        <v>-1</v>
      </c>
      <c r="J167">
        <v>-1</v>
      </c>
      <c r="K167">
        <v>-1</v>
      </c>
    </row>
    <row r="168" spans="1:11" x14ac:dyDescent="0.3">
      <c r="A168">
        <v>-1</v>
      </c>
      <c r="B168">
        <v>-1</v>
      </c>
      <c r="C168">
        <v>-1</v>
      </c>
      <c r="D168">
        <v>-1</v>
      </c>
      <c r="E168">
        <v>-1</v>
      </c>
      <c r="F168">
        <v>-1</v>
      </c>
      <c r="G168">
        <v>-1</v>
      </c>
      <c r="H168">
        <v>-1</v>
      </c>
      <c r="I168">
        <v>-1</v>
      </c>
      <c r="J168">
        <v>-1</v>
      </c>
      <c r="K168">
        <v>-1</v>
      </c>
    </row>
    <row r="169" spans="1:11" x14ac:dyDescent="0.3">
      <c r="A169">
        <v>-1</v>
      </c>
      <c r="B169">
        <v>-1</v>
      </c>
      <c r="C169">
        <v>-1</v>
      </c>
      <c r="D169">
        <v>-1</v>
      </c>
      <c r="E169">
        <v>-1</v>
      </c>
      <c r="F169">
        <v>-1</v>
      </c>
      <c r="G169">
        <v>-1</v>
      </c>
      <c r="H169">
        <v>-1</v>
      </c>
      <c r="I169">
        <v>-1</v>
      </c>
      <c r="J169">
        <v>-1</v>
      </c>
      <c r="K169">
        <v>-1</v>
      </c>
    </row>
    <row r="170" spans="1:11" x14ac:dyDescent="0.3">
      <c r="A170">
        <v>-1</v>
      </c>
      <c r="B170">
        <v>-1</v>
      </c>
      <c r="C170">
        <v>-1</v>
      </c>
      <c r="D170">
        <v>-1</v>
      </c>
      <c r="E170">
        <v>-1</v>
      </c>
      <c r="F170">
        <v>-1</v>
      </c>
      <c r="G170">
        <v>-1</v>
      </c>
      <c r="H170">
        <v>-1</v>
      </c>
      <c r="I170">
        <v>-1</v>
      </c>
      <c r="J170">
        <v>-1</v>
      </c>
      <c r="K170">
        <v>-1</v>
      </c>
    </row>
    <row r="171" spans="1:11" x14ac:dyDescent="0.3">
      <c r="A171">
        <v>-1</v>
      </c>
      <c r="B171">
        <v>-1</v>
      </c>
      <c r="C171">
        <v>-1</v>
      </c>
      <c r="D171">
        <v>-1</v>
      </c>
      <c r="E171">
        <v>-1</v>
      </c>
      <c r="F171">
        <v>-1</v>
      </c>
      <c r="G171">
        <v>-1</v>
      </c>
      <c r="H171">
        <v>-1</v>
      </c>
      <c r="I171">
        <v>-1</v>
      </c>
      <c r="J171">
        <v>-1</v>
      </c>
      <c r="K171">
        <v>-1</v>
      </c>
    </row>
    <row r="172" spans="1:11" x14ac:dyDescent="0.3">
      <c r="A172">
        <v>-1</v>
      </c>
      <c r="B172">
        <v>-1</v>
      </c>
      <c r="C172">
        <v>-1</v>
      </c>
      <c r="D172">
        <v>-1</v>
      </c>
      <c r="E172">
        <v>-1</v>
      </c>
      <c r="F172">
        <v>-1</v>
      </c>
      <c r="G172">
        <v>-1</v>
      </c>
      <c r="H172">
        <v>-1</v>
      </c>
      <c r="I172">
        <v>-1</v>
      </c>
      <c r="J172">
        <v>-1</v>
      </c>
      <c r="K172">
        <v>-1</v>
      </c>
    </row>
    <row r="173" spans="1:11" x14ac:dyDescent="0.3">
      <c r="A173">
        <v>-1</v>
      </c>
      <c r="B173">
        <v>-1</v>
      </c>
      <c r="C173">
        <v>-1</v>
      </c>
      <c r="D173">
        <v>-1</v>
      </c>
      <c r="E173">
        <v>-1</v>
      </c>
      <c r="F173">
        <v>-1</v>
      </c>
      <c r="G173">
        <v>-1</v>
      </c>
      <c r="H173">
        <v>-1</v>
      </c>
      <c r="I173">
        <v>-1</v>
      </c>
      <c r="J173">
        <v>-1</v>
      </c>
      <c r="K173">
        <v>-1</v>
      </c>
    </row>
    <row r="174" spans="1:11" x14ac:dyDescent="0.3">
      <c r="A174">
        <v>-1</v>
      </c>
      <c r="B174">
        <v>-1</v>
      </c>
      <c r="C174">
        <v>-1</v>
      </c>
      <c r="D174">
        <v>-1</v>
      </c>
      <c r="E174">
        <v>-1</v>
      </c>
      <c r="F174">
        <v>-1</v>
      </c>
      <c r="G174">
        <v>-1</v>
      </c>
      <c r="H174">
        <v>-1</v>
      </c>
      <c r="I174">
        <v>-1</v>
      </c>
      <c r="J174">
        <v>-1</v>
      </c>
      <c r="K174">
        <v>-1</v>
      </c>
    </row>
    <row r="175" spans="1:11" x14ac:dyDescent="0.3">
      <c r="A175">
        <v>-1</v>
      </c>
      <c r="B175">
        <v>-1</v>
      </c>
      <c r="C175">
        <v>-1</v>
      </c>
      <c r="D175">
        <v>-1</v>
      </c>
      <c r="E175">
        <v>-1</v>
      </c>
      <c r="F175">
        <v>-1</v>
      </c>
      <c r="G175">
        <v>-1</v>
      </c>
      <c r="H175">
        <v>-1</v>
      </c>
      <c r="I175">
        <v>-1</v>
      </c>
      <c r="J175">
        <v>-1</v>
      </c>
      <c r="K175">
        <v>-1</v>
      </c>
    </row>
    <row r="176" spans="1:11" x14ac:dyDescent="0.3">
      <c r="A176">
        <v>-1</v>
      </c>
      <c r="B176">
        <v>-1</v>
      </c>
      <c r="C176">
        <v>-1</v>
      </c>
      <c r="D176">
        <v>-1</v>
      </c>
      <c r="E176">
        <v>-1</v>
      </c>
      <c r="F176">
        <v>-1</v>
      </c>
      <c r="G176">
        <v>-1</v>
      </c>
      <c r="H176">
        <v>-1</v>
      </c>
      <c r="I176">
        <v>-1</v>
      </c>
      <c r="J176">
        <v>-1</v>
      </c>
      <c r="K176">
        <v>-1</v>
      </c>
    </row>
    <row r="177" spans="1:11" x14ac:dyDescent="0.3">
      <c r="A177">
        <v>-1</v>
      </c>
      <c r="B177">
        <v>-1</v>
      </c>
      <c r="C177">
        <v>-1</v>
      </c>
      <c r="D177">
        <v>-1</v>
      </c>
      <c r="E177">
        <v>-1</v>
      </c>
      <c r="F177">
        <v>-1</v>
      </c>
      <c r="G177">
        <v>-1</v>
      </c>
      <c r="H177">
        <v>-1</v>
      </c>
      <c r="I177">
        <v>-1</v>
      </c>
      <c r="J177">
        <v>-1</v>
      </c>
      <c r="K177">
        <v>-1</v>
      </c>
    </row>
    <row r="178" spans="1:11" x14ac:dyDescent="0.3">
      <c r="A178">
        <v>-1</v>
      </c>
      <c r="B178">
        <v>-1</v>
      </c>
      <c r="C178">
        <v>-1</v>
      </c>
      <c r="D178">
        <v>-1</v>
      </c>
      <c r="E178">
        <v>-1</v>
      </c>
      <c r="F178">
        <v>-1</v>
      </c>
      <c r="G178">
        <v>-1</v>
      </c>
      <c r="H178">
        <v>-1</v>
      </c>
      <c r="I178">
        <v>-1</v>
      </c>
      <c r="J178">
        <v>-1</v>
      </c>
      <c r="K178">
        <v>-1</v>
      </c>
    </row>
    <row r="179" spans="1:11" x14ac:dyDescent="0.3">
      <c r="A179">
        <v>-1</v>
      </c>
      <c r="B179">
        <v>-1</v>
      </c>
      <c r="C179">
        <v>-1</v>
      </c>
      <c r="D179">
        <v>-1</v>
      </c>
      <c r="E179">
        <v>-1</v>
      </c>
      <c r="F179">
        <v>-1</v>
      </c>
      <c r="G179">
        <v>-1</v>
      </c>
      <c r="H179">
        <v>-1</v>
      </c>
      <c r="I179">
        <v>-1</v>
      </c>
      <c r="J179">
        <v>-1</v>
      </c>
      <c r="K179">
        <v>-1</v>
      </c>
    </row>
    <row r="180" spans="1:11" x14ac:dyDescent="0.3">
      <c r="A180">
        <v>-1</v>
      </c>
      <c r="B180">
        <v>-1</v>
      </c>
      <c r="C180">
        <v>-1</v>
      </c>
      <c r="D180">
        <v>-1</v>
      </c>
      <c r="E180">
        <v>-1</v>
      </c>
      <c r="F180">
        <v>-1</v>
      </c>
      <c r="G180">
        <v>-1</v>
      </c>
      <c r="H180">
        <v>-1</v>
      </c>
      <c r="I180">
        <v>-1</v>
      </c>
      <c r="J180">
        <v>-1</v>
      </c>
      <c r="K180">
        <v>-1</v>
      </c>
    </row>
    <row r="181" spans="1:11" x14ac:dyDescent="0.3">
      <c r="A181">
        <v>-1</v>
      </c>
      <c r="B181">
        <v>-1</v>
      </c>
      <c r="C181">
        <v>-1</v>
      </c>
      <c r="D181">
        <v>-1</v>
      </c>
      <c r="E181">
        <v>-1</v>
      </c>
      <c r="F181">
        <v>-1</v>
      </c>
      <c r="G181">
        <v>-1</v>
      </c>
      <c r="H181">
        <v>-1</v>
      </c>
      <c r="I181">
        <v>-1</v>
      </c>
      <c r="J181">
        <v>-1</v>
      </c>
      <c r="K181">
        <v>-1</v>
      </c>
    </row>
    <row r="182" spans="1:11" x14ac:dyDescent="0.3">
      <c r="A182">
        <v>-1</v>
      </c>
      <c r="B182">
        <v>-1</v>
      </c>
      <c r="C182">
        <v>-1</v>
      </c>
      <c r="D182">
        <v>-1</v>
      </c>
      <c r="E182">
        <v>-1</v>
      </c>
      <c r="F182">
        <v>-1</v>
      </c>
      <c r="G182">
        <v>-1</v>
      </c>
      <c r="H182">
        <v>-1</v>
      </c>
      <c r="I182">
        <v>-1</v>
      </c>
      <c r="J182">
        <v>-1</v>
      </c>
      <c r="K182">
        <v>-1</v>
      </c>
    </row>
    <row r="183" spans="1:11" x14ac:dyDescent="0.3">
      <c r="A183">
        <v>-1</v>
      </c>
      <c r="B183">
        <v>-1</v>
      </c>
      <c r="C183">
        <v>-1</v>
      </c>
      <c r="D183">
        <v>-1</v>
      </c>
      <c r="E183">
        <v>-1</v>
      </c>
      <c r="F183">
        <v>-1</v>
      </c>
      <c r="G183">
        <v>-1</v>
      </c>
      <c r="H183">
        <v>-1</v>
      </c>
      <c r="I183">
        <v>-1</v>
      </c>
      <c r="J183">
        <v>-1</v>
      </c>
      <c r="K183">
        <v>-1</v>
      </c>
    </row>
    <row r="184" spans="1:11" x14ac:dyDescent="0.3">
      <c r="A184">
        <v>-1</v>
      </c>
      <c r="B184">
        <v>-1</v>
      </c>
      <c r="C184">
        <v>-1</v>
      </c>
      <c r="D184">
        <v>-1</v>
      </c>
      <c r="E184">
        <v>-1</v>
      </c>
      <c r="F184">
        <v>-1</v>
      </c>
      <c r="G184">
        <v>-1</v>
      </c>
      <c r="H184">
        <v>-1</v>
      </c>
      <c r="I184">
        <v>-1</v>
      </c>
      <c r="J184">
        <v>-1</v>
      </c>
      <c r="K184">
        <v>-1</v>
      </c>
    </row>
    <row r="185" spans="1:11" x14ac:dyDescent="0.3">
      <c r="A185">
        <v>-1</v>
      </c>
      <c r="B185">
        <v>-1</v>
      </c>
      <c r="C185">
        <v>-1</v>
      </c>
      <c r="D185">
        <v>-1</v>
      </c>
      <c r="E185">
        <v>-1</v>
      </c>
      <c r="F185">
        <v>-1</v>
      </c>
      <c r="G185">
        <v>-1</v>
      </c>
      <c r="H185">
        <v>-1</v>
      </c>
      <c r="I185">
        <v>-1</v>
      </c>
      <c r="J185">
        <v>-1</v>
      </c>
      <c r="K185">
        <v>-1</v>
      </c>
    </row>
    <row r="186" spans="1:11" x14ac:dyDescent="0.3">
      <c r="A186">
        <v>-1</v>
      </c>
      <c r="B186">
        <v>-1</v>
      </c>
      <c r="C186">
        <v>-1</v>
      </c>
      <c r="D186">
        <v>-1</v>
      </c>
      <c r="E186">
        <v>-1</v>
      </c>
      <c r="F186">
        <v>-1</v>
      </c>
      <c r="G186">
        <v>-1</v>
      </c>
      <c r="H186">
        <v>-1</v>
      </c>
      <c r="I186">
        <v>-1</v>
      </c>
      <c r="J186">
        <v>-1</v>
      </c>
      <c r="K186">
        <v>-1</v>
      </c>
    </row>
    <row r="187" spans="1:11" x14ac:dyDescent="0.3">
      <c r="A187">
        <v>-1</v>
      </c>
      <c r="B187">
        <v>-1</v>
      </c>
      <c r="C187">
        <v>-1</v>
      </c>
      <c r="D187">
        <v>-1</v>
      </c>
      <c r="E187">
        <v>-1</v>
      </c>
      <c r="F187">
        <v>-1</v>
      </c>
      <c r="G187">
        <v>-1</v>
      </c>
      <c r="H187">
        <v>-1</v>
      </c>
      <c r="I187">
        <v>-1</v>
      </c>
      <c r="J187">
        <v>-1</v>
      </c>
      <c r="K187">
        <v>-1</v>
      </c>
    </row>
    <row r="188" spans="1:11" x14ac:dyDescent="0.3">
      <c r="A188">
        <v>-1</v>
      </c>
      <c r="B188">
        <v>-1</v>
      </c>
      <c r="C188">
        <v>-1</v>
      </c>
      <c r="D188">
        <v>-1</v>
      </c>
      <c r="E188">
        <v>-1</v>
      </c>
      <c r="F188">
        <v>-1</v>
      </c>
      <c r="G188">
        <v>-1</v>
      </c>
      <c r="H188">
        <v>-1</v>
      </c>
      <c r="I188">
        <v>-1</v>
      </c>
      <c r="J188">
        <v>-1</v>
      </c>
      <c r="K188">
        <v>-1</v>
      </c>
    </row>
    <row r="189" spans="1:11" x14ac:dyDescent="0.3">
      <c r="A189">
        <v>-1</v>
      </c>
      <c r="B189">
        <v>-1</v>
      </c>
      <c r="C189">
        <v>-1</v>
      </c>
      <c r="D189">
        <v>-1</v>
      </c>
      <c r="E189">
        <v>-1</v>
      </c>
      <c r="F189">
        <v>-1</v>
      </c>
      <c r="G189">
        <v>-1</v>
      </c>
      <c r="H189">
        <v>-1</v>
      </c>
      <c r="I189">
        <v>-1</v>
      </c>
      <c r="J189">
        <v>-1</v>
      </c>
      <c r="K189">
        <v>-1</v>
      </c>
    </row>
    <row r="190" spans="1:11" x14ac:dyDescent="0.3">
      <c r="A190">
        <v>-1</v>
      </c>
      <c r="B190">
        <v>-1</v>
      </c>
      <c r="C190">
        <v>-1</v>
      </c>
      <c r="D190">
        <v>-1</v>
      </c>
      <c r="E190">
        <v>-1</v>
      </c>
      <c r="F190">
        <v>-1</v>
      </c>
      <c r="G190">
        <v>-1</v>
      </c>
      <c r="H190">
        <v>-1</v>
      </c>
      <c r="I190">
        <v>-1</v>
      </c>
      <c r="J190">
        <v>-1</v>
      </c>
      <c r="K190">
        <v>-1</v>
      </c>
    </row>
    <row r="191" spans="1:11" x14ac:dyDescent="0.3">
      <c r="A191">
        <v>-1</v>
      </c>
      <c r="B191">
        <v>-1</v>
      </c>
      <c r="C191">
        <v>-1</v>
      </c>
      <c r="D191">
        <v>-1</v>
      </c>
      <c r="E191">
        <v>-1</v>
      </c>
      <c r="F191">
        <v>-1</v>
      </c>
      <c r="G191">
        <v>-1</v>
      </c>
      <c r="H191">
        <v>-1</v>
      </c>
      <c r="I191">
        <v>-1</v>
      </c>
      <c r="J191">
        <v>-1</v>
      </c>
      <c r="K191">
        <v>-1</v>
      </c>
    </row>
    <row r="192" spans="1:11" x14ac:dyDescent="0.3">
      <c r="A192">
        <v>-1</v>
      </c>
      <c r="B192">
        <v>-1</v>
      </c>
      <c r="C192">
        <v>-1</v>
      </c>
      <c r="D192">
        <v>-1</v>
      </c>
      <c r="E192">
        <v>-1</v>
      </c>
      <c r="F192">
        <v>-1</v>
      </c>
      <c r="G192">
        <v>-1</v>
      </c>
      <c r="H192">
        <v>-1</v>
      </c>
      <c r="I192">
        <v>-1</v>
      </c>
      <c r="J192">
        <v>-1</v>
      </c>
      <c r="K192">
        <v>-1</v>
      </c>
    </row>
    <row r="193" spans="1:11" x14ac:dyDescent="0.3">
      <c r="A193">
        <v>-1</v>
      </c>
      <c r="B193">
        <v>-1</v>
      </c>
      <c r="C193">
        <v>-1</v>
      </c>
      <c r="D193">
        <v>-1</v>
      </c>
      <c r="E193">
        <v>-1</v>
      </c>
      <c r="F193">
        <v>-1</v>
      </c>
      <c r="G193">
        <v>-1</v>
      </c>
      <c r="H193">
        <v>-1</v>
      </c>
      <c r="I193">
        <v>-1</v>
      </c>
      <c r="J193">
        <v>-1</v>
      </c>
      <c r="K193">
        <v>-1</v>
      </c>
    </row>
    <row r="194" spans="1:11" x14ac:dyDescent="0.3">
      <c r="A194">
        <v>-1</v>
      </c>
      <c r="B194">
        <v>-1</v>
      </c>
      <c r="C194">
        <v>-1</v>
      </c>
      <c r="D194">
        <v>-1</v>
      </c>
      <c r="E194">
        <v>-1</v>
      </c>
      <c r="F194">
        <v>-1</v>
      </c>
      <c r="G194">
        <v>-1</v>
      </c>
      <c r="H194">
        <v>-1</v>
      </c>
      <c r="I194">
        <v>-1</v>
      </c>
      <c r="J194">
        <v>-1</v>
      </c>
      <c r="K194">
        <v>-1</v>
      </c>
    </row>
    <row r="195" spans="1:11" x14ac:dyDescent="0.3">
      <c r="A195">
        <v>-1</v>
      </c>
      <c r="B195">
        <v>-1</v>
      </c>
      <c r="C195">
        <v>-1</v>
      </c>
      <c r="D195">
        <v>-1</v>
      </c>
      <c r="E195">
        <v>-1</v>
      </c>
      <c r="F195">
        <v>-1</v>
      </c>
      <c r="G195">
        <v>-1</v>
      </c>
      <c r="H195">
        <v>-1</v>
      </c>
      <c r="I195">
        <v>-1</v>
      </c>
      <c r="J195">
        <v>-1</v>
      </c>
      <c r="K195">
        <v>-1</v>
      </c>
    </row>
    <row r="196" spans="1:11" x14ac:dyDescent="0.3">
      <c r="A196">
        <v>-1</v>
      </c>
      <c r="B196">
        <v>-1</v>
      </c>
      <c r="C196">
        <v>-1</v>
      </c>
      <c r="D196">
        <v>-1</v>
      </c>
      <c r="E196">
        <v>-1</v>
      </c>
      <c r="F196">
        <v>-1</v>
      </c>
      <c r="G196">
        <v>-1</v>
      </c>
      <c r="H196">
        <v>-1</v>
      </c>
      <c r="I196">
        <v>-1</v>
      </c>
      <c r="J196">
        <v>-1</v>
      </c>
      <c r="K196">
        <v>-1</v>
      </c>
    </row>
    <row r="197" spans="1:11" x14ac:dyDescent="0.3">
      <c r="A197">
        <v>-1</v>
      </c>
      <c r="B197">
        <v>-1</v>
      </c>
      <c r="C197">
        <v>-1</v>
      </c>
      <c r="D197">
        <v>-1</v>
      </c>
      <c r="E197">
        <v>-1</v>
      </c>
      <c r="F197">
        <v>-1</v>
      </c>
      <c r="G197">
        <v>-1</v>
      </c>
      <c r="H197">
        <v>-1</v>
      </c>
      <c r="I197">
        <v>-1</v>
      </c>
      <c r="J197">
        <v>-1</v>
      </c>
      <c r="K197">
        <v>-1</v>
      </c>
    </row>
    <row r="198" spans="1:11" x14ac:dyDescent="0.3">
      <c r="A198">
        <v>-1</v>
      </c>
      <c r="B198">
        <v>-1</v>
      </c>
      <c r="C198">
        <v>-1</v>
      </c>
      <c r="D198">
        <v>-1</v>
      </c>
      <c r="E198">
        <v>-1</v>
      </c>
      <c r="F198">
        <v>-1</v>
      </c>
      <c r="G198">
        <v>-1</v>
      </c>
      <c r="H198">
        <v>-1</v>
      </c>
      <c r="I198">
        <v>-1</v>
      </c>
      <c r="J198">
        <v>-1</v>
      </c>
      <c r="K198">
        <v>-1</v>
      </c>
    </row>
    <row r="199" spans="1:11" x14ac:dyDescent="0.3">
      <c r="A199">
        <v>-1</v>
      </c>
      <c r="B199">
        <v>-1</v>
      </c>
      <c r="C199">
        <v>-1</v>
      </c>
      <c r="D199">
        <v>-1</v>
      </c>
      <c r="E199">
        <v>-1</v>
      </c>
      <c r="F199">
        <v>-1</v>
      </c>
      <c r="G199">
        <v>-1</v>
      </c>
      <c r="H199">
        <v>-1</v>
      </c>
      <c r="I199">
        <v>-1</v>
      </c>
      <c r="J199">
        <v>-1</v>
      </c>
      <c r="K199">
        <v>-1</v>
      </c>
    </row>
    <row r="200" spans="1:11" x14ac:dyDescent="0.3">
      <c r="A200">
        <v>-1</v>
      </c>
      <c r="B200">
        <v>-1</v>
      </c>
      <c r="C200">
        <v>-1</v>
      </c>
      <c r="D200">
        <v>-1</v>
      </c>
      <c r="E200">
        <v>-1</v>
      </c>
      <c r="F200">
        <v>-1</v>
      </c>
      <c r="G200">
        <v>-1</v>
      </c>
      <c r="H200">
        <v>-1</v>
      </c>
      <c r="I200">
        <v>-1</v>
      </c>
      <c r="J200">
        <v>-1</v>
      </c>
      <c r="K200">
        <v>-1</v>
      </c>
    </row>
    <row r="201" spans="1:11" x14ac:dyDescent="0.3">
      <c r="A201">
        <v>-1</v>
      </c>
      <c r="B201">
        <v>-1</v>
      </c>
      <c r="C201">
        <v>-1</v>
      </c>
      <c r="D201">
        <v>-1</v>
      </c>
      <c r="E201">
        <v>-1</v>
      </c>
      <c r="F201">
        <v>-1</v>
      </c>
      <c r="G201">
        <v>-1</v>
      </c>
      <c r="H201">
        <v>-1</v>
      </c>
      <c r="I201">
        <v>-1</v>
      </c>
      <c r="J201">
        <v>-1</v>
      </c>
      <c r="K201">
        <v>-1</v>
      </c>
    </row>
    <row r="202" spans="1:11" x14ac:dyDescent="0.3">
      <c r="A202">
        <v>-1</v>
      </c>
      <c r="B202">
        <v>-1</v>
      </c>
      <c r="C202">
        <v>-1</v>
      </c>
      <c r="D202">
        <v>-1</v>
      </c>
      <c r="E202">
        <v>-1</v>
      </c>
      <c r="F202">
        <v>-1</v>
      </c>
      <c r="G202">
        <v>-1</v>
      </c>
      <c r="H202">
        <v>-1</v>
      </c>
      <c r="I202">
        <v>-1</v>
      </c>
      <c r="J202">
        <v>-1</v>
      </c>
      <c r="K202">
        <v>-1</v>
      </c>
    </row>
    <row r="203" spans="1:11" x14ac:dyDescent="0.3">
      <c r="A203">
        <v>-1</v>
      </c>
      <c r="B203">
        <v>-1</v>
      </c>
      <c r="C203">
        <v>-1</v>
      </c>
      <c r="D203">
        <v>-1</v>
      </c>
      <c r="E203">
        <v>-1</v>
      </c>
      <c r="F203">
        <v>-1</v>
      </c>
      <c r="G203">
        <v>-1</v>
      </c>
      <c r="H203">
        <v>-1</v>
      </c>
      <c r="I203">
        <v>-1</v>
      </c>
      <c r="J203">
        <v>-1</v>
      </c>
      <c r="K203">
        <v>-1</v>
      </c>
    </row>
    <row r="204" spans="1:11" x14ac:dyDescent="0.3">
      <c r="A204">
        <v>-1</v>
      </c>
      <c r="B204">
        <v>-1</v>
      </c>
      <c r="C204">
        <v>-1</v>
      </c>
      <c r="D204">
        <v>-1</v>
      </c>
      <c r="E204">
        <v>-1</v>
      </c>
      <c r="F204">
        <v>-1</v>
      </c>
      <c r="G204">
        <v>-1</v>
      </c>
      <c r="H204">
        <v>-1</v>
      </c>
      <c r="I204">
        <v>-1</v>
      </c>
      <c r="J204">
        <v>-1</v>
      </c>
      <c r="K204">
        <v>-1</v>
      </c>
    </row>
    <row r="205" spans="1:11" x14ac:dyDescent="0.3">
      <c r="A205">
        <v>-1</v>
      </c>
      <c r="B205">
        <v>-1</v>
      </c>
      <c r="C205">
        <v>-1</v>
      </c>
      <c r="D205">
        <v>-1</v>
      </c>
      <c r="E205">
        <v>-1</v>
      </c>
      <c r="F205">
        <v>-1</v>
      </c>
      <c r="G205">
        <v>-1</v>
      </c>
      <c r="H205">
        <v>-1</v>
      </c>
      <c r="I205">
        <v>-1</v>
      </c>
      <c r="J205">
        <v>-1</v>
      </c>
      <c r="K205">
        <v>-1</v>
      </c>
    </row>
    <row r="206" spans="1:11" x14ac:dyDescent="0.3">
      <c r="A206">
        <v>-1</v>
      </c>
      <c r="B206">
        <v>-1</v>
      </c>
      <c r="C206">
        <v>-1</v>
      </c>
      <c r="D206">
        <v>-1</v>
      </c>
      <c r="E206">
        <v>-1</v>
      </c>
      <c r="F206">
        <v>-1</v>
      </c>
      <c r="G206">
        <v>-1</v>
      </c>
      <c r="H206">
        <v>-1</v>
      </c>
      <c r="I206">
        <v>-1</v>
      </c>
      <c r="J206">
        <v>-1</v>
      </c>
      <c r="K206">
        <v>-1</v>
      </c>
    </row>
  </sheetData>
  <sheetProtection sheet="1" objects="1" scenarios="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M206"/>
  <sheetViews>
    <sheetView workbookViewId="0"/>
  </sheetViews>
  <sheetFormatPr baseColWidth="10" defaultRowHeight="14.4" x14ac:dyDescent="0.3"/>
  <sheetData>
    <row r="1" spans="1:13" x14ac:dyDescent="0.3">
      <c r="A1" t="s">
        <v>541</v>
      </c>
      <c r="B1" t="s">
        <v>542</v>
      </c>
      <c r="C1" t="s">
        <v>543</v>
      </c>
      <c r="D1" t="s">
        <v>544</v>
      </c>
      <c r="E1" t="s">
        <v>545</v>
      </c>
      <c r="F1" t="s">
        <v>546</v>
      </c>
      <c r="G1" t="s">
        <v>547</v>
      </c>
      <c r="H1" t="s">
        <v>548</v>
      </c>
      <c r="I1" t="s">
        <v>549</v>
      </c>
      <c r="J1" t="s">
        <v>550</v>
      </c>
      <c r="K1" t="s">
        <v>551</v>
      </c>
      <c r="L1" t="s">
        <v>552</v>
      </c>
      <c r="M1" t="s">
        <v>553</v>
      </c>
    </row>
    <row r="2" spans="1:13" x14ac:dyDescent="0.3">
      <c r="A2">
        <v>26</v>
      </c>
      <c r="B2">
        <v>27</v>
      </c>
      <c r="C2">
        <v>30</v>
      </c>
      <c r="D2">
        <v>29</v>
      </c>
      <c r="E2">
        <v>29</v>
      </c>
      <c r="F2">
        <v>30</v>
      </c>
      <c r="G2">
        <v>27</v>
      </c>
      <c r="H2">
        <v>27</v>
      </c>
      <c r="I2">
        <v>25</v>
      </c>
      <c r="J2">
        <v>27</v>
      </c>
      <c r="K2">
        <v>28</v>
      </c>
      <c r="L2">
        <v>26</v>
      </c>
      <c r="M2">
        <v>31</v>
      </c>
    </row>
    <row r="3" spans="1:13" x14ac:dyDescent="0.3">
      <c r="A3">
        <v>4</v>
      </c>
      <c r="B3">
        <v>3</v>
      </c>
      <c r="C3">
        <v>4</v>
      </c>
      <c r="D3">
        <v>3</v>
      </c>
      <c r="E3">
        <v>5</v>
      </c>
      <c r="F3">
        <v>4</v>
      </c>
      <c r="G3">
        <v>4</v>
      </c>
      <c r="H3">
        <v>4</v>
      </c>
      <c r="I3">
        <v>4</v>
      </c>
      <c r="J3">
        <v>4</v>
      </c>
      <c r="K3">
        <v>4</v>
      </c>
      <c r="L3">
        <v>4</v>
      </c>
      <c r="M3">
        <v>3</v>
      </c>
    </row>
    <row r="4" spans="1:13" x14ac:dyDescent="0.3">
      <c r="A4">
        <v>5</v>
      </c>
      <c r="B4">
        <v>4</v>
      </c>
      <c r="C4">
        <v>3</v>
      </c>
      <c r="D4">
        <v>3</v>
      </c>
      <c r="E4">
        <v>2</v>
      </c>
      <c r="F4">
        <v>3</v>
      </c>
      <c r="G4">
        <v>3</v>
      </c>
      <c r="H4">
        <v>4</v>
      </c>
      <c r="I4">
        <v>4</v>
      </c>
      <c r="J4">
        <v>4</v>
      </c>
      <c r="K4">
        <v>4</v>
      </c>
      <c r="L4">
        <v>4</v>
      </c>
      <c r="M4">
        <v>2</v>
      </c>
    </row>
    <row r="5" spans="1:13" x14ac:dyDescent="0.3">
      <c r="A5">
        <v>12</v>
      </c>
      <c r="B5">
        <v>10</v>
      </c>
      <c r="C5">
        <v>10</v>
      </c>
      <c r="D5">
        <v>8</v>
      </c>
      <c r="E5">
        <v>9</v>
      </c>
      <c r="F5">
        <v>10</v>
      </c>
      <c r="G5">
        <v>10</v>
      </c>
      <c r="H5">
        <v>11</v>
      </c>
      <c r="I5">
        <v>9</v>
      </c>
      <c r="J5">
        <v>11</v>
      </c>
      <c r="K5">
        <v>11</v>
      </c>
      <c r="L5">
        <v>10</v>
      </c>
      <c r="M5">
        <v>6</v>
      </c>
    </row>
    <row r="6" spans="1:13" x14ac:dyDescent="0.3">
      <c r="A6">
        <v>12</v>
      </c>
      <c r="B6">
        <v>10</v>
      </c>
      <c r="C6">
        <v>10</v>
      </c>
      <c r="D6">
        <v>9</v>
      </c>
      <c r="E6">
        <v>7</v>
      </c>
      <c r="F6">
        <v>6</v>
      </c>
      <c r="G6">
        <v>10</v>
      </c>
      <c r="H6">
        <v>12</v>
      </c>
      <c r="I6">
        <v>12</v>
      </c>
      <c r="J6">
        <v>12</v>
      </c>
      <c r="K6">
        <v>11</v>
      </c>
      <c r="L6">
        <v>12</v>
      </c>
      <c r="M6">
        <v>5</v>
      </c>
    </row>
    <row r="7" spans="1:13" x14ac:dyDescent="0.3">
      <c r="A7">
        <v>50</v>
      </c>
      <c r="B7">
        <v>0</v>
      </c>
      <c r="C7">
        <v>18</v>
      </c>
      <c r="D7">
        <v>17</v>
      </c>
      <c r="E7">
        <v>-1</v>
      </c>
      <c r="F7">
        <v>-1</v>
      </c>
      <c r="G7">
        <v>45</v>
      </c>
      <c r="H7">
        <v>14</v>
      </c>
      <c r="I7">
        <v>46</v>
      </c>
      <c r="J7">
        <v>48</v>
      </c>
      <c r="K7">
        <v>-1</v>
      </c>
      <c r="L7">
        <v>12</v>
      </c>
      <c r="M7">
        <v>44</v>
      </c>
    </row>
    <row r="8" spans="1:13" x14ac:dyDescent="0.3">
      <c r="A8">
        <v>-1</v>
      </c>
      <c r="B8">
        <v>13</v>
      </c>
      <c r="C8">
        <v>19</v>
      </c>
      <c r="D8">
        <v>18</v>
      </c>
      <c r="E8">
        <v>-1</v>
      </c>
      <c r="F8">
        <v>-1</v>
      </c>
      <c r="G8">
        <v>47</v>
      </c>
      <c r="H8">
        <v>15</v>
      </c>
      <c r="I8">
        <v>47</v>
      </c>
      <c r="J8">
        <v>51</v>
      </c>
      <c r="K8">
        <v>-1</v>
      </c>
      <c r="L8">
        <v>14</v>
      </c>
      <c r="M8">
        <v>-1</v>
      </c>
    </row>
    <row r="9" spans="1:13" x14ac:dyDescent="0.3">
      <c r="A9">
        <v>-1</v>
      </c>
      <c r="B9">
        <v>14</v>
      </c>
      <c r="C9">
        <v>48</v>
      </c>
      <c r="D9">
        <v>19</v>
      </c>
      <c r="E9">
        <v>-1</v>
      </c>
      <c r="F9">
        <v>-1</v>
      </c>
      <c r="G9">
        <v>48</v>
      </c>
      <c r="H9">
        <v>48</v>
      </c>
      <c r="I9">
        <v>-1</v>
      </c>
      <c r="J9">
        <v>53</v>
      </c>
      <c r="K9">
        <v>-1</v>
      </c>
      <c r="L9">
        <v>47</v>
      </c>
      <c r="M9">
        <v>-1</v>
      </c>
    </row>
    <row r="10" spans="1:13" x14ac:dyDescent="0.3">
      <c r="A10">
        <v>-1</v>
      </c>
      <c r="B10">
        <v>15</v>
      </c>
      <c r="C10">
        <v>-1</v>
      </c>
      <c r="D10">
        <v>20</v>
      </c>
      <c r="E10">
        <v>-1</v>
      </c>
      <c r="F10">
        <v>-1</v>
      </c>
      <c r="G10">
        <v>50</v>
      </c>
      <c r="H10">
        <v>49</v>
      </c>
      <c r="I10">
        <v>-1</v>
      </c>
      <c r="J10">
        <v>-1</v>
      </c>
      <c r="K10">
        <v>-1</v>
      </c>
      <c r="L10">
        <v>-1</v>
      </c>
      <c r="M10">
        <v>-1</v>
      </c>
    </row>
    <row r="11" spans="1:13" x14ac:dyDescent="0.3">
      <c r="A11">
        <v>-1</v>
      </c>
      <c r="B11">
        <v>16</v>
      </c>
      <c r="C11">
        <v>-1</v>
      </c>
      <c r="D11">
        <v>45</v>
      </c>
      <c r="E11">
        <v>-1</v>
      </c>
      <c r="F11">
        <v>-1</v>
      </c>
      <c r="G11">
        <v>-1</v>
      </c>
      <c r="H11">
        <v>-1</v>
      </c>
      <c r="I11">
        <v>-1</v>
      </c>
      <c r="J11">
        <v>-1</v>
      </c>
      <c r="K11">
        <v>-1</v>
      </c>
      <c r="L11">
        <v>-1</v>
      </c>
      <c r="M11">
        <v>-1</v>
      </c>
    </row>
    <row r="12" spans="1:13" x14ac:dyDescent="0.3">
      <c r="A12">
        <v>-1</v>
      </c>
      <c r="B12">
        <v>45</v>
      </c>
      <c r="C12">
        <v>-1</v>
      </c>
      <c r="D12">
        <v>46</v>
      </c>
      <c r="E12">
        <v>-1</v>
      </c>
      <c r="F12">
        <v>-1</v>
      </c>
      <c r="G12">
        <v>-1</v>
      </c>
      <c r="H12">
        <v>-1</v>
      </c>
      <c r="I12">
        <v>-1</v>
      </c>
      <c r="J12">
        <v>-1</v>
      </c>
      <c r="K12">
        <v>-1</v>
      </c>
      <c r="L12">
        <v>-1</v>
      </c>
      <c r="M12">
        <v>-1</v>
      </c>
    </row>
    <row r="13" spans="1:13" x14ac:dyDescent="0.3">
      <c r="A13">
        <v>-1</v>
      </c>
      <c r="B13">
        <v>46</v>
      </c>
      <c r="C13">
        <v>-1</v>
      </c>
      <c r="D13">
        <v>47</v>
      </c>
      <c r="E13">
        <v>-1</v>
      </c>
      <c r="F13">
        <v>-1</v>
      </c>
      <c r="G13">
        <v>-1</v>
      </c>
      <c r="H13">
        <v>-1</v>
      </c>
      <c r="I13">
        <v>-1</v>
      </c>
      <c r="J13">
        <v>-1</v>
      </c>
      <c r="K13">
        <v>-1</v>
      </c>
      <c r="L13">
        <v>-1</v>
      </c>
      <c r="M13">
        <v>-1</v>
      </c>
    </row>
    <row r="14" spans="1:13" x14ac:dyDescent="0.3">
      <c r="A14">
        <v>-1</v>
      </c>
      <c r="B14">
        <v>47</v>
      </c>
      <c r="C14">
        <v>-1</v>
      </c>
      <c r="D14">
        <v>-1</v>
      </c>
      <c r="E14">
        <v>-1</v>
      </c>
      <c r="F14">
        <v>-1</v>
      </c>
      <c r="G14">
        <v>-1</v>
      </c>
      <c r="H14">
        <v>-1</v>
      </c>
      <c r="I14">
        <v>-1</v>
      </c>
      <c r="J14">
        <v>-1</v>
      </c>
      <c r="K14">
        <v>-1</v>
      </c>
      <c r="L14">
        <v>-1</v>
      </c>
      <c r="M14">
        <v>-1</v>
      </c>
    </row>
    <row r="15" spans="1:13" x14ac:dyDescent="0.3">
      <c r="A15">
        <v>-1</v>
      </c>
      <c r="B15">
        <v>48</v>
      </c>
      <c r="C15">
        <v>-1</v>
      </c>
      <c r="D15">
        <v>-1</v>
      </c>
      <c r="E15">
        <v>-1</v>
      </c>
      <c r="F15">
        <v>-1</v>
      </c>
      <c r="G15">
        <v>-1</v>
      </c>
      <c r="H15">
        <v>-1</v>
      </c>
      <c r="I15">
        <v>-1</v>
      </c>
      <c r="J15">
        <v>-1</v>
      </c>
      <c r="K15">
        <v>-1</v>
      </c>
      <c r="L15">
        <v>-1</v>
      </c>
      <c r="M15">
        <v>-1</v>
      </c>
    </row>
    <row r="16" spans="1:13" x14ac:dyDescent="0.3">
      <c r="A16">
        <v>-1</v>
      </c>
      <c r="B16">
        <v>49</v>
      </c>
      <c r="C16">
        <v>-1</v>
      </c>
      <c r="D16">
        <v>-1</v>
      </c>
      <c r="E16">
        <v>-1</v>
      </c>
      <c r="F16">
        <v>-1</v>
      </c>
      <c r="G16">
        <v>-1</v>
      </c>
      <c r="H16">
        <v>-1</v>
      </c>
      <c r="I16">
        <v>-1</v>
      </c>
      <c r="J16">
        <v>-1</v>
      </c>
      <c r="K16">
        <v>-1</v>
      </c>
      <c r="L16">
        <v>-1</v>
      </c>
      <c r="M16">
        <v>-1</v>
      </c>
    </row>
    <row r="17" spans="1:13" x14ac:dyDescent="0.3">
      <c r="A17">
        <v>-1</v>
      </c>
      <c r="B17">
        <v>50</v>
      </c>
      <c r="C17">
        <v>-1</v>
      </c>
      <c r="D17">
        <v>-1</v>
      </c>
      <c r="E17">
        <v>-1</v>
      </c>
      <c r="F17">
        <v>-1</v>
      </c>
      <c r="G17">
        <v>-1</v>
      </c>
      <c r="H17">
        <v>-1</v>
      </c>
      <c r="I17">
        <v>-1</v>
      </c>
      <c r="J17">
        <v>-1</v>
      </c>
      <c r="K17">
        <v>-1</v>
      </c>
      <c r="L17">
        <v>-1</v>
      </c>
      <c r="M17">
        <v>-1</v>
      </c>
    </row>
    <row r="18" spans="1:13" x14ac:dyDescent="0.3">
      <c r="A18">
        <v>-1</v>
      </c>
      <c r="B18">
        <v>51</v>
      </c>
      <c r="C18">
        <v>-1</v>
      </c>
      <c r="D18">
        <v>-1</v>
      </c>
      <c r="E18">
        <v>-1</v>
      </c>
      <c r="F18">
        <v>-1</v>
      </c>
      <c r="G18">
        <v>-1</v>
      </c>
      <c r="H18">
        <v>-1</v>
      </c>
      <c r="I18">
        <v>-1</v>
      </c>
      <c r="J18">
        <v>-1</v>
      </c>
      <c r="K18">
        <v>-1</v>
      </c>
      <c r="L18">
        <v>-1</v>
      </c>
      <c r="M18">
        <v>-1</v>
      </c>
    </row>
    <row r="19" spans="1:13" x14ac:dyDescent="0.3">
      <c r="A19">
        <v>-1</v>
      </c>
      <c r="B19">
        <v>52</v>
      </c>
      <c r="C19">
        <v>-1</v>
      </c>
      <c r="D19">
        <v>-1</v>
      </c>
      <c r="E19">
        <v>-1</v>
      </c>
      <c r="F19">
        <v>-1</v>
      </c>
      <c r="G19">
        <v>-1</v>
      </c>
      <c r="H19">
        <v>-1</v>
      </c>
      <c r="I19">
        <v>-1</v>
      </c>
      <c r="J19">
        <v>-1</v>
      </c>
      <c r="K19">
        <v>-1</v>
      </c>
      <c r="L19">
        <v>-1</v>
      </c>
      <c r="M19">
        <v>-1</v>
      </c>
    </row>
    <row r="20" spans="1:13" x14ac:dyDescent="0.3">
      <c r="A20">
        <v>-1</v>
      </c>
      <c r="B20">
        <v>56</v>
      </c>
      <c r="C20">
        <v>-1</v>
      </c>
      <c r="D20">
        <v>-1</v>
      </c>
      <c r="E20">
        <v>-1</v>
      </c>
      <c r="F20">
        <v>-1</v>
      </c>
      <c r="G20">
        <v>-1</v>
      </c>
      <c r="H20">
        <v>-1</v>
      </c>
      <c r="I20">
        <v>-1</v>
      </c>
      <c r="J20">
        <v>-1</v>
      </c>
      <c r="K20">
        <v>-1</v>
      </c>
      <c r="L20">
        <v>-1</v>
      </c>
      <c r="M20">
        <v>-1</v>
      </c>
    </row>
    <row r="21" spans="1:13" x14ac:dyDescent="0.3">
      <c r="A21">
        <v>-1</v>
      </c>
      <c r="B21">
        <v>-1</v>
      </c>
      <c r="C21">
        <v>-1</v>
      </c>
      <c r="D21">
        <v>-1</v>
      </c>
      <c r="E21">
        <v>-1</v>
      </c>
      <c r="F21">
        <v>-1</v>
      </c>
      <c r="G21">
        <v>-1</v>
      </c>
      <c r="H21">
        <v>-1</v>
      </c>
      <c r="I21">
        <v>-1</v>
      </c>
      <c r="J21">
        <v>-1</v>
      </c>
      <c r="K21">
        <v>-1</v>
      </c>
      <c r="L21">
        <v>-1</v>
      </c>
      <c r="M21">
        <v>-1</v>
      </c>
    </row>
    <row r="22" spans="1:13" x14ac:dyDescent="0.3">
      <c r="A22">
        <v>-1</v>
      </c>
      <c r="B22">
        <v>-1</v>
      </c>
      <c r="C22">
        <v>-1</v>
      </c>
      <c r="D22">
        <v>-1</v>
      </c>
      <c r="E22">
        <v>-1</v>
      </c>
      <c r="F22">
        <v>-1</v>
      </c>
      <c r="G22">
        <v>-1</v>
      </c>
      <c r="H22">
        <v>-1</v>
      </c>
      <c r="I22">
        <v>-1</v>
      </c>
      <c r="J22">
        <v>-1</v>
      </c>
      <c r="K22">
        <v>-1</v>
      </c>
      <c r="L22">
        <v>-1</v>
      </c>
      <c r="M22">
        <v>-1</v>
      </c>
    </row>
    <row r="23" spans="1:13" x14ac:dyDescent="0.3">
      <c r="A23">
        <v>-1</v>
      </c>
      <c r="B23">
        <v>-1</v>
      </c>
      <c r="C23">
        <v>-1</v>
      </c>
      <c r="D23">
        <v>-1</v>
      </c>
      <c r="E23">
        <v>-1</v>
      </c>
      <c r="F23">
        <v>-1</v>
      </c>
      <c r="G23">
        <v>-1</v>
      </c>
      <c r="H23">
        <v>-1</v>
      </c>
      <c r="I23">
        <v>-1</v>
      </c>
      <c r="J23">
        <v>-1</v>
      </c>
      <c r="K23">
        <v>-1</v>
      </c>
      <c r="L23">
        <v>-1</v>
      </c>
      <c r="M23">
        <v>-1</v>
      </c>
    </row>
    <row r="24" spans="1:13" x14ac:dyDescent="0.3">
      <c r="A24">
        <v>-1</v>
      </c>
      <c r="B24">
        <v>-1</v>
      </c>
      <c r="C24">
        <v>-1</v>
      </c>
      <c r="D24">
        <v>-1</v>
      </c>
      <c r="E24">
        <v>-1</v>
      </c>
      <c r="F24">
        <v>-1</v>
      </c>
      <c r="G24">
        <v>-1</v>
      </c>
      <c r="H24">
        <v>-1</v>
      </c>
      <c r="I24">
        <v>-1</v>
      </c>
      <c r="J24">
        <v>-1</v>
      </c>
      <c r="K24">
        <v>-1</v>
      </c>
      <c r="L24">
        <v>-1</v>
      </c>
      <c r="M24">
        <v>-1</v>
      </c>
    </row>
    <row r="25" spans="1:13" x14ac:dyDescent="0.3">
      <c r="A25">
        <v>-1</v>
      </c>
      <c r="B25">
        <v>-1</v>
      </c>
      <c r="C25">
        <v>-1</v>
      </c>
      <c r="D25">
        <v>-1</v>
      </c>
      <c r="E25">
        <v>-1</v>
      </c>
      <c r="F25">
        <v>-1</v>
      </c>
      <c r="G25">
        <v>-1</v>
      </c>
      <c r="H25">
        <v>-1</v>
      </c>
      <c r="I25">
        <v>-1</v>
      </c>
      <c r="J25">
        <v>-1</v>
      </c>
      <c r="K25">
        <v>-1</v>
      </c>
      <c r="L25">
        <v>-1</v>
      </c>
      <c r="M25">
        <v>-1</v>
      </c>
    </row>
    <row r="26" spans="1:13" x14ac:dyDescent="0.3">
      <c r="A26">
        <v>-1</v>
      </c>
      <c r="B26">
        <v>-1</v>
      </c>
      <c r="C26">
        <v>-1</v>
      </c>
      <c r="D26">
        <v>-1</v>
      </c>
      <c r="E26">
        <v>-1</v>
      </c>
      <c r="F26">
        <v>-1</v>
      </c>
      <c r="G26">
        <v>-1</v>
      </c>
      <c r="H26">
        <v>-1</v>
      </c>
      <c r="I26">
        <v>-1</v>
      </c>
      <c r="J26">
        <v>-1</v>
      </c>
      <c r="K26">
        <v>-1</v>
      </c>
      <c r="L26">
        <v>-1</v>
      </c>
      <c r="M26">
        <v>-1</v>
      </c>
    </row>
    <row r="27" spans="1:13" x14ac:dyDescent="0.3">
      <c r="A27">
        <v>-1</v>
      </c>
      <c r="B27">
        <v>-1</v>
      </c>
      <c r="C27">
        <v>-1</v>
      </c>
      <c r="D27">
        <v>-1</v>
      </c>
      <c r="E27">
        <v>-1</v>
      </c>
      <c r="F27">
        <v>-1</v>
      </c>
      <c r="G27">
        <v>-1</v>
      </c>
      <c r="H27">
        <v>-1</v>
      </c>
      <c r="I27">
        <v>-1</v>
      </c>
      <c r="J27">
        <v>-1</v>
      </c>
      <c r="K27">
        <v>-1</v>
      </c>
      <c r="L27">
        <v>-1</v>
      </c>
      <c r="M27">
        <v>-1</v>
      </c>
    </row>
    <row r="28" spans="1:13" x14ac:dyDescent="0.3">
      <c r="A28">
        <v>-1</v>
      </c>
      <c r="B28">
        <v>-1</v>
      </c>
      <c r="C28">
        <v>-1</v>
      </c>
      <c r="D28">
        <v>-1</v>
      </c>
      <c r="E28">
        <v>-1</v>
      </c>
      <c r="F28">
        <v>-1</v>
      </c>
      <c r="G28">
        <v>-1</v>
      </c>
      <c r="H28">
        <v>-1</v>
      </c>
      <c r="I28">
        <v>-1</v>
      </c>
      <c r="J28">
        <v>-1</v>
      </c>
      <c r="K28">
        <v>-1</v>
      </c>
      <c r="L28">
        <v>-1</v>
      </c>
      <c r="M28">
        <v>-1</v>
      </c>
    </row>
    <row r="29" spans="1:13" x14ac:dyDescent="0.3">
      <c r="A29">
        <v>-1</v>
      </c>
      <c r="B29">
        <v>-1</v>
      </c>
      <c r="C29">
        <v>-1</v>
      </c>
      <c r="D29">
        <v>-1</v>
      </c>
      <c r="E29">
        <v>-1</v>
      </c>
      <c r="F29">
        <v>-1</v>
      </c>
      <c r="G29">
        <v>-1</v>
      </c>
      <c r="H29">
        <v>-1</v>
      </c>
      <c r="I29">
        <v>-1</v>
      </c>
      <c r="J29">
        <v>-1</v>
      </c>
      <c r="K29">
        <v>-1</v>
      </c>
      <c r="L29">
        <v>-1</v>
      </c>
      <c r="M29">
        <v>-1</v>
      </c>
    </row>
    <row r="30" spans="1:13" x14ac:dyDescent="0.3">
      <c r="A30">
        <v>-1</v>
      </c>
      <c r="B30">
        <v>-1</v>
      </c>
      <c r="C30">
        <v>-1</v>
      </c>
      <c r="D30">
        <v>-1</v>
      </c>
      <c r="E30">
        <v>-1</v>
      </c>
      <c r="F30">
        <v>-1</v>
      </c>
      <c r="G30">
        <v>-1</v>
      </c>
      <c r="H30">
        <v>-1</v>
      </c>
      <c r="I30">
        <v>-1</v>
      </c>
      <c r="J30">
        <v>-1</v>
      </c>
      <c r="K30">
        <v>-1</v>
      </c>
      <c r="L30">
        <v>-1</v>
      </c>
      <c r="M30">
        <v>-1</v>
      </c>
    </row>
    <row r="31" spans="1:13" x14ac:dyDescent="0.3">
      <c r="A31">
        <v>-1</v>
      </c>
      <c r="B31">
        <v>-1</v>
      </c>
      <c r="C31">
        <v>-1</v>
      </c>
      <c r="D31">
        <v>-1</v>
      </c>
      <c r="E31">
        <v>-1</v>
      </c>
      <c r="F31">
        <v>-1</v>
      </c>
      <c r="G31">
        <v>-1</v>
      </c>
      <c r="H31">
        <v>-1</v>
      </c>
      <c r="I31">
        <v>-1</v>
      </c>
      <c r="J31">
        <v>-1</v>
      </c>
      <c r="K31">
        <v>-1</v>
      </c>
      <c r="L31">
        <v>-1</v>
      </c>
      <c r="M31">
        <v>-1</v>
      </c>
    </row>
    <row r="32" spans="1:13" x14ac:dyDescent="0.3">
      <c r="A32">
        <v>-1</v>
      </c>
      <c r="B32">
        <v>-1</v>
      </c>
      <c r="C32">
        <v>-1</v>
      </c>
      <c r="D32">
        <v>-1</v>
      </c>
      <c r="E32">
        <v>-1</v>
      </c>
      <c r="F32">
        <v>-1</v>
      </c>
      <c r="G32">
        <v>-1</v>
      </c>
      <c r="H32">
        <v>-1</v>
      </c>
      <c r="I32">
        <v>-1</v>
      </c>
      <c r="J32">
        <v>-1</v>
      </c>
      <c r="K32">
        <v>-1</v>
      </c>
      <c r="L32">
        <v>-1</v>
      </c>
      <c r="M32">
        <v>-1</v>
      </c>
    </row>
    <row r="33" spans="1:13" x14ac:dyDescent="0.3">
      <c r="A33">
        <v>-1</v>
      </c>
      <c r="B33">
        <v>-1</v>
      </c>
      <c r="C33">
        <v>-1</v>
      </c>
      <c r="D33">
        <v>-1</v>
      </c>
      <c r="E33">
        <v>-1</v>
      </c>
      <c r="F33">
        <v>-1</v>
      </c>
      <c r="G33">
        <v>-1</v>
      </c>
      <c r="H33">
        <v>-1</v>
      </c>
      <c r="I33">
        <v>-1</v>
      </c>
      <c r="J33">
        <v>-1</v>
      </c>
      <c r="K33">
        <v>-1</v>
      </c>
      <c r="L33">
        <v>-1</v>
      </c>
      <c r="M33">
        <v>-1</v>
      </c>
    </row>
    <row r="34" spans="1:13" x14ac:dyDescent="0.3">
      <c r="A34">
        <v>-1</v>
      </c>
      <c r="B34">
        <v>-1</v>
      </c>
      <c r="C34">
        <v>-1</v>
      </c>
      <c r="D34">
        <v>-1</v>
      </c>
      <c r="E34">
        <v>-1</v>
      </c>
      <c r="F34">
        <v>-1</v>
      </c>
      <c r="G34">
        <v>-1</v>
      </c>
      <c r="H34">
        <v>-1</v>
      </c>
      <c r="I34">
        <v>-1</v>
      </c>
      <c r="J34">
        <v>-1</v>
      </c>
      <c r="K34">
        <v>-1</v>
      </c>
      <c r="L34">
        <v>-1</v>
      </c>
      <c r="M34">
        <v>-1</v>
      </c>
    </row>
    <row r="35" spans="1:13" x14ac:dyDescent="0.3">
      <c r="A35">
        <v>-1</v>
      </c>
      <c r="B35">
        <v>-1</v>
      </c>
      <c r="C35">
        <v>-1</v>
      </c>
      <c r="D35">
        <v>-1</v>
      </c>
      <c r="E35">
        <v>-1</v>
      </c>
      <c r="F35">
        <v>-1</v>
      </c>
      <c r="G35">
        <v>-1</v>
      </c>
      <c r="H35">
        <v>-1</v>
      </c>
      <c r="I35">
        <v>-1</v>
      </c>
      <c r="J35">
        <v>-1</v>
      </c>
      <c r="K35">
        <v>-1</v>
      </c>
      <c r="L35">
        <v>-1</v>
      </c>
      <c r="M35">
        <v>-1</v>
      </c>
    </row>
    <row r="36" spans="1:13" x14ac:dyDescent="0.3">
      <c r="A36">
        <v>-1</v>
      </c>
      <c r="B36">
        <v>-1</v>
      </c>
      <c r="C36">
        <v>-1</v>
      </c>
      <c r="D36">
        <v>-1</v>
      </c>
      <c r="E36">
        <v>-1</v>
      </c>
      <c r="F36">
        <v>-1</v>
      </c>
      <c r="G36">
        <v>-1</v>
      </c>
      <c r="H36">
        <v>-1</v>
      </c>
      <c r="I36">
        <v>-1</v>
      </c>
      <c r="J36">
        <v>-1</v>
      </c>
      <c r="K36">
        <v>-1</v>
      </c>
      <c r="L36">
        <v>-1</v>
      </c>
      <c r="M36">
        <v>-1</v>
      </c>
    </row>
    <row r="37" spans="1:13" x14ac:dyDescent="0.3">
      <c r="A37">
        <v>-1</v>
      </c>
      <c r="B37">
        <v>-1</v>
      </c>
      <c r="C37">
        <v>-1</v>
      </c>
      <c r="D37">
        <v>-1</v>
      </c>
      <c r="E37">
        <v>-1</v>
      </c>
      <c r="F37">
        <v>-1</v>
      </c>
      <c r="G37">
        <v>-1</v>
      </c>
      <c r="H37">
        <v>-1</v>
      </c>
      <c r="I37">
        <v>-1</v>
      </c>
      <c r="J37">
        <v>-1</v>
      </c>
      <c r="K37">
        <v>-1</v>
      </c>
      <c r="L37">
        <v>-1</v>
      </c>
      <c r="M37">
        <v>-1</v>
      </c>
    </row>
    <row r="38" spans="1:13" x14ac:dyDescent="0.3">
      <c r="A38">
        <v>-1</v>
      </c>
      <c r="B38">
        <v>-1</v>
      </c>
      <c r="C38">
        <v>-1</v>
      </c>
      <c r="D38">
        <v>-1</v>
      </c>
      <c r="E38">
        <v>-1</v>
      </c>
      <c r="F38">
        <v>-1</v>
      </c>
      <c r="G38">
        <v>-1</v>
      </c>
      <c r="H38">
        <v>-1</v>
      </c>
      <c r="I38">
        <v>-1</v>
      </c>
      <c r="J38">
        <v>-1</v>
      </c>
      <c r="K38">
        <v>-1</v>
      </c>
      <c r="L38">
        <v>-1</v>
      </c>
      <c r="M38">
        <v>-1</v>
      </c>
    </row>
    <row r="39" spans="1:13" x14ac:dyDescent="0.3">
      <c r="A39">
        <v>-1</v>
      </c>
      <c r="B39">
        <v>-1</v>
      </c>
      <c r="C39">
        <v>-1</v>
      </c>
      <c r="D39">
        <v>-1</v>
      </c>
      <c r="E39">
        <v>-1</v>
      </c>
      <c r="F39">
        <v>-1</v>
      </c>
      <c r="G39">
        <v>-1</v>
      </c>
      <c r="H39">
        <v>-1</v>
      </c>
      <c r="I39">
        <v>-1</v>
      </c>
      <c r="J39">
        <v>-1</v>
      </c>
      <c r="K39">
        <v>-1</v>
      </c>
      <c r="L39">
        <v>-1</v>
      </c>
      <c r="M39">
        <v>-1</v>
      </c>
    </row>
    <row r="40" spans="1:13" x14ac:dyDescent="0.3">
      <c r="A40">
        <v>-1</v>
      </c>
      <c r="B40">
        <v>-1</v>
      </c>
      <c r="C40">
        <v>-1</v>
      </c>
      <c r="D40">
        <v>-1</v>
      </c>
      <c r="E40">
        <v>-1</v>
      </c>
      <c r="F40">
        <v>-1</v>
      </c>
      <c r="G40">
        <v>-1</v>
      </c>
      <c r="H40">
        <v>-1</v>
      </c>
      <c r="I40">
        <v>-1</v>
      </c>
      <c r="J40">
        <v>-1</v>
      </c>
      <c r="K40">
        <v>-1</v>
      </c>
      <c r="L40">
        <v>-1</v>
      </c>
      <c r="M40">
        <v>-1</v>
      </c>
    </row>
    <row r="41" spans="1:13" x14ac:dyDescent="0.3">
      <c r="A41">
        <v>-1</v>
      </c>
      <c r="B41">
        <v>-1</v>
      </c>
      <c r="C41">
        <v>-1</v>
      </c>
      <c r="D41">
        <v>-1</v>
      </c>
      <c r="E41">
        <v>-1</v>
      </c>
      <c r="F41">
        <v>-1</v>
      </c>
      <c r="G41">
        <v>-1</v>
      </c>
      <c r="H41">
        <v>-1</v>
      </c>
      <c r="I41">
        <v>-1</v>
      </c>
      <c r="J41">
        <v>-1</v>
      </c>
      <c r="K41">
        <v>-1</v>
      </c>
      <c r="L41">
        <v>-1</v>
      </c>
      <c r="M41">
        <v>-1</v>
      </c>
    </row>
    <row r="42" spans="1:13" x14ac:dyDescent="0.3">
      <c r="A42">
        <v>-1</v>
      </c>
      <c r="B42">
        <v>-1</v>
      </c>
      <c r="C42">
        <v>-1</v>
      </c>
      <c r="D42">
        <v>-1</v>
      </c>
      <c r="E42">
        <v>-1</v>
      </c>
      <c r="F42">
        <v>-1</v>
      </c>
      <c r="G42">
        <v>-1</v>
      </c>
      <c r="H42">
        <v>-1</v>
      </c>
      <c r="I42">
        <v>-1</v>
      </c>
      <c r="J42">
        <v>-1</v>
      </c>
      <c r="K42">
        <v>-1</v>
      </c>
      <c r="L42">
        <v>-1</v>
      </c>
      <c r="M42">
        <v>-1</v>
      </c>
    </row>
    <row r="43" spans="1:13" x14ac:dyDescent="0.3">
      <c r="A43">
        <v>-1</v>
      </c>
      <c r="B43">
        <v>-1</v>
      </c>
      <c r="C43">
        <v>-1</v>
      </c>
      <c r="D43">
        <v>-1</v>
      </c>
      <c r="E43">
        <v>-1</v>
      </c>
      <c r="F43">
        <v>-1</v>
      </c>
      <c r="G43">
        <v>-1</v>
      </c>
      <c r="H43">
        <v>-1</v>
      </c>
      <c r="I43">
        <v>-1</v>
      </c>
      <c r="J43">
        <v>-1</v>
      </c>
      <c r="K43">
        <v>-1</v>
      </c>
      <c r="L43">
        <v>-1</v>
      </c>
      <c r="M43">
        <v>-1</v>
      </c>
    </row>
    <row r="44" spans="1:13" x14ac:dyDescent="0.3">
      <c r="A44">
        <v>-1</v>
      </c>
      <c r="B44">
        <v>-1</v>
      </c>
      <c r="C44">
        <v>-1</v>
      </c>
      <c r="D44">
        <v>-1</v>
      </c>
      <c r="E44">
        <v>-1</v>
      </c>
      <c r="F44">
        <v>-1</v>
      </c>
      <c r="G44">
        <v>-1</v>
      </c>
      <c r="H44">
        <v>-1</v>
      </c>
      <c r="I44">
        <v>-1</v>
      </c>
      <c r="J44">
        <v>-1</v>
      </c>
      <c r="K44">
        <v>-1</v>
      </c>
      <c r="L44">
        <v>-1</v>
      </c>
      <c r="M44">
        <v>-1</v>
      </c>
    </row>
    <row r="45" spans="1:13" x14ac:dyDescent="0.3">
      <c r="A45">
        <v>-1</v>
      </c>
      <c r="B45">
        <v>-1</v>
      </c>
      <c r="C45">
        <v>-1</v>
      </c>
      <c r="D45">
        <v>-1</v>
      </c>
      <c r="E45">
        <v>-1</v>
      </c>
      <c r="F45">
        <v>-1</v>
      </c>
      <c r="G45">
        <v>-1</v>
      </c>
      <c r="H45">
        <v>-1</v>
      </c>
      <c r="I45">
        <v>-1</v>
      </c>
      <c r="J45">
        <v>-1</v>
      </c>
      <c r="K45">
        <v>-1</v>
      </c>
      <c r="L45">
        <v>-1</v>
      </c>
      <c r="M45">
        <v>-1</v>
      </c>
    </row>
    <row r="46" spans="1:13" x14ac:dyDescent="0.3">
      <c r="A46">
        <v>-1</v>
      </c>
      <c r="B46">
        <v>-1</v>
      </c>
      <c r="C46">
        <v>-1</v>
      </c>
      <c r="D46">
        <v>-1</v>
      </c>
      <c r="E46">
        <v>-1</v>
      </c>
      <c r="F46">
        <v>-1</v>
      </c>
      <c r="G46">
        <v>-1</v>
      </c>
      <c r="H46">
        <v>-1</v>
      </c>
      <c r="I46">
        <v>-1</v>
      </c>
      <c r="J46">
        <v>-1</v>
      </c>
      <c r="K46">
        <v>-1</v>
      </c>
      <c r="L46">
        <v>-1</v>
      </c>
      <c r="M46">
        <v>-1</v>
      </c>
    </row>
    <row r="47" spans="1:13" x14ac:dyDescent="0.3">
      <c r="A47">
        <v>-1</v>
      </c>
      <c r="B47">
        <v>-1</v>
      </c>
      <c r="C47">
        <v>-1</v>
      </c>
      <c r="D47">
        <v>-1</v>
      </c>
      <c r="E47">
        <v>-1</v>
      </c>
      <c r="F47">
        <v>-1</v>
      </c>
      <c r="G47">
        <v>-1</v>
      </c>
      <c r="H47">
        <v>-1</v>
      </c>
      <c r="I47">
        <v>-1</v>
      </c>
      <c r="J47">
        <v>-1</v>
      </c>
      <c r="K47">
        <v>-1</v>
      </c>
      <c r="L47">
        <v>-1</v>
      </c>
      <c r="M47">
        <v>-1</v>
      </c>
    </row>
    <row r="48" spans="1:13" x14ac:dyDescent="0.3">
      <c r="A48">
        <v>-1</v>
      </c>
      <c r="B48">
        <v>-1</v>
      </c>
      <c r="C48">
        <v>-1</v>
      </c>
      <c r="D48">
        <v>-1</v>
      </c>
      <c r="E48">
        <v>-1</v>
      </c>
      <c r="F48">
        <v>-1</v>
      </c>
      <c r="G48">
        <v>-1</v>
      </c>
      <c r="H48">
        <v>-1</v>
      </c>
      <c r="I48">
        <v>-1</v>
      </c>
      <c r="J48">
        <v>-1</v>
      </c>
      <c r="K48">
        <v>-1</v>
      </c>
      <c r="L48">
        <v>-1</v>
      </c>
      <c r="M48">
        <v>-1</v>
      </c>
    </row>
    <row r="49" spans="1:13" x14ac:dyDescent="0.3">
      <c r="A49">
        <v>-1</v>
      </c>
      <c r="B49">
        <v>-1</v>
      </c>
      <c r="C49">
        <v>-1</v>
      </c>
      <c r="D49">
        <v>-1</v>
      </c>
      <c r="E49">
        <v>-1</v>
      </c>
      <c r="F49">
        <v>-1</v>
      </c>
      <c r="G49">
        <v>-1</v>
      </c>
      <c r="H49">
        <v>-1</v>
      </c>
      <c r="I49">
        <v>-1</v>
      </c>
      <c r="J49">
        <v>-1</v>
      </c>
      <c r="K49">
        <v>-1</v>
      </c>
      <c r="L49">
        <v>-1</v>
      </c>
      <c r="M49">
        <v>-1</v>
      </c>
    </row>
    <row r="50" spans="1:13" x14ac:dyDescent="0.3">
      <c r="A50">
        <v>-1</v>
      </c>
      <c r="B50">
        <v>-1</v>
      </c>
      <c r="C50">
        <v>-1</v>
      </c>
      <c r="D50">
        <v>-1</v>
      </c>
      <c r="E50">
        <v>-1</v>
      </c>
      <c r="F50">
        <v>-1</v>
      </c>
      <c r="G50">
        <v>-1</v>
      </c>
      <c r="H50">
        <v>-1</v>
      </c>
      <c r="I50">
        <v>-1</v>
      </c>
      <c r="J50">
        <v>-1</v>
      </c>
      <c r="K50">
        <v>-1</v>
      </c>
      <c r="L50">
        <v>-1</v>
      </c>
      <c r="M50">
        <v>-1</v>
      </c>
    </row>
    <row r="51" spans="1:13" x14ac:dyDescent="0.3">
      <c r="A51">
        <v>-1</v>
      </c>
      <c r="B51">
        <v>-1</v>
      </c>
      <c r="C51">
        <v>-1</v>
      </c>
      <c r="D51">
        <v>-1</v>
      </c>
      <c r="E51">
        <v>-1</v>
      </c>
      <c r="F51">
        <v>-1</v>
      </c>
      <c r="G51">
        <v>-1</v>
      </c>
      <c r="H51">
        <v>-1</v>
      </c>
      <c r="I51">
        <v>-1</v>
      </c>
      <c r="J51">
        <v>-1</v>
      </c>
      <c r="K51">
        <v>-1</v>
      </c>
      <c r="L51">
        <v>-1</v>
      </c>
      <c r="M51">
        <v>-1</v>
      </c>
    </row>
    <row r="52" spans="1:13" x14ac:dyDescent="0.3">
      <c r="A52">
        <v>-1</v>
      </c>
      <c r="B52">
        <v>-1</v>
      </c>
      <c r="C52">
        <v>-1</v>
      </c>
      <c r="D52">
        <v>-1</v>
      </c>
      <c r="E52">
        <v>-1</v>
      </c>
      <c r="F52">
        <v>-1</v>
      </c>
      <c r="G52">
        <v>-1</v>
      </c>
      <c r="H52">
        <v>-1</v>
      </c>
      <c r="I52">
        <v>-1</v>
      </c>
      <c r="J52">
        <v>-1</v>
      </c>
      <c r="K52">
        <v>-1</v>
      </c>
      <c r="L52">
        <v>-1</v>
      </c>
      <c r="M52">
        <v>-1</v>
      </c>
    </row>
    <row r="53" spans="1:13" x14ac:dyDescent="0.3">
      <c r="A53">
        <v>-1</v>
      </c>
      <c r="B53">
        <v>-1</v>
      </c>
      <c r="C53">
        <v>-1</v>
      </c>
      <c r="D53">
        <v>-1</v>
      </c>
      <c r="E53">
        <v>-1</v>
      </c>
      <c r="F53">
        <v>-1</v>
      </c>
      <c r="G53">
        <v>-1</v>
      </c>
      <c r="H53">
        <v>-1</v>
      </c>
      <c r="I53">
        <v>-1</v>
      </c>
      <c r="J53">
        <v>-1</v>
      </c>
      <c r="K53">
        <v>-1</v>
      </c>
      <c r="L53">
        <v>-1</v>
      </c>
      <c r="M53">
        <v>-1</v>
      </c>
    </row>
    <row r="54" spans="1:13" x14ac:dyDescent="0.3">
      <c r="A54">
        <v>-1</v>
      </c>
      <c r="B54">
        <v>-1</v>
      </c>
      <c r="C54">
        <v>-1</v>
      </c>
      <c r="D54">
        <v>-1</v>
      </c>
      <c r="E54">
        <v>-1</v>
      </c>
      <c r="F54">
        <v>-1</v>
      </c>
      <c r="G54">
        <v>-1</v>
      </c>
      <c r="H54">
        <v>-1</v>
      </c>
      <c r="I54">
        <v>-1</v>
      </c>
      <c r="J54">
        <v>-1</v>
      </c>
      <c r="K54">
        <v>-1</v>
      </c>
      <c r="L54">
        <v>-1</v>
      </c>
      <c r="M54">
        <v>-1</v>
      </c>
    </row>
    <row r="55" spans="1:13" x14ac:dyDescent="0.3">
      <c r="A55">
        <v>-1</v>
      </c>
      <c r="B55">
        <v>-1</v>
      </c>
      <c r="C55">
        <v>-1</v>
      </c>
      <c r="D55">
        <v>-1</v>
      </c>
      <c r="E55">
        <v>-1</v>
      </c>
      <c r="F55">
        <v>-1</v>
      </c>
      <c r="G55">
        <v>-1</v>
      </c>
      <c r="H55">
        <v>-1</v>
      </c>
      <c r="I55">
        <v>-1</v>
      </c>
      <c r="J55">
        <v>-1</v>
      </c>
      <c r="K55">
        <v>-1</v>
      </c>
      <c r="L55">
        <v>-1</v>
      </c>
      <c r="M55">
        <v>-1</v>
      </c>
    </row>
    <row r="56" spans="1:13" x14ac:dyDescent="0.3">
      <c r="A56">
        <v>-1</v>
      </c>
      <c r="B56">
        <v>-1</v>
      </c>
      <c r="C56">
        <v>-1</v>
      </c>
      <c r="D56">
        <v>-1</v>
      </c>
      <c r="E56">
        <v>-1</v>
      </c>
      <c r="F56">
        <v>-1</v>
      </c>
      <c r="G56">
        <v>-1</v>
      </c>
      <c r="H56">
        <v>-1</v>
      </c>
      <c r="I56">
        <v>-1</v>
      </c>
      <c r="J56">
        <v>-1</v>
      </c>
      <c r="K56">
        <v>-1</v>
      </c>
      <c r="L56">
        <v>-1</v>
      </c>
      <c r="M56">
        <v>-1</v>
      </c>
    </row>
    <row r="57" spans="1:13" x14ac:dyDescent="0.3">
      <c r="A57">
        <v>-1</v>
      </c>
      <c r="B57">
        <v>-1</v>
      </c>
      <c r="C57">
        <v>-1</v>
      </c>
      <c r="D57">
        <v>-1</v>
      </c>
      <c r="E57">
        <v>-1</v>
      </c>
      <c r="F57">
        <v>-1</v>
      </c>
      <c r="G57">
        <v>-1</v>
      </c>
      <c r="H57">
        <v>-1</v>
      </c>
      <c r="I57">
        <v>-1</v>
      </c>
      <c r="J57">
        <v>-1</v>
      </c>
      <c r="K57">
        <v>-1</v>
      </c>
      <c r="L57">
        <v>-1</v>
      </c>
      <c r="M57">
        <v>-1</v>
      </c>
    </row>
    <row r="58" spans="1:13" x14ac:dyDescent="0.3">
      <c r="A58">
        <v>-1</v>
      </c>
      <c r="B58">
        <v>-1</v>
      </c>
      <c r="C58">
        <v>-1</v>
      </c>
      <c r="D58">
        <v>-1</v>
      </c>
      <c r="E58">
        <v>-1</v>
      </c>
      <c r="F58">
        <v>-1</v>
      </c>
      <c r="G58">
        <v>-1</v>
      </c>
      <c r="H58">
        <v>-1</v>
      </c>
      <c r="I58">
        <v>-1</v>
      </c>
      <c r="J58">
        <v>-1</v>
      </c>
      <c r="K58">
        <v>-1</v>
      </c>
      <c r="L58">
        <v>-1</v>
      </c>
      <c r="M58">
        <v>-1</v>
      </c>
    </row>
    <row r="59" spans="1:13" x14ac:dyDescent="0.3">
      <c r="A59">
        <v>-1</v>
      </c>
      <c r="B59">
        <v>-1</v>
      </c>
      <c r="C59">
        <v>-1</v>
      </c>
      <c r="D59">
        <v>-1</v>
      </c>
      <c r="E59">
        <v>-1</v>
      </c>
      <c r="F59">
        <v>-1</v>
      </c>
      <c r="G59">
        <v>-1</v>
      </c>
      <c r="H59">
        <v>-1</v>
      </c>
      <c r="I59">
        <v>-1</v>
      </c>
      <c r="J59">
        <v>-1</v>
      </c>
      <c r="K59">
        <v>-1</v>
      </c>
      <c r="L59">
        <v>-1</v>
      </c>
      <c r="M59">
        <v>-1</v>
      </c>
    </row>
    <row r="60" spans="1:13" x14ac:dyDescent="0.3">
      <c r="A60">
        <v>-1</v>
      </c>
      <c r="B60">
        <v>-1</v>
      </c>
      <c r="C60">
        <v>-1</v>
      </c>
      <c r="D60">
        <v>-1</v>
      </c>
      <c r="E60">
        <v>-1</v>
      </c>
      <c r="F60">
        <v>-1</v>
      </c>
      <c r="G60">
        <v>-1</v>
      </c>
      <c r="H60">
        <v>-1</v>
      </c>
      <c r="I60">
        <v>-1</v>
      </c>
      <c r="J60">
        <v>-1</v>
      </c>
      <c r="K60">
        <v>-1</v>
      </c>
      <c r="L60">
        <v>-1</v>
      </c>
      <c r="M60">
        <v>-1</v>
      </c>
    </row>
    <row r="61" spans="1:13" x14ac:dyDescent="0.3">
      <c r="A61">
        <v>-1</v>
      </c>
      <c r="B61">
        <v>-1</v>
      </c>
      <c r="C61">
        <v>-1</v>
      </c>
      <c r="D61">
        <v>-1</v>
      </c>
      <c r="E61">
        <v>-1</v>
      </c>
      <c r="F61">
        <v>-1</v>
      </c>
      <c r="G61">
        <v>-1</v>
      </c>
      <c r="H61">
        <v>-1</v>
      </c>
      <c r="I61">
        <v>-1</v>
      </c>
      <c r="J61">
        <v>-1</v>
      </c>
      <c r="K61">
        <v>-1</v>
      </c>
      <c r="L61">
        <v>-1</v>
      </c>
      <c r="M61">
        <v>-1</v>
      </c>
    </row>
    <row r="62" spans="1:13" x14ac:dyDescent="0.3">
      <c r="A62">
        <v>-1</v>
      </c>
      <c r="B62">
        <v>-1</v>
      </c>
      <c r="C62">
        <v>-1</v>
      </c>
      <c r="D62">
        <v>-1</v>
      </c>
      <c r="E62">
        <v>-1</v>
      </c>
      <c r="F62">
        <v>-1</v>
      </c>
      <c r="G62">
        <v>-1</v>
      </c>
      <c r="H62">
        <v>-1</v>
      </c>
      <c r="I62">
        <v>-1</v>
      </c>
      <c r="J62">
        <v>-1</v>
      </c>
      <c r="K62">
        <v>-1</v>
      </c>
      <c r="L62">
        <v>-1</v>
      </c>
      <c r="M62">
        <v>-1</v>
      </c>
    </row>
    <row r="63" spans="1:13" x14ac:dyDescent="0.3">
      <c r="A63">
        <v>-1</v>
      </c>
      <c r="B63">
        <v>-1</v>
      </c>
      <c r="C63">
        <v>-1</v>
      </c>
      <c r="D63">
        <v>-1</v>
      </c>
      <c r="E63">
        <v>-1</v>
      </c>
      <c r="F63">
        <v>-1</v>
      </c>
      <c r="G63">
        <v>-1</v>
      </c>
      <c r="H63">
        <v>-1</v>
      </c>
      <c r="I63">
        <v>-1</v>
      </c>
      <c r="J63">
        <v>-1</v>
      </c>
      <c r="K63">
        <v>-1</v>
      </c>
      <c r="L63">
        <v>-1</v>
      </c>
      <c r="M63">
        <v>-1</v>
      </c>
    </row>
    <row r="64" spans="1:13" x14ac:dyDescent="0.3">
      <c r="A64">
        <v>-1</v>
      </c>
      <c r="B64">
        <v>-1</v>
      </c>
      <c r="C64">
        <v>-1</v>
      </c>
      <c r="D64">
        <v>-1</v>
      </c>
      <c r="E64">
        <v>-1</v>
      </c>
      <c r="F64">
        <v>-1</v>
      </c>
      <c r="G64">
        <v>-1</v>
      </c>
      <c r="H64">
        <v>-1</v>
      </c>
      <c r="I64">
        <v>-1</v>
      </c>
      <c r="J64">
        <v>-1</v>
      </c>
      <c r="K64">
        <v>-1</v>
      </c>
      <c r="L64">
        <v>-1</v>
      </c>
      <c r="M64">
        <v>-1</v>
      </c>
    </row>
    <row r="65" spans="1:13" x14ac:dyDescent="0.3">
      <c r="A65">
        <v>-1</v>
      </c>
      <c r="B65">
        <v>-1</v>
      </c>
      <c r="C65">
        <v>-1</v>
      </c>
      <c r="D65">
        <v>-1</v>
      </c>
      <c r="E65">
        <v>-1</v>
      </c>
      <c r="F65">
        <v>-1</v>
      </c>
      <c r="G65">
        <v>-1</v>
      </c>
      <c r="H65">
        <v>-1</v>
      </c>
      <c r="I65">
        <v>-1</v>
      </c>
      <c r="J65">
        <v>-1</v>
      </c>
      <c r="K65">
        <v>-1</v>
      </c>
      <c r="L65">
        <v>-1</v>
      </c>
      <c r="M65">
        <v>-1</v>
      </c>
    </row>
    <row r="66" spans="1:13" x14ac:dyDescent="0.3">
      <c r="A66">
        <v>-1</v>
      </c>
      <c r="B66">
        <v>-1</v>
      </c>
      <c r="C66">
        <v>-1</v>
      </c>
      <c r="D66">
        <v>-1</v>
      </c>
      <c r="E66">
        <v>-1</v>
      </c>
      <c r="F66">
        <v>-1</v>
      </c>
      <c r="G66">
        <v>-1</v>
      </c>
      <c r="H66">
        <v>-1</v>
      </c>
      <c r="I66">
        <v>-1</v>
      </c>
      <c r="J66">
        <v>-1</v>
      </c>
      <c r="K66">
        <v>-1</v>
      </c>
      <c r="L66">
        <v>-1</v>
      </c>
      <c r="M66">
        <v>-1</v>
      </c>
    </row>
    <row r="67" spans="1:13" x14ac:dyDescent="0.3">
      <c r="A67">
        <v>-1</v>
      </c>
      <c r="B67">
        <v>-1</v>
      </c>
      <c r="C67">
        <v>-1</v>
      </c>
      <c r="D67">
        <v>-1</v>
      </c>
      <c r="E67">
        <v>-1</v>
      </c>
      <c r="F67">
        <v>-1</v>
      </c>
      <c r="G67">
        <v>-1</v>
      </c>
      <c r="H67">
        <v>-1</v>
      </c>
      <c r="I67">
        <v>-1</v>
      </c>
      <c r="J67">
        <v>-1</v>
      </c>
      <c r="K67">
        <v>-1</v>
      </c>
      <c r="L67">
        <v>-1</v>
      </c>
      <c r="M67">
        <v>-1</v>
      </c>
    </row>
    <row r="68" spans="1:13" x14ac:dyDescent="0.3">
      <c r="A68">
        <v>-1</v>
      </c>
      <c r="B68">
        <v>-1</v>
      </c>
      <c r="C68">
        <v>-1</v>
      </c>
      <c r="D68">
        <v>-1</v>
      </c>
      <c r="E68">
        <v>-1</v>
      </c>
      <c r="F68">
        <v>-1</v>
      </c>
      <c r="G68">
        <v>-1</v>
      </c>
      <c r="H68">
        <v>-1</v>
      </c>
      <c r="I68">
        <v>-1</v>
      </c>
      <c r="J68">
        <v>-1</v>
      </c>
      <c r="K68">
        <v>-1</v>
      </c>
      <c r="L68">
        <v>-1</v>
      </c>
      <c r="M68">
        <v>-1</v>
      </c>
    </row>
    <row r="69" spans="1:13" x14ac:dyDescent="0.3">
      <c r="A69">
        <v>-1</v>
      </c>
      <c r="B69">
        <v>-1</v>
      </c>
      <c r="C69">
        <v>-1</v>
      </c>
      <c r="D69">
        <v>-1</v>
      </c>
      <c r="E69">
        <v>-1</v>
      </c>
      <c r="F69">
        <v>-1</v>
      </c>
      <c r="G69">
        <v>-1</v>
      </c>
      <c r="H69">
        <v>-1</v>
      </c>
      <c r="I69">
        <v>-1</v>
      </c>
      <c r="J69">
        <v>-1</v>
      </c>
      <c r="K69">
        <v>-1</v>
      </c>
      <c r="L69">
        <v>-1</v>
      </c>
      <c r="M69">
        <v>-1</v>
      </c>
    </row>
    <row r="70" spans="1:13" x14ac:dyDescent="0.3">
      <c r="A70">
        <v>-1</v>
      </c>
      <c r="B70">
        <v>-1</v>
      </c>
      <c r="C70">
        <v>-1</v>
      </c>
      <c r="D70">
        <v>-1</v>
      </c>
      <c r="E70">
        <v>-1</v>
      </c>
      <c r="F70">
        <v>-1</v>
      </c>
      <c r="G70">
        <v>-1</v>
      </c>
      <c r="H70">
        <v>-1</v>
      </c>
      <c r="I70">
        <v>-1</v>
      </c>
      <c r="J70">
        <v>-1</v>
      </c>
      <c r="K70">
        <v>-1</v>
      </c>
      <c r="L70">
        <v>-1</v>
      </c>
      <c r="M70">
        <v>-1</v>
      </c>
    </row>
    <row r="71" spans="1:13" x14ac:dyDescent="0.3">
      <c r="A71">
        <v>-1</v>
      </c>
      <c r="B71">
        <v>-1</v>
      </c>
      <c r="C71">
        <v>-1</v>
      </c>
      <c r="D71">
        <v>-1</v>
      </c>
      <c r="E71">
        <v>-1</v>
      </c>
      <c r="F71">
        <v>-1</v>
      </c>
      <c r="G71">
        <v>-1</v>
      </c>
      <c r="H71">
        <v>-1</v>
      </c>
      <c r="I71">
        <v>-1</v>
      </c>
      <c r="J71">
        <v>-1</v>
      </c>
      <c r="K71">
        <v>-1</v>
      </c>
      <c r="L71">
        <v>-1</v>
      </c>
      <c r="M71">
        <v>-1</v>
      </c>
    </row>
    <row r="72" spans="1:13" x14ac:dyDescent="0.3">
      <c r="A72">
        <v>-1</v>
      </c>
      <c r="B72">
        <v>-1</v>
      </c>
      <c r="C72">
        <v>-1</v>
      </c>
      <c r="D72">
        <v>-1</v>
      </c>
      <c r="E72">
        <v>-1</v>
      </c>
      <c r="F72">
        <v>-1</v>
      </c>
      <c r="G72">
        <v>-1</v>
      </c>
      <c r="H72">
        <v>-1</v>
      </c>
      <c r="I72">
        <v>-1</v>
      </c>
      <c r="J72">
        <v>-1</v>
      </c>
      <c r="K72">
        <v>-1</v>
      </c>
      <c r="L72">
        <v>-1</v>
      </c>
      <c r="M72">
        <v>-1</v>
      </c>
    </row>
    <row r="73" spans="1:13" x14ac:dyDescent="0.3">
      <c r="A73">
        <v>-1</v>
      </c>
      <c r="B73">
        <v>-1</v>
      </c>
      <c r="C73">
        <v>-1</v>
      </c>
      <c r="D73">
        <v>-1</v>
      </c>
      <c r="E73">
        <v>-1</v>
      </c>
      <c r="F73">
        <v>-1</v>
      </c>
      <c r="G73">
        <v>-1</v>
      </c>
      <c r="H73">
        <v>-1</v>
      </c>
      <c r="I73">
        <v>-1</v>
      </c>
      <c r="J73">
        <v>-1</v>
      </c>
      <c r="K73">
        <v>-1</v>
      </c>
      <c r="L73">
        <v>-1</v>
      </c>
      <c r="M73">
        <v>-1</v>
      </c>
    </row>
    <row r="74" spans="1:13" x14ac:dyDescent="0.3">
      <c r="A74">
        <v>-1</v>
      </c>
      <c r="B74">
        <v>-1</v>
      </c>
      <c r="C74">
        <v>-1</v>
      </c>
      <c r="D74">
        <v>-1</v>
      </c>
      <c r="E74">
        <v>-1</v>
      </c>
      <c r="F74">
        <v>-1</v>
      </c>
      <c r="G74">
        <v>-1</v>
      </c>
      <c r="H74">
        <v>-1</v>
      </c>
      <c r="I74">
        <v>-1</v>
      </c>
      <c r="J74">
        <v>-1</v>
      </c>
      <c r="K74">
        <v>-1</v>
      </c>
      <c r="L74">
        <v>-1</v>
      </c>
      <c r="M74">
        <v>-1</v>
      </c>
    </row>
    <row r="75" spans="1:13" x14ac:dyDescent="0.3">
      <c r="A75">
        <v>-1</v>
      </c>
      <c r="B75">
        <v>-1</v>
      </c>
      <c r="C75">
        <v>-1</v>
      </c>
      <c r="D75">
        <v>-1</v>
      </c>
      <c r="E75">
        <v>-1</v>
      </c>
      <c r="F75">
        <v>-1</v>
      </c>
      <c r="G75">
        <v>-1</v>
      </c>
      <c r="H75">
        <v>-1</v>
      </c>
      <c r="I75">
        <v>-1</v>
      </c>
      <c r="J75">
        <v>-1</v>
      </c>
      <c r="K75">
        <v>-1</v>
      </c>
      <c r="L75">
        <v>-1</v>
      </c>
      <c r="M75">
        <v>-1</v>
      </c>
    </row>
    <row r="76" spans="1:13" x14ac:dyDescent="0.3">
      <c r="A76">
        <v>-1</v>
      </c>
      <c r="B76">
        <v>-1</v>
      </c>
      <c r="C76">
        <v>-1</v>
      </c>
      <c r="D76">
        <v>-1</v>
      </c>
      <c r="E76">
        <v>-1</v>
      </c>
      <c r="F76">
        <v>-1</v>
      </c>
      <c r="G76">
        <v>-1</v>
      </c>
      <c r="H76">
        <v>-1</v>
      </c>
      <c r="I76">
        <v>-1</v>
      </c>
      <c r="J76">
        <v>-1</v>
      </c>
      <c r="K76">
        <v>-1</v>
      </c>
      <c r="L76">
        <v>-1</v>
      </c>
      <c r="M76">
        <v>-1</v>
      </c>
    </row>
    <row r="77" spans="1:13" x14ac:dyDescent="0.3">
      <c r="A77">
        <v>-1</v>
      </c>
      <c r="B77">
        <v>-1</v>
      </c>
      <c r="C77">
        <v>-1</v>
      </c>
      <c r="D77">
        <v>-1</v>
      </c>
      <c r="E77">
        <v>-1</v>
      </c>
      <c r="F77">
        <v>-1</v>
      </c>
      <c r="G77">
        <v>-1</v>
      </c>
      <c r="H77">
        <v>-1</v>
      </c>
      <c r="I77">
        <v>-1</v>
      </c>
      <c r="J77">
        <v>-1</v>
      </c>
      <c r="K77">
        <v>-1</v>
      </c>
      <c r="L77">
        <v>-1</v>
      </c>
      <c r="M77">
        <v>-1</v>
      </c>
    </row>
    <row r="78" spans="1:13" x14ac:dyDescent="0.3">
      <c r="A78">
        <v>-1</v>
      </c>
      <c r="B78">
        <v>-1</v>
      </c>
      <c r="C78">
        <v>-1</v>
      </c>
      <c r="D78">
        <v>-1</v>
      </c>
      <c r="E78">
        <v>-1</v>
      </c>
      <c r="F78">
        <v>-1</v>
      </c>
      <c r="G78">
        <v>-1</v>
      </c>
      <c r="H78">
        <v>-1</v>
      </c>
      <c r="I78">
        <v>-1</v>
      </c>
      <c r="J78">
        <v>-1</v>
      </c>
      <c r="K78">
        <v>-1</v>
      </c>
      <c r="L78">
        <v>-1</v>
      </c>
      <c r="M78">
        <v>-1</v>
      </c>
    </row>
    <row r="79" spans="1:13" x14ac:dyDescent="0.3">
      <c r="A79">
        <v>-1</v>
      </c>
      <c r="B79">
        <v>-1</v>
      </c>
      <c r="C79">
        <v>-1</v>
      </c>
      <c r="D79">
        <v>-1</v>
      </c>
      <c r="E79">
        <v>-1</v>
      </c>
      <c r="F79">
        <v>-1</v>
      </c>
      <c r="G79">
        <v>-1</v>
      </c>
      <c r="H79">
        <v>-1</v>
      </c>
      <c r="I79">
        <v>-1</v>
      </c>
      <c r="J79">
        <v>-1</v>
      </c>
      <c r="K79">
        <v>-1</v>
      </c>
      <c r="L79">
        <v>-1</v>
      </c>
      <c r="M79">
        <v>-1</v>
      </c>
    </row>
    <row r="80" spans="1:13" x14ac:dyDescent="0.3">
      <c r="A80">
        <v>-1</v>
      </c>
      <c r="B80">
        <v>-1</v>
      </c>
      <c r="C80">
        <v>-1</v>
      </c>
      <c r="D80">
        <v>-1</v>
      </c>
      <c r="E80">
        <v>-1</v>
      </c>
      <c r="F80">
        <v>-1</v>
      </c>
      <c r="G80">
        <v>-1</v>
      </c>
      <c r="H80">
        <v>-1</v>
      </c>
      <c r="I80">
        <v>-1</v>
      </c>
      <c r="J80">
        <v>-1</v>
      </c>
      <c r="K80">
        <v>-1</v>
      </c>
      <c r="L80">
        <v>-1</v>
      </c>
      <c r="M80">
        <v>-1</v>
      </c>
    </row>
    <row r="81" spans="1:13" x14ac:dyDescent="0.3">
      <c r="A81">
        <v>-1</v>
      </c>
      <c r="B81">
        <v>-1</v>
      </c>
      <c r="C81">
        <v>-1</v>
      </c>
      <c r="D81">
        <v>-1</v>
      </c>
      <c r="E81">
        <v>-1</v>
      </c>
      <c r="F81">
        <v>-1</v>
      </c>
      <c r="G81">
        <v>-1</v>
      </c>
      <c r="H81">
        <v>-1</v>
      </c>
      <c r="I81">
        <v>-1</v>
      </c>
      <c r="J81">
        <v>-1</v>
      </c>
      <c r="K81">
        <v>-1</v>
      </c>
      <c r="L81">
        <v>-1</v>
      </c>
      <c r="M81">
        <v>-1</v>
      </c>
    </row>
    <row r="82" spans="1:13" x14ac:dyDescent="0.3">
      <c r="A82">
        <v>-1</v>
      </c>
      <c r="B82">
        <v>-1</v>
      </c>
      <c r="C82">
        <v>-1</v>
      </c>
      <c r="D82">
        <v>-1</v>
      </c>
      <c r="E82">
        <v>-1</v>
      </c>
      <c r="F82">
        <v>-1</v>
      </c>
      <c r="G82">
        <v>-1</v>
      </c>
      <c r="H82">
        <v>-1</v>
      </c>
      <c r="I82">
        <v>-1</v>
      </c>
      <c r="J82">
        <v>-1</v>
      </c>
      <c r="K82">
        <v>-1</v>
      </c>
      <c r="L82">
        <v>-1</v>
      </c>
      <c r="M82">
        <v>-1</v>
      </c>
    </row>
    <row r="83" spans="1:13" x14ac:dyDescent="0.3">
      <c r="A83">
        <v>-1</v>
      </c>
      <c r="B83">
        <v>-1</v>
      </c>
      <c r="C83">
        <v>-1</v>
      </c>
      <c r="D83">
        <v>-1</v>
      </c>
      <c r="E83">
        <v>-1</v>
      </c>
      <c r="F83">
        <v>-1</v>
      </c>
      <c r="G83">
        <v>-1</v>
      </c>
      <c r="H83">
        <v>-1</v>
      </c>
      <c r="I83">
        <v>-1</v>
      </c>
      <c r="J83">
        <v>-1</v>
      </c>
      <c r="K83">
        <v>-1</v>
      </c>
      <c r="L83">
        <v>-1</v>
      </c>
      <c r="M83">
        <v>-1</v>
      </c>
    </row>
    <row r="84" spans="1:13" x14ac:dyDescent="0.3">
      <c r="A84">
        <v>-1</v>
      </c>
      <c r="B84">
        <v>-1</v>
      </c>
      <c r="C84">
        <v>-1</v>
      </c>
      <c r="D84">
        <v>-1</v>
      </c>
      <c r="E84">
        <v>-1</v>
      </c>
      <c r="F84">
        <v>-1</v>
      </c>
      <c r="G84">
        <v>-1</v>
      </c>
      <c r="H84">
        <v>-1</v>
      </c>
      <c r="I84">
        <v>-1</v>
      </c>
      <c r="J84">
        <v>-1</v>
      </c>
      <c r="K84">
        <v>-1</v>
      </c>
      <c r="L84">
        <v>-1</v>
      </c>
      <c r="M84">
        <v>-1</v>
      </c>
    </row>
    <row r="85" spans="1:13" x14ac:dyDescent="0.3">
      <c r="A85">
        <v>-1</v>
      </c>
      <c r="B85">
        <v>-1</v>
      </c>
      <c r="C85">
        <v>-1</v>
      </c>
      <c r="D85">
        <v>-1</v>
      </c>
      <c r="E85">
        <v>-1</v>
      </c>
      <c r="F85">
        <v>-1</v>
      </c>
      <c r="G85">
        <v>-1</v>
      </c>
      <c r="H85">
        <v>-1</v>
      </c>
      <c r="I85">
        <v>-1</v>
      </c>
      <c r="J85">
        <v>-1</v>
      </c>
      <c r="K85">
        <v>-1</v>
      </c>
      <c r="L85">
        <v>-1</v>
      </c>
      <c r="M85">
        <v>-1</v>
      </c>
    </row>
    <row r="86" spans="1:13" x14ac:dyDescent="0.3">
      <c r="A86">
        <v>-1</v>
      </c>
      <c r="B86">
        <v>-1</v>
      </c>
      <c r="C86">
        <v>-1</v>
      </c>
      <c r="D86">
        <v>-1</v>
      </c>
      <c r="E86">
        <v>-1</v>
      </c>
      <c r="F86">
        <v>-1</v>
      </c>
      <c r="G86">
        <v>-1</v>
      </c>
      <c r="H86">
        <v>-1</v>
      </c>
      <c r="I86">
        <v>-1</v>
      </c>
      <c r="J86">
        <v>-1</v>
      </c>
      <c r="K86">
        <v>-1</v>
      </c>
      <c r="L86">
        <v>-1</v>
      </c>
      <c r="M86">
        <v>-1</v>
      </c>
    </row>
    <row r="87" spans="1:13" x14ac:dyDescent="0.3">
      <c r="A87">
        <v>-1</v>
      </c>
      <c r="B87">
        <v>-1</v>
      </c>
      <c r="C87">
        <v>-1</v>
      </c>
      <c r="D87">
        <v>-1</v>
      </c>
      <c r="E87">
        <v>-1</v>
      </c>
      <c r="F87">
        <v>-1</v>
      </c>
      <c r="G87">
        <v>-1</v>
      </c>
      <c r="H87">
        <v>-1</v>
      </c>
      <c r="I87">
        <v>-1</v>
      </c>
      <c r="J87">
        <v>-1</v>
      </c>
      <c r="K87">
        <v>-1</v>
      </c>
      <c r="L87">
        <v>-1</v>
      </c>
      <c r="M87">
        <v>-1</v>
      </c>
    </row>
    <row r="88" spans="1:13" x14ac:dyDescent="0.3">
      <c r="A88">
        <v>-1</v>
      </c>
      <c r="B88">
        <v>-1</v>
      </c>
      <c r="C88">
        <v>-1</v>
      </c>
      <c r="D88">
        <v>-1</v>
      </c>
      <c r="E88">
        <v>-1</v>
      </c>
      <c r="F88">
        <v>-1</v>
      </c>
      <c r="G88">
        <v>-1</v>
      </c>
      <c r="H88">
        <v>-1</v>
      </c>
      <c r="I88">
        <v>-1</v>
      </c>
      <c r="J88">
        <v>-1</v>
      </c>
      <c r="K88">
        <v>-1</v>
      </c>
      <c r="L88">
        <v>-1</v>
      </c>
      <c r="M88">
        <v>-1</v>
      </c>
    </row>
    <row r="89" spans="1:13" x14ac:dyDescent="0.3">
      <c r="A89">
        <v>-1</v>
      </c>
      <c r="B89">
        <v>-1</v>
      </c>
      <c r="C89">
        <v>-1</v>
      </c>
      <c r="D89">
        <v>-1</v>
      </c>
      <c r="E89">
        <v>-1</v>
      </c>
      <c r="F89">
        <v>-1</v>
      </c>
      <c r="G89">
        <v>-1</v>
      </c>
      <c r="H89">
        <v>-1</v>
      </c>
      <c r="I89">
        <v>-1</v>
      </c>
      <c r="J89">
        <v>-1</v>
      </c>
      <c r="K89">
        <v>-1</v>
      </c>
      <c r="L89">
        <v>-1</v>
      </c>
      <c r="M89">
        <v>-1</v>
      </c>
    </row>
    <row r="90" spans="1:13" x14ac:dyDescent="0.3">
      <c r="A90">
        <v>-1</v>
      </c>
      <c r="B90">
        <v>-1</v>
      </c>
      <c r="C90">
        <v>-1</v>
      </c>
      <c r="D90">
        <v>-1</v>
      </c>
      <c r="E90">
        <v>-1</v>
      </c>
      <c r="F90">
        <v>-1</v>
      </c>
      <c r="G90">
        <v>-1</v>
      </c>
      <c r="H90">
        <v>-1</v>
      </c>
      <c r="I90">
        <v>-1</v>
      </c>
      <c r="J90">
        <v>-1</v>
      </c>
      <c r="K90">
        <v>-1</v>
      </c>
      <c r="L90">
        <v>-1</v>
      </c>
      <c r="M90">
        <v>-1</v>
      </c>
    </row>
    <row r="91" spans="1:13" x14ac:dyDescent="0.3">
      <c r="A91">
        <v>-1</v>
      </c>
      <c r="B91">
        <v>-1</v>
      </c>
      <c r="C91">
        <v>-1</v>
      </c>
      <c r="D91">
        <v>-1</v>
      </c>
      <c r="E91">
        <v>-1</v>
      </c>
      <c r="F91">
        <v>-1</v>
      </c>
      <c r="G91">
        <v>-1</v>
      </c>
      <c r="H91">
        <v>-1</v>
      </c>
      <c r="I91">
        <v>-1</v>
      </c>
      <c r="J91">
        <v>-1</v>
      </c>
      <c r="K91">
        <v>-1</v>
      </c>
      <c r="L91">
        <v>-1</v>
      </c>
      <c r="M91">
        <v>-1</v>
      </c>
    </row>
    <row r="92" spans="1:13" x14ac:dyDescent="0.3">
      <c r="A92">
        <v>-1</v>
      </c>
      <c r="B92">
        <v>-1</v>
      </c>
      <c r="C92">
        <v>-1</v>
      </c>
      <c r="D92">
        <v>-1</v>
      </c>
      <c r="E92">
        <v>-1</v>
      </c>
      <c r="F92">
        <v>-1</v>
      </c>
      <c r="G92">
        <v>-1</v>
      </c>
      <c r="H92">
        <v>-1</v>
      </c>
      <c r="I92">
        <v>-1</v>
      </c>
      <c r="J92">
        <v>-1</v>
      </c>
      <c r="K92">
        <v>-1</v>
      </c>
      <c r="L92">
        <v>-1</v>
      </c>
      <c r="M92">
        <v>-1</v>
      </c>
    </row>
    <row r="93" spans="1:13" x14ac:dyDescent="0.3">
      <c r="A93">
        <v>-1</v>
      </c>
      <c r="B93">
        <v>-1</v>
      </c>
      <c r="C93">
        <v>-1</v>
      </c>
      <c r="D93">
        <v>-1</v>
      </c>
      <c r="E93">
        <v>-1</v>
      </c>
      <c r="F93">
        <v>-1</v>
      </c>
      <c r="G93">
        <v>-1</v>
      </c>
      <c r="H93">
        <v>-1</v>
      </c>
      <c r="I93">
        <v>-1</v>
      </c>
      <c r="J93">
        <v>-1</v>
      </c>
      <c r="K93">
        <v>-1</v>
      </c>
      <c r="L93">
        <v>-1</v>
      </c>
      <c r="M93">
        <v>-1</v>
      </c>
    </row>
    <row r="94" spans="1:13" x14ac:dyDescent="0.3">
      <c r="A94">
        <v>-1</v>
      </c>
      <c r="B94">
        <v>-1</v>
      </c>
      <c r="C94">
        <v>-1</v>
      </c>
      <c r="D94">
        <v>-1</v>
      </c>
      <c r="E94">
        <v>-1</v>
      </c>
      <c r="F94">
        <v>-1</v>
      </c>
      <c r="G94">
        <v>-1</v>
      </c>
      <c r="H94">
        <v>-1</v>
      </c>
      <c r="I94">
        <v>-1</v>
      </c>
      <c r="J94">
        <v>-1</v>
      </c>
      <c r="K94">
        <v>-1</v>
      </c>
      <c r="L94">
        <v>-1</v>
      </c>
      <c r="M94">
        <v>-1</v>
      </c>
    </row>
    <row r="95" spans="1:13" x14ac:dyDescent="0.3">
      <c r="A95">
        <v>-1</v>
      </c>
      <c r="B95">
        <v>-1</v>
      </c>
      <c r="C95">
        <v>-1</v>
      </c>
      <c r="D95">
        <v>-1</v>
      </c>
      <c r="E95">
        <v>-1</v>
      </c>
      <c r="F95">
        <v>-1</v>
      </c>
      <c r="G95">
        <v>-1</v>
      </c>
      <c r="H95">
        <v>-1</v>
      </c>
      <c r="I95">
        <v>-1</v>
      </c>
      <c r="J95">
        <v>-1</v>
      </c>
      <c r="K95">
        <v>-1</v>
      </c>
      <c r="L95">
        <v>-1</v>
      </c>
      <c r="M95">
        <v>-1</v>
      </c>
    </row>
    <row r="96" spans="1:13" x14ac:dyDescent="0.3">
      <c r="A96">
        <v>-1</v>
      </c>
      <c r="B96">
        <v>-1</v>
      </c>
      <c r="C96">
        <v>-1</v>
      </c>
      <c r="D96">
        <v>-1</v>
      </c>
      <c r="E96">
        <v>-1</v>
      </c>
      <c r="F96">
        <v>-1</v>
      </c>
      <c r="G96">
        <v>-1</v>
      </c>
      <c r="H96">
        <v>-1</v>
      </c>
      <c r="I96">
        <v>-1</v>
      </c>
      <c r="J96">
        <v>-1</v>
      </c>
      <c r="K96">
        <v>-1</v>
      </c>
      <c r="L96">
        <v>-1</v>
      </c>
      <c r="M96">
        <v>-1</v>
      </c>
    </row>
    <row r="97" spans="1:13" x14ac:dyDescent="0.3">
      <c r="A97">
        <v>-1</v>
      </c>
      <c r="B97">
        <v>-1</v>
      </c>
      <c r="C97">
        <v>-1</v>
      </c>
      <c r="D97">
        <v>-1</v>
      </c>
      <c r="E97">
        <v>-1</v>
      </c>
      <c r="F97">
        <v>-1</v>
      </c>
      <c r="G97">
        <v>-1</v>
      </c>
      <c r="H97">
        <v>-1</v>
      </c>
      <c r="I97">
        <v>-1</v>
      </c>
      <c r="J97">
        <v>-1</v>
      </c>
      <c r="K97">
        <v>-1</v>
      </c>
      <c r="L97">
        <v>-1</v>
      </c>
      <c r="M97">
        <v>-1</v>
      </c>
    </row>
    <row r="98" spans="1:13" x14ac:dyDescent="0.3">
      <c r="A98">
        <v>-1</v>
      </c>
      <c r="B98">
        <v>-1</v>
      </c>
      <c r="C98">
        <v>-1</v>
      </c>
      <c r="D98">
        <v>-1</v>
      </c>
      <c r="E98">
        <v>-1</v>
      </c>
      <c r="F98">
        <v>-1</v>
      </c>
      <c r="G98">
        <v>-1</v>
      </c>
      <c r="H98">
        <v>-1</v>
      </c>
      <c r="I98">
        <v>-1</v>
      </c>
      <c r="J98">
        <v>-1</v>
      </c>
      <c r="K98">
        <v>-1</v>
      </c>
      <c r="L98">
        <v>-1</v>
      </c>
      <c r="M98">
        <v>-1</v>
      </c>
    </row>
    <row r="99" spans="1:13" x14ac:dyDescent="0.3">
      <c r="A99">
        <v>-1</v>
      </c>
      <c r="B99">
        <v>-1</v>
      </c>
      <c r="C99">
        <v>-1</v>
      </c>
      <c r="D99">
        <v>-1</v>
      </c>
      <c r="E99">
        <v>-1</v>
      </c>
      <c r="F99">
        <v>-1</v>
      </c>
      <c r="G99">
        <v>-1</v>
      </c>
      <c r="H99">
        <v>-1</v>
      </c>
      <c r="I99">
        <v>-1</v>
      </c>
      <c r="J99">
        <v>-1</v>
      </c>
      <c r="K99">
        <v>-1</v>
      </c>
      <c r="L99">
        <v>-1</v>
      </c>
      <c r="M99">
        <v>-1</v>
      </c>
    </row>
    <row r="100" spans="1:13" x14ac:dyDescent="0.3">
      <c r="A100">
        <v>-1</v>
      </c>
      <c r="B100">
        <v>-1</v>
      </c>
      <c r="C100">
        <v>-1</v>
      </c>
      <c r="D100">
        <v>-1</v>
      </c>
      <c r="E100">
        <v>-1</v>
      </c>
      <c r="F100">
        <v>-1</v>
      </c>
      <c r="G100">
        <v>-1</v>
      </c>
      <c r="H100">
        <v>-1</v>
      </c>
      <c r="I100">
        <v>-1</v>
      </c>
      <c r="J100">
        <v>-1</v>
      </c>
      <c r="K100">
        <v>-1</v>
      </c>
      <c r="L100">
        <v>-1</v>
      </c>
      <c r="M100">
        <v>-1</v>
      </c>
    </row>
    <row r="101" spans="1:13" x14ac:dyDescent="0.3">
      <c r="A101">
        <v>-1</v>
      </c>
      <c r="B101">
        <v>-1</v>
      </c>
      <c r="C101">
        <v>-1</v>
      </c>
      <c r="D101">
        <v>-1</v>
      </c>
      <c r="E101">
        <v>-1</v>
      </c>
      <c r="F101">
        <v>-1</v>
      </c>
      <c r="G101">
        <v>-1</v>
      </c>
      <c r="H101">
        <v>-1</v>
      </c>
      <c r="I101">
        <v>-1</v>
      </c>
      <c r="J101">
        <v>-1</v>
      </c>
      <c r="K101">
        <v>-1</v>
      </c>
      <c r="L101">
        <v>-1</v>
      </c>
      <c r="M101">
        <v>-1</v>
      </c>
    </row>
    <row r="102" spans="1:13" x14ac:dyDescent="0.3">
      <c r="A102">
        <v>-1</v>
      </c>
      <c r="B102">
        <v>-1</v>
      </c>
      <c r="C102">
        <v>-1</v>
      </c>
      <c r="D102">
        <v>-1</v>
      </c>
      <c r="E102">
        <v>-1</v>
      </c>
      <c r="F102">
        <v>-1</v>
      </c>
      <c r="G102">
        <v>-1</v>
      </c>
      <c r="H102">
        <v>-1</v>
      </c>
      <c r="I102">
        <v>-1</v>
      </c>
      <c r="J102">
        <v>-1</v>
      </c>
      <c r="K102">
        <v>-1</v>
      </c>
      <c r="L102">
        <v>-1</v>
      </c>
      <c r="M102">
        <v>-1</v>
      </c>
    </row>
    <row r="103" spans="1:13" x14ac:dyDescent="0.3">
      <c r="A103">
        <v>-1</v>
      </c>
      <c r="B103">
        <v>-1</v>
      </c>
      <c r="C103">
        <v>-1</v>
      </c>
      <c r="D103">
        <v>-1</v>
      </c>
      <c r="E103">
        <v>-1</v>
      </c>
      <c r="F103">
        <v>-1</v>
      </c>
      <c r="G103">
        <v>-1</v>
      </c>
      <c r="H103">
        <v>-1</v>
      </c>
      <c r="I103">
        <v>-1</v>
      </c>
      <c r="J103">
        <v>-1</v>
      </c>
      <c r="K103">
        <v>-1</v>
      </c>
      <c r="L103">
        <v>-1</v>
      </c>
      <c r="M103">
        <v>-1</v>
      </c>
    </row>
    <row r="104" spans="1:13" x14ac:dyDescent="0.3">
      <c r="A104">
        <v>-1</v>
      </c>
      <c r="B104">
        <v>-1</v>
      </c>
      <c r="C104">
        <v>-1</v>
      </c>
      <c r="D104">
        <v>-1</v>
      </c>
      <c r="E104">
        <v>-1</v>
      </c>
      <c r="F104">
        <v>-1</v>
      </c>
      <c r="G104">
        <v>-1</v>
      </c>
      <c r="H104">
        <v>-1</v>
      </c>
      <c r="I104">
        <v>-1</v>
      </c>
      <c r="J104">
        <v>-1</v>
      </c>
      <c r="K104">
        <v>-1</v>
      </c>
      <c r="L104">
        <v>-1</v>
      </c>
      <c r="M104">
        <v>-1</v>
      </c>
    </row>
    <row r="105" spans="1:13" x14ac:dyDescent="0.3">
      <c r="A105">
        <v>-1</v>
      </c>
      <c r="B105">
        <v>-1</v>
      </c>
      <c r="C105">
        <v>-1</v>
      </c>
      <c r="D105">
        <v>-1</v>
      </c>
      <c r="E105">
        <v>-1</v>
      </c>
      <c r="F105">
        <v>-1</v>
      </c>
      <c r="G105">
        <v>-1</v>
      </c>
      <c r="H105">
        <v>-1</v>
      </c>
      <c r="I105">
        <v>-1</v>
      </c>
      <c r="J105">
        <v>-1</v>
      </c>
      <c r="K105">
        <v>-1</v>
      </c>
      <c r="L105">
        <v>-1</v>
      </c>
      <c r="M105">
        <v>-1</v>
      </c>
    </row>
    <row r="106" spans="1:13" x14ac:dyDescent="0.3">
      <c r="A106">
        <v>-1</v>
      </c>
      <c r="B106">
        <v>-1</v>
      </c>
      <c r="C106">
        <v>-1</v>
      </c>
      <c r="D106">
        <v>-1</v>
      </c>
      <c r="E106">
        <v>-1</v>
      </c>
      <c r="F106">
        <v>-1</v>
      </c>
      <c r="G106">
        <v>-1</v>
      </c>
      <c r="H106">
        <v>-1</v>
      </c>
      <c r="I106">
        <v>-1</v>
      </c>
      <c r="J106">
        <v>-1</v>
      </c>
      <c r="K106">
        <v>-1</v>
      </c>
      <c r="L106">
        <v>-1</v>
      </c>
      <c r="M106">
        <v>-1</v>
      </c>
    </row>
    <row r="107" spans="1:13" x14ac:dyDescent="0.3">
      <c r="A107">
        <v>-1</v>
      </c>
      <c r="B107">
        <v>-1</v>
      </c>
      <c r="C107">
        <v>-1</v>
      </c>
      <c r="D107">
        <v>-1</v>
      </c>
      <c r="E107">
        <v>-1</v>
      </c>
      <c r="F107">
        <v>-1</v>
      </c>
      <c r="G107">
        <v>-1</v>
      </c>
      <c r="H107">
        <v>-1</v>
      </c>
      <c r="I107">
        <v>-1</v>
      </c>
      <c r="J107">
        <v>-1</v>
      </c>
      <c r="K107">
        <v>-1</v>
      </c>
      <c r="L107">
        <v>-1</v>
      </c>
      <c r="M107">
        <v>-1</v>
      </c>
    </row>
    <row r="108" spans="1:13" x14ac:dyDescent="0.3">
      <c r="A108">
        <v>-1</v>
      </c>
      <c r="B108">
        <v>-1</v>
      </c>
      <c r="C108">
        <v>-1</v>
      </c>
      <c r="D108">
        <v>-1</v>
      </c>
      <c r="E108">
        <v>-1</v>
      </c>
      <c r="F108">
        <v>-1</v>
      </c>
      <c r="G108">
        <v>-1</v>
      </c>
      <c r="H108">
        <v>-1</v>
      </c>
      <c r="I108">
        <v>-1</v>
      </c>
      <c r="J108">
        <v>-1</v>
      </c>
      <c r="K108">
        <v>-1</v>
      </c>
      <c r="L108">
        <v>-1</v>
      </c>
      <c r="M108">
        <v>-1</v>
      </c>
    </row>
    <row r="109" spans="1:13" x14ac:dyDescent="0.3">
      <c r="A109">
        <v>-1</v>
      </c>
      <c r="B109">
        <v>-1</v>
      </c>
      <c r="C109">
        <v>-1</v>
      </c>
      <c r="D109">
        <v>-1</v>
      </c>
      <c r="E109">
        <v>-1</v>
      </c>
      <c r="F109">
        <v>-1</v>
      </c>
      <c r="G109">
        <v>-1</v>
      </c>
      <c r="H109">
        <v>-1</v>
      </c>
      <c r="I109">
        <v>-1</v>
      </c>
      <c r="J109">
        <v>-1</v>
      </c>
      <c r="K109">
        <v>-1</v>
      </c>
      <c r="L109">
        <v>-1</v>
      </c>
      <c r="M109">
        <v>-1</v>
      </c>
    </row>
    <row r="110" spans="1:13" x14ac:dyDescent="0.3">
      <c r="A110">
        <v>-1</v>
      </c>
      <c r="B110">
        <v>-1</v>
      </c>
      <c r="C110">
        <v>-1</v>
      </c>
      <c r="D110">
        <v>-1</v>
      </c>
      <c r="E110">
        <v>-1</v>
      </c>
      <c r="F110">
        <v>-1</v>
      </c>
      <c r="G110">
        <v>-1</v>
      </c>
      <c r="H110">
        <v>-1</v>
      </c>
      <c r="I110">
        <v>-1</v>
      </c>
      <c r="J110">
        <v>-1</v>
      </c>
      <c r="K110">
        <v>-1</v>
      </c>
      <c r="L110">
        <v>-1</v>
      </c>
      <c r="M110">
        <v>-1</v>
      </c>
    </row>
    <row r="111" spans="1:13" x14ac:dyDescent="0.3">
      <c r="A111">
        <v>-1</v>
      </c>
      <c r="B111">
        <v>-1</v>
      </c>
      <c r="C111">
        <v>-1</v>
      </c>
      <c r="D111">
        <v>-1</v>
      </c>
      <c r="E111">
        <v>-1</v>
      </c>
      <c r="F111">
        <v>-1</v>
      </c>
      <c r="G111">
        <v>-1</v>
      </c>
      <c r="H111">
        <v>-1</v>
      </c>
      <c r="I111">
        <v>-1</v>
      </c>
      <c r="J111">
        <v>-1</v>
      </c>
      <c r="K111">
        <v>-1</v>
      </c>
      <c r="L111">
        <v>-1</v>
      </c>
      <c r="M111">
        <v>-1</v>
      </c>
    </row>
    <row r="112" spans="1:13" x14ac:dyDescent="0.3">
      <c r="A112">
        <v>-1</v>
      </c>
      <c r="B112">
        <v>-1</v>
      </c>
      <c r="C112">
        <v>-1</v>
      </c>
      <c r="D112">
        <v>-1</v>
      </c>
      <c r="E112">
        <v>-1</v>
      </c>
      <c r="F112">
        <v>-1</v>
      </c>
      <c r="G112">
        <v>-1</v>
      </c>
      <c r="H112">
        <v>-1</v>
      </c>
      <c r="I112">
        <v>-1</v>
      </c>
      <c r="J112">
        <v>-1</v>
      </c>
      <c r="K112">
        <v>-1</v>
      </c>
      <c r="L112">
        <v>-1</v>
      </c>
      <c r="M112">
        <v>-1</v>
      </c>
    </row>
    <row r="113" spans="1:13" x14ac:dyDescent="0.3">
      <c r="A113">
        <v>-1</v>
      </c>
      <c r="B113">
        <v>-1</v>
      </c>
      <c r="C113">
        <v>-1</v>
      </c>
      <c r="D113">
        <v>-1</v>
      </c>
      <c r="E113">
        <v>-1</v>
      </c>
      <c r="F113">
        <v>-1</v>
      </c>
      <c r="G113">
        <v>-1</v>
      </c>
      <c r="H113">
        <v>-1</v>
      </c>
      <c r="I113">
        <v>-1</v>
      </c>
      <c r="J113">
        <v>-1</v>
      </c>
      <c r="K113">
        <v>-1</v>
      </c>
      <c r="L113">
        <v>-1</v>
      </c>
      <c r="M113">
        <v>-1</v>
      </c>
    </row>
    <row r="114" spans="1:13" x14ac:dyDescent="0.3">
      <c r="A114">
        <v>-1</v>
      </c>
      <c r="B114">
        <v>-1</v>
      </c>
      <c r="C114">
        <v>-1</v>
      </c>
      <c r="D114">
        <v>-1</v>
      </c>
      <c r="E114">
        <v>-1</v>
      </c>
      <c r="F114">
        <v>-1</v>
      </c>
      <c r="G114">
        <v>-1</v>
      </c>
      <c r="H114">
        <v>-1</v>
      </c>
      <c r="I114">
        <v>-1</v>
      </c>
      <c r="J114">
        <v>-1</v>
      </c>
      <c r="K114">
        <v>-1</v>
      </c>
      <c r="L114">
        <v>-1</v>
      </c>
      <c r="M114">
        <v>-1</v>
      </c>
    </row>
    <row r="115" spans="1:13" x14ac:dyDescent="0.3">
      <c r="A115">
        <v>-1</v>
      </c>
      <c r="B115">
        <v>-1</v>
      </c>
      <c r="C115">
        <v>-1</v>
      </c>
      <c r="D115">
        <v>-1</v>
      </c>
      <c r="E115">
        <v>-1</v>
      </c>
      <c r="F115">
        <v>-1</v>
      </c>
      <c r="G115">
        <v>-1</v>
      </c>
      <c r="H115">
        <v>-1</v>
      </c>
      <c r="I115">
        <v>-1</v>
      </c>
      <c r="J115">
        <v>-1</v>
      </c>
      <c r="K115">
        <v>-1</v>
      </c>
      <c r="L115">
        <v>-1</v>
      </c>
      <c r="M115">
        <v>-1</v>
      </c>
    </row>
    <row r="116" spans="1:13" x14ac:dyDescent="0.3">
      <c r="A116">
        <v>-1</v>
      </c>
      <c r="B116">
        <v>-1</v>
      </c>
      <c r="C116">
        <v>-1</v>
      </c>
      <c r="D116">
        <v>-1</v>
      </c>
      <c r="E116">
        <v>-1</v>
      </c>
      <c r="F116">
        <v>-1</v>
      </c>
      <c r="G116">
        <v>-1</v>
      </c>
      <c r="H116">
        <v>-1</v>
      </c>
      <c r="I116">
        <v>-1</v>
      </c>
      <c r="J116">
        <v>-1</v>
      </c>
      <c r="K116">
        <v>-1</v>
      </c>
      <c r="L116">
        <v>-1</v>
      </c>
      <c r="M116">
        <v>-1</v>
      </c>
    </row>
    <row r="117" spans="1:13" x14ac:dyDescent="0.3">
      <c r="A117">
        <v>-1</v>
      </c>
      <c r="B117">
        <v>-1</v>
      </c>
      <c r="C117">
        <v>-1</v>
      </c>
      <c r="D117">
        <v>-1</v>
      </c>
      <c r="E117">
        <v>-1</v>
      </c>
      <c r="F117">
        <v>-1</v>
      </c>
      <c r="G117">
        <v>-1</v>
      </c>
      <c r="H117">
        <v>-1</v>
      </c>
      <c r="I117">
        <v>-1</v>
      </c>
      <c r="J117">
        <v>-1</v>
      </c>
      <c r="K117">
        <v>-1</v>
      </c>
      <c r="L117">
        <v>-1</v>
      </c>
      <c r="M117">
        <v>-1</v>
      </c>
    </row>
    <row r="118" spans="1:13" x14ac:dyDescent="0.3">
      <c r="A118">
        <v>-1</v>
      </c>
      <c r="B118">
        <v>-1</v>
      </c>
      <c r="C118">
        <v>-1</v>
      </c>
      <c r="D118">
        <v>-1</v>
      </c>
      <c r="E118">
        <v>-1</v>
      </c>
      <c r="F118">
        <v>-1</v>
      </c>
      <c r="G118">
        <v>-1</v>
      </c>
      <c r="H118">
        <v>-1</v>
      </c>
      <c r="I118">
        <v>-1</v>
      </c>
      <c r="J118">
        <v>-1</v>
      </c>
      <c r="K118">
        <v>-1</v>
      </c>
      <c r="L118">
        <v>-1</v>
      </c>
      <c r="M118">
        <v>-1</v>
      </c>
    </row>
    <row r="119" spans="1:13" x14ac:dyDescent="0.3">
      <c r="A119">
        <v>-1</v>
      </c>
      <c r="B119">
        <v>-1</v>
      </c>
      <c r="C119">
        <v>-1</v>
      </c>
      <c r="D119">
        <v>-1</v>
      </c>
      <c r="E119">
        <v>-1</v>
      </c>
      <c r="F119">
        <v>-1</v>
      </c>
      <c r="G119">
        <v>-1</v>
      </c>
      <c r="H119">
        <v>-1</v>
      </c>
      <c r="I119">
        <v>-1</v>
      </c>
      <c r="J119">
        <v>-1</v>
      </c>
      <c r="K119">
        <v>-1</v>
      </c>
      <c r="L119">
        <v>-1</v>
      </c>
      <c r="M119">
        <v>-1</v>
      </c>
    </row>
    <row r="120" spans="1:13" x14ac:dyDescent="0.3">
      <c r="A120">
        <v>-1</v>
      </c>
      <c r="B120">
        <v>-1</v>
      </c>
      <c r="C120">
        <v>-1</v>
      </c>
      <c r="D120">
        <v>-1</v>
      </c>
      <c r="E120">
        <v>-1</v>
      </c>
      <c r="F120">
        <v>-1</v>
      </c>
      <c r="G120">
        <v>-1</v>
      </c>
      <c r="H120">
        <v>-1</v>
      </c>
      <c r="I120">
        <v>-1</v>
      </c>
      <c r="J120">
        <v>-1</v>
      </c>
      <c r="K120">
        <v>-1</v>
      </c>
      <c r="L120">
        <v>-1</v>
      </c>
      <c r="M120">
        <v>-1</v>
      </c>
    </row>
    <row r="121" spans="1:13" x14ac:dyDescent="0.3">
      <c r="A121">
        <v>-1</v>
      </c>
      <c r="B121">
        <v>-1</v>
      </c>
      <c r="C121">
        <v>-1</v>
      </c>
      <c r="D121">
        <v>-1</v>
      </c>
      <c r="E121">
        <v>-1</v>
      </c>
      <c r="F121">
        <v>-1</v>
      </c>
      <c r="G121">
        <v>-1</v>
      </c>
      <c r="H121">
        <v>-1</v>
      </c>
      <c r="I121">
        <v>-1</v>
      </c>
      <c r="J121">
        <v>-1</v>
      </c>
      <c r="K121">
        <v>-1</v>
      </c>
      <c r="L121">
        <v>-1</v>
      </c>
      <c r="M121">
        <v>-1</v>
      </c>
    </row>
    <row r="122" spans="1:13" x14ac:dyDescent="0.3">
      <c r="A122">
        <v>-1</v>
      </c>
      <c r="B122">
        <v>-1</v>
      </c>
      <c r="C122">
        <v>-1</v>
      </c>
      <c r="D122">
        <v>-1</v>
      </c>
      <c r="E122">
        <v>-1</v>
      </c>
      <c r="F122">
        <v>-1</v>
      </c>
      <c r="G122">
        <v>-1</v>
      </c>
      <c r="H122">
        <v>-1</v>
      </c>
      <c r="I122">
        <v>-1</v>
      </c>
      <c r="J122">
        <v>-1</v>
      </c>
      <c r="K122">
        <v>-1</v>
      </c>
      <c r="L122">
        <v>-1</v>
      </c>
      <c r="M122">
        <v>-1</v>
      </c>
    </row>
    <row r="123" spans="1:13" x14ac:dyDescent="0.3">
      <c r="A123">
        <v>-1</v>
      </c>
      <c r="B123">
        <v>-1</v>
      </c>
      <c r="C123">
        <v>-1</v>
      </c>
      <c r="D123">
        <v>-1</v>
      </c>
      <c r="E123">
        <v>-1</v>
      </c>
      <c r="F123">
        <v>-1</v>
      </c>
      <c r="G123">
        <v>-1</v>
      </c>
      <c r="H123">
        <v>-1</v>
      </c>
      <c r="I123">
        <v>-1</v>
      </c>
      <c r="J123">
        <v>-1</v>
      </c>
      <c r="K123">
        <v>-1</v>
      </c>
      <c r="L123">
        <v>-1</v>
      </c>
      <c r="M123">
        <v>-1</v>
      </c>
    </row>
    <row r="124" spans="1:13" x14ac:dyDescent="0.3">
      <c r="A124">
        <v>-1</v>
      </c>
      <c r="B124">
        <v>-1</v>
      </c>
      <c r="C124">
        <v>-1</v>
      </c>
      <c r="D124">
        <v>-1</v>
      </c>
      <c r="E124">
        <v>-1</v>
      </c>
      <c r="F124">
        <v>-1</v>
      </c>
      <c r="G124">
        <v>-1</v>
      </c>
      <c r="H124">
        <v>-1</v>
      </c>
      <c r="I124">
        <v>-1</v>
      </c>
      <c r="J124">
        <v>-1</v>
      </c>
      <c r="K124">
        <v>-1</v>
      </c>
      <c r="L124">
        <v>-1</v>
      </c>
      <c r="M124">
        <v>-1</v>
      </c>
    </row>
    <row r="125" spans="1:13" x14ac:dyDescent="0.3">
      <c r="A125">
        <v>-1</v>
      </c>
      <c r="B125">
        <v>-1</v>
      </c>
      <c r="C125">
        <v>-1</v>
      </c>
      <c r="D125">
        <v>-1</v>
      </c>
      <c r="E125">
        <v>-1</v>
      </c>
      <c r="F125">
        <v>-1</v>
      </c>
      <c r="G125">
        <v>-1</v>
      </c>
      <c r="H125">
        <v>-1</v>
      </c>
      <c r="I125">
        <v>-1</v>
      </c>
      <c r="J125">
        <v>-1</v>
      </c>
      <c r="K125">
        <v>-1</v>
      </c>
      <c r="L125">
        <v>-1</v>
      </c>
      <c r="M125">
        <v>-1</v>
      </c>
    </row>
    <row r="126" spans="1:13" x14ac:dyDescent="0.3">
      <c r="A126">
        <v>-1</v>
      </c>
      <c r="B126">
        <v>-1</v>
      </c>
      <c r="C126">
        <v>-1</v>
      </c>
      <c r="D126">
        <v>-1</v>
      </c>
      <c r="E126">
        <v>-1</v>
      </c>
      <c r="F126">
        <v>-1</v>
      </c>
      <c r="G126">
        <v>-1</v>
      </c>
      <c r="H126">
        <v>-1</v>
      </c>
      <c r="I126">
        <v>-1</v>
      </c>
      <c r="J126">
        <v>-1</v>
      </c>
      <c r="K126">
        <v>-1</v>
      </c>
      <c r="L126">
        <v>-1</v>
      </c>
      <c r="M126">
        <v>-1</v>
      </c>
    </row>
    <row r="127" spans="1:13" x14ac:dyDescent="0.3">
      <c r="A127">
        <v>-1</v>
      </c>
      <c r="B127">
        <v>-1</v>
      </c>
      <c r="C127">
        <v>-1</v>
      </c>
      <c r="D127">
        <v>-1</v>
      </c>
      <c r="E127">
        <v>-1</v>
      </c>
      <c r="F127">
        <v>-1</v>
      </c>
      <c r="G127">
        <v>-1</v>
      </c>
      <c r="H127">
        <v>-1</v>
      </c>
      <c r="I127">
        <v>-1</v>
      </c>
      <c r="J127">
        <v>-1</v>
      </c>
      <c r="K127">
        <v>-1</v>
      </c>
      <c r="L127">
        <v>-1</v>
      </c>
      <c r="M127">
        <v>-1</v>
      </c>
    </row>
    <row r="128" spans="1:13" x14ac:dyDescent="0.3">
      <c r="A128">
        <v>-1</v>
      </c>
      <c r="B128">
        <v>-1</v>
      </c>
      <c r="C128">
        <v>-1</v>
      </c>
      <c r="D128">
        <v>-1</v>
      </c>
      <c r="E128">
        <v>-1</v>
      </c>
      <c r="F128">
        <v>-1</v>
      </c>
      <c r="G128">
        <v>-1</v>
      </c>
      <c r="H128">
        <v>-1</v>
      </c>
      <c r="I128">
        <v>-1</v>
      </c>
      <c r="J128">
        <v>-1</v>
      </c>
      <c r="K128">
        <v>-1</v>
      </c>
      <c r="L128">
        <v>-1</v>
      </c>
      <c r="M128">
        <v>-1</v>
      </c>
    </row>
    <row r="129" spans="1:13" x14ac:dyDescent="0.3">
      <c r="A129">
        <v>-1</v>
      </c>
      <c r="B129">
        <v>-1</v>
      </c>
      <c r="C129">
        <v>-1</v>
      </c>
      <c r="D129">
        <v>-1</v>
      </c>
      <c r="E129">
        <v>-1</v>
      </c>
      <c r="F129">
        <v>-1</v>
      </c>
      <c r="G129">
        <v>-1</v>
      </c>
      <c r="H129">
        <v>-1</v>
      </c>
      <c r="I129">
        <v>-1</v>
      </c>
      <c r="J129">
        <v>-1</v>
      </c>
      <c r="K129">
        <v>-1</v>
      </c>
      <c r="L129">
        <v>-1</v>
      </c>
      <c r="M129">
        <v>-1</v>
      </c>
    </row>
    <row r="130" spans="1:13" x14ac:dyDescent="0.3">
      <c r="A130">
        <v>-1</v>
      </c>
      <c r="B130">
        <v>-1</v>
      </c>
      <c r="C130">
        <v>-1</v>
      </c>
      <c r="D130">
        <v>-1</v>
      </c>
      <c r="E130">
        <v>-1</v>
      </c>
      <c r="F130">
        <v>-1</v>
      </c>
      <c r="G130">
        <v>-1</v>
      </c>
      <c r="H130">
        <v>-1</v>
      </c>
      <c r="I130">
        <v>-1</v>
      </c>
      <c r="J130">
        <v>-1</v>
      </c>
      <c r="K130">
        <v>-1</v>
      </c>
      <c r="L130">
        <v>-1</v>
      </c>
      <c r="M130">
        <v>-1</v>
      </c>
    </row>
    <row r="131" spans="1:13" x14ac:dyDescent="0.3">
      <c r="A131">
        <v>-1</v>
      </c>
      <c r="B131">
        <v>-1</v>
      </c>
      <c r="C131">
        <v>-1</v>
      </c>
      <c r="D131">
        <v>-1</v>
      </c>
      <c r="E131">
        <v>-1</v>
      </c>
      <c r="F131">
        <v>-1</v>
      </c>
      <c r="G131">
        <v>-1</v>
      </c>
      <c r="H131">
        <v>-1</v>
      </c>
      <c r="I131">
        <v>-1</v>
      </c>
      <c r="J131">
        <v>-1</v>
      </c>
      <c r="K131">
        <v>-1</v>
      </c>
      <c r="L131">
        <v>-1</v>
      </c>
      <c r="M131">
        <v>-1</v>
      </c>
    </row>
    <row r="132" spans="1:13" x14ac:dyDescent="0.3">
      <c r="A132">
        <v>-1</v>
      </c>
      <c r="B132">
        <v>-1</v>
      </c>
      <c r="C132">
        <v>-1</v>
      </c>
      <c r="D132">
        <v>-1</v>
      </c>
      <c r="E132">
        <v>-1</v>
      </c>
      <c r="F132">
        <v>-1</v>
      </c>
      <c r="G132">
        <v>-1</v>
      </c>
      <c r="H132">
        <v>-1</v>
      </c>
      <c r="I132">
        <v>-1</v>
      </c>
      <c r="J132">
        <v>-1</v>
      </c>
      <c r="K132">
        <v>-1</v>
      </c>
      <c r="L132">
        <v>-1</v>
      </c>
      <c r="M132">
        <v>-1</v>
      </c>
    </row>
    <row r="133" spans="1:13" x14ac:dyDescent="0.3">
      <c r="A133">
        <v>-1</v>
      </c>
      <c r="B133">
        <v>-1</v>
      </c>
      <c r="C133">
        <v>-1</v>
      </c>
      <c r="D133">
        <v>-1</v>
      </c>
      <c r="E133">
        <v>-1</v>
      </c>
      <c r="F133">
        <v>-1</v>
      </c>
      <c r="G133">
        <v>-1</v>
      </c>
      <c r="H133">
        <v>-1</v>
      </c>
      <c r="I133">
        <v>-1</v>
      </c>
      <c r="J133">
        <v>-1</v>
      </c>
      <c r="K133">
        <v>-1</v>
      </c>
      <c r="L133">
        <v>-1</v>
      </c>
      <c r="M133">
        <v>-1</v>
      </c>
    </row>
    <row r="134" spans="1:13" x14ac:dyDescent="0.3">
      <c r="A134">
        <v>-1</v>
      </c>
      <c r="B134">
        <v>-1</v>
      </c>
      <c r="C134">
        <v>-1</v>
      </c>
      <c r="D134">
        <v>-1</v>
      </c>
      <c r="E134">
        <v>-1</v>
      </c>
      <c r="F134">
        <v>-1</v>
      </c>
      <c r="G134">
        <v>-1</v>
      </c>
      <c r="H134">
        <v>-1</v>
      </c>
      <c r="I134">
        <v>-1</v>
      </c>
      <c r="J134">
        <v>-1</v>
      </c>
      <c r="K134">
        <v>-1</v>
      </c>
      <c r="L134">
        <v>-1</v>
      </c>
      <c r="M134">
        <v>-1</v>
      </c>
    </row>
    <row r="135" spans="1:13" x14ac:dyDescent="0.3">
      <c r="A135">
        <v>-1</v>
      </c>
      <c r="B135">
        <v>-1</v>
      </c>
      <c r="C135">
        <v>-1</v>
      </c>
      <c r="D135">
        <v>-1</v>
      </c>
      <c r="E135">
        <v>-1</v>
      </c>
      <c r="F135">
        <v>-1</v>
      </c>
      <c r="G135">
        <v>-1</v>
      </c>
      <c r="H135">
        <v>-1</v>
      </c>
      <c r="I135">
        <v>-1</v>
      </c>
      <c r="J135">
        <v>-1</v>
      </c>
      <c r="K135">
        <v>-1</v>
      </c>
      <c r="L135">
        <v>-1</v>
      </c>
      <c r="M135">
        <v>-1</v>
      </c>
    </row>
    <row r="136" spans="1:13" x14ac:dyDescent="0.3">
      <c r="A136">
        <v>-1</v>
      </c>
      <c r="B136">
        <v>-1</v>
      </c>
      <c r="C136">
        <v>-1</v>
      </c>
      <c r="D136">
        <v>-1</v>
      </c>
      <c r="E136">
        <v>-1</v>
      </c>
      <c r="F136">
        <v>-1</v>
      </c>
      <c r="G136">
        <v>-1</v>
      </c>
      <c r="H136">
        <v>-1</v>
      </c>
      <c r="I136">
        <v>-1</v>
      </c>
      <c r="J136">
        <v>-1</v>
      </c>
      <c r="K136">
        <v>-1</v>
      </c>
      <c r="L136">
        <v>-1</v>
      </c>
      <c r="M136">
        <v>-1</v>
      </c>
    </row>
    <row r="137" spans="1:13" x14ac:dyDescent="0.3">
      <c r="A137">
        <v>-1</v>
      </c>
      <c r="B137">
        <v>-1</v>
      </c>
      <c r="C137">
        <v>-1</v>
      </c>
      <c r="D137">
        <v>-1</v>
      </c>
      <c r="E137">
        <v>-1</v>
      </c>
      <c r="F137">
        <v>-1</v>
      </c>
      <c r="G137">
        <v>-1</v>
      </c>
      <c r="H137">
        <v>-1</v>
      </c>
      <c r="I137">
        <v>-1</v>
      </c>
      <c r="J137">
        <v>-1</v>
      </c>
      <c r="K137">
        <v>-1</v>
      </c>
      <c r="L137">
        <v>-1</v>
      </c>
      <c r="M137">
        <v>-1</v>
      </c>
    </row>
    <row r="138" spans="1:13" x14ac:dyDescent="0.3">
      <c r="A138">
        <v>-1</v>
      </c>
      <c r="B138">
        <v>-1</v>
      </c>
      <c r="C138">
        <v>-1</v>
      </c>
      <c r="D138">
        <v>-1</v>
      </c>
      <c r="E138">
        <v>-1</v>
      </c>
      <c r="F138">
        <v>-1</v>
      </c>
      <c r="G138">
        <v>-1</v>
      </c>
      <c r="H138">
        <v>-1</v>
      </c>
      <c r="I138">
        <v>-1</v>
      </c>
      <c r="J138">
        <v>-1</v>
      </c>
      <c r="K138">
        <v>-1</v>
      </c>
      <c r="L138">
        <v>-1</v>
      </c>
      <c r="M138">
        <v>-1</v>
      </c>
    </row>
    <row r="139" spans="1:13" x14ac:dyDescent="0.3">
      <c r="A139">
        <v>-1</v>
      </c>
      <c r="B139">
        <v>-1</v>
      </c>
      <c r="C139">
        <v>-1</v>
      </c>
      <c r="D139">
        <v>-1</v>
      </c>
      <c r="E139">
        <v>-1</v>
      </c>
      <c r="F139">
        <v>-1</v>
      </c>
      <c r="G139">
        <v>-1</v>
      </c>
      <c r="H139">
        <v>-1</v>
      </c>
      <c r="I139">
        <v>-1</v>
      </c>
      <c r="J139">
        <v>-1</v>
      </c>
      <c r="K139">
        <v>-1</v>
      </c>
      <c r="L139">
        <v>-1</v>
      </c>
      <c r="M139">
        <v>-1</v>
      </c>
    </row>
    <row r="140" spans="1:13" x14ac:dyDescent="0.3">
      <c r="A140">
        <v>-1</v>
      </c>
      <c r="B140">
        <v>-1</v>
      </c>
      <c r="C140">
        <v>-1</v>
      </c>
      <c r="D140">
        <v>-1</v>
      </c>
      <c r="E140">
        <v>-1</v>
      </c>
      <c r="F140">
        <v>-1</v>
      </c>
      <c r="G140">
        <v>-1</v>
      </c>
      <c r="H140">
        <v>-1</v>
      </c>
      <c r="I140">
        <v>-1</v>
      </c>
      <c r="J140">
        <v>-1</v>
      </c>
      <c r="K140">
        <v>-1</v>
      </c>
      <c r="L140">
        <v>-1</v>
      </c>
      <c r="M140">
        <v>-1</v>
      </c>
    </row>
    <row r="141" spans="1:13" x14ac:dyDescent="0.3">
      <c r="A141">
        <v>-1</v>
      </c>
      <c r="B141">
        <v>-1</v>
      </c>
      <c r="C141">
        <v>-1</v>
      </c>
      <c r="D141">
        <v>-1</v>
      </c>
      <c r="E141">
        <v>-1</v>
      </c>
      <c r="F141">
        <v>-1</v>
      </c>
      <c r="G141">
        <v>-1</v>
      </c>
      <c r="H141">
        <v>-1</v>
      </c>
      <c r="I141">
        <v>-1</v>
      </c>
      <c r="J141">
        <v>-1</v>
      </c>
      <c r="K141">
        <v>-1</v>
      </c>
      <c r="L141">
        <v>-1</v>
      </c>
      <c r="M141">
        <v>-1</v>
      </c>
    </row>
    <row r="142" spans="1:13" x14ac:dyDescent="0.3">
      <c r="A142">
        <v>-1</v>
      </c>
      <c r="B142">
        <v>-1</v>
      </c>
      <c r="C142">
        <v>-1</v>
      </c>
      <c r="D142">
        <v>-1</v>
      </c>
      <c r="E142">
        <v>-1</v>
      </c>
      <c r="F142">
        <v>-1</v>
      </c>
      <c r="G142">
        <v>-1</v>
      </c>
      <c r="H142">
        <v>-1</v>
      </c>
      <c r="I142">
        <v>-1</v>
      </c>
      <c r="J142">
        <v>-1</v>
      </c>
      <c r="K142">
        <v>-1</v>
      </c>
      <c r="L142">
        <v>-1</v>
      </c>
      <c r="M142">
        <v>-1</v>
      </c>
    </row>
    <row r="143" spans="1:13" x14ac:dyDescent="0.3">
      <c r="A143">
        <v>-1</v>
      </c>
      <c r="B143">
        <v>-1</v>
      </c>
      <c r="C143">
        <v>-1</v>
      </c>
      <c r="D143">
        <v>-1</v>
      </c>
      <c r="E143">
        <v>-1</v>
      </c>
      <c r="F143">
        <v>-1</v>
      </c>
      <c r="G143">
        <v>-1</v>
      </c>
      <c r="H143">
        <v>-1</v>
      </c>
      <c r="I143">
        <v>-1</v>
      </c>
      <c r="J143">
        <v>-1</v>
      </c>
      <c r="K143">
        <v>-1</v>
      </c>
      <c r="L143">
        <v>-1</v>
      </c>
      <c r="M143">
        <v>-1</v>
      </c>
    </row>
    <row r="144" spans="1:13" x14ac:dyDescent="0.3">
      <c r="A144">
        <v>-1</v>
      </c>
      <c r="B144">
        <v>-1</v>
      </c>
      <c r="C144">
        <v>-1</v>
      </c>
      <c r="D144">
        <v>-1</v>
      </c>
      <c r="E144">
        <v>-1</v>
      </c>
      <c r="F144">
        <v>-1</v>
      </c>
      <c r="G144">
        <v>-1</v>
      </c>
      <c r="H144">
        <v>-1</v>
      </c>
      <c r="I144">
        <v>-1</v>
      </c>
      <c r="J144">
        <v>-1</v>
      </c>
      <c r="K144">
        <v>-1</v>
      </c>
      <c r="L144">
        <v>-1</v>
      </c>
      <c r="M144">
        <v>-1</v>
      </c>
    </row>
    <row r="145" spans="1:13" x14ac:dyDescent="0.3">
      <c r="A145">
        <v>-1</v>
      </c>
      <c r="B145">
        <v>-1</v>
      </c>
      <c r="C145">
        <v>-1</v>
      </c>
      <c r="D145">
        <v>-1</v>
      </c>
      <c r="E145">
        <v>-1</v>
      </c>
      <c r="F145">
        <v>-1</v>
      </c>
      <c r="G145">
        <v>-1</v>
      </c>
      <c r="H145">
        <v>-1</v>
      </c>
      <c r="I145">
        <v>-1</v>
      </c>
      <c r="J145">
        <v>-1</v>
      </c>
      <c r="K145">
        <v>-1</v>
      </c>
      <c r="L145">
        <v>-1</v>
      </c>
      <c r="M145">
        <v>-1</v>
      </c>
    </row>
    <row r="146" spans="1:13" x14ac:dyDescent="0.3">
      <c r="A146">
        <v>-1</v>
      </c>
      <c r="B146">
        <v>-1</v>
      </c>
      <c r="C146">
        <v>-1</v>
      </c>
      <c r="D146">
        <v>-1</v>
      </c>
      <c r="E146">
        <v>-1</v>
      </c>
      <c r="F146">
        <v>-1</v>
      </c>
      <c r="G146">
        <v>-1</v>
      </c>
      <c r="H146">
        <v>-1</v>
      </c>
      <c r="I146">
        <v>-1</v>
      </c>
      <c r="J146">
        <v>-1</v>
      </c>
      <c r="K146">
        <v>-1</v>
      </c>
      <c r="L146">
        <v>-1</v>
      </c>
      <c r="M146">
        <v>-1</v>
      </c>
    </row>
    <row r="147" spans="1:13" x14ac:dyDescent="0.3">
      <c r="A147">
        <v>-1</v>
      </c>
      <c r="B147">
        <v>-1</v>
      </c>
      <c r="C147">
        <v>-1</v>
      </c>
      <c r="D147">
        <v>-1</v>
      </c>
      <c r="E147">
        <v>-1</v>
      </c>
      <c r="F147">
        <v>-1</v>
      </c>
      <c r="G147">
        <v>-1</v>
      </c>
      <c r="H147">
        <v>-1</v>
      </c>
      <c r="I147">
        <v>-1</v>
      </c>
      <c r="J147">
        <v>-1</v>
      </c>
      <c r="K147">
        <v>-1</v>
      </c>
      <c r="L147">
        <v>-1</v>
      </c>
      <c r="M147">
        <v>-1</v>
      </c>
    </row>
    <row r="148" spans="1:13" x14ac:dyDescent="0.3">
      <c r="A148">
        <v>-1</v>
      </c>
      <c r="B148">
        <v>-1</v>
      </c>
      <c r="C148">
        <v>-1</v>
      </c>
      <c r="D148">
        <v>-1</v>
      </c>
      <c r="E148">
        <v>-1</v>
      </c>
      <c r="F148">
        <v>-1</v>
      </c>
      <c r="G148">
        <v>-1</v>
      </c>
      <c r="H148">
        <v>-1</v>
      </c>
      <c r="I148">
        <v>-1</v>
      </c>
      <c r="J148">
        <v>-1</v>
      </c>
      <c r="K148">
        <v>-1</v>
      </c>
      <c r="L148">
        <v>-1</v>
      </c>
      <c r="M148">
        <v>-1</v>
      </c>
    </row>
    <row r="149" spans="1:13" x14ac:dyDescent="0.3">
      <c r="A149">
        <v>-1</v>
      </c>
      <c r="B149">
        <v>-1</v>
      </c>
      <c r="C149">
        <v>-1</v>
      </c>
      <c r="D149">
        <v>-1</v>
      </c>
      <c r="E149">
        <v>-1</v>
      </c>
      <c r="F149">
        <v>-1</v>
      </c>
      <c r="G149">
        <v>-1</v>
      </c>
      <c r="H149">
        <v>-1</v>
      </c>
      <c r="I149">
        <v>-1</v>
      </c>
      <c r="J149">
        <v>-1</v>
      </c>
      <c r="K149">
        <v>-1</v>
      </c>
      <c r="L149">
        <v>-1</v>
      </c>
      <c r="M149">
        <v>-1</v>
      </c>
    </row>
    <row r="150" spans="1:13" x14ac:dyDescent="0.3">
      <c r="A150">
        <v>-1</v>
      </c>
      <c r="B150">
        <v>-1</v>
      </c>
      <c r="C150">
        <v>-1</v>
      </c>
      <c r="D150">
        <v>-1</v>
      </c>
      <c r="E150">
        <v>-1</v>
      </c>
      <c r="F150">
        <v>-1</v>
      </c>
      <c r="G150">
        <v>-1</v>
      </c>
      <c r="H150">
        <v>-1</v>
      </c>
      <c r="I150">
        <v>-1</v>
      </c>
      <c r="J150">
        <v>-1</v>
      </c>
      <c r="K150">
        <v>-1</v>
      </c>
      <c r="L150">
        <v>-1</v>
      </c>
      <c r="M150">
        <v>-1</v>
      </c>
    </row>
    <row r="151" spans="1:13" x14ac:dyDescent="0.3">
      <c r="A151">
        <v>-1</v>
      </c>
      <c r="B151">
        <v>-1</v>
      </c>
      <c r="C151">
        <v>-1</v>
      </c>
      <c r="D151">
        <v>-1</v>
      </c>
      <c r="E151">
        <v>-1</v>
      </c>
      <c r="F151">
        <v>-1</v>
      </c>
      <c r="G151">
        <v>-1</v>
      </c>
      <c r="H151">
        <v>-1</v>
      </c>
      <c r="I151">
        <v>-1</v>
      </c>
      <c r="J151">
        <v>-1</v>
      </c>
      <c r="K151">
        <v>-1</v>
      </c>
      <c r="L151">
        <v>-1</v>
      </c>
      <c r="M151">
        <v>-1</v>
      </c>
    </row>
    <row r="152" spans="1:13" x14ac:dyDescent="0.3">
      <c r="A152">
        <v>-1</v>
      </c>
      <c r="B152">
        <v>-1</v>
      </c>
      <c r="C152">
        <v>-1</v>
      </c>
      <c r="D152">
        <v>-1</v>
      </c>
      <c r="E152">
        <v>-1</v>
      </c>
      <c r="F152">
        <v>-1</v>
      </c>
      <c r="G152">
        <v>-1</v>
      </c>
      <c r="H152">
        <v>-1</v>
      </c>
      <c r="I152">
        <v>-1</v>
      </c>
      <c r="J152">
        <v>-1</v>
      </c>
      <c r="K152">
        <v>-1</v>
      </c>
      <c r="L152">
        <v>-1</v>
      </c>
      <c r="M152">
        <v>-1</v>
      </c>
    </row>
    <row r="153" spans="1:13" x14ac:dyDescent="0.3">
      <c r="A153">
        <v>-1</v>
      </c>
      <c r="B153">
        <v>-1</v>
      </c>
      <c r="C153">
        <v>-1</v>
      </c>
      <c r="D153">
        <v>-1</v>
      </c>
      <c r="E153">
        <v>-1</v>
      </c>
      <c r="F153">
        <v>-1</v>
      </c>
      <c r="G153">
        <v>-1</v>
      </c>
      <c r="H153">
        <v>-1</v>
      </c>
      <c r="I153">
        <v>-1</v>
      </c>
      <c r="J153">
        <v>-1</v>
      </c>
      <c r="K153">
        <v>-1</v>
      </c>
      <c r="L153">
        <v>-1</v>
      </c>
      <c r="M153">
        <v>-1</v>
      </c>
    </row>
    <row r="154" spans="1:13" x14ac:dyDescent="0.3">
      <c r="A154">
        <v>-1</v>
      </c>
      <c r="B154">
        <v>-1</v>
      </c>
      <c r="C154">
        <v>-1</v>
      </c>
      <c r="D154">
        <v>-1</v>
      </c>
      <c r="E154">
        <v>-1</v>
      </c>
      <c r="F154">
        <v>-1</v>
      </c>
      <c r="G154">
        <v>-1</v>
      </c>
      <c r="H154">
        <v>-1</v>
      </c>
      <c r="I154">
        <v>-1</v>
      </c>
      <c r="J154">
        <v>-1</v>
      </c>
      <c r="K154">
        <v>-1</v>
      </c>
      <c r="L154">
        <v>-1</v>
      </c>
      <c r="M154">
        <v>-1</v>
      </c>
    </row>
    <row r="155" spans="1:13" x14ac:dyDescent="0.3">
      <c r="A155">
        <v>-1</v>
      </c>
      <c r="B155">
        <v>-1</v>
      </c>
      <c r="C155">
        <v>-1</v>
      </c>
      <c r="D155">
        <v>-1</v>
      </c>
      <c r="E155">
        <v>-1</v>
      </c>
      <c r="F155">
        <v>-1</v>
      </c>
      <c r="G155">
        <v>-1</v>
      </c>
      <c r="H155">
        <v>-1</v>
      </c>
      <c r="I155">
        <v>-1</v>
      </c>
      <c r="J155">
        <v>-1</v>
      </c>
      <c r="K155">
        <v>-1</v>
      </c>
      <c r="L155">
        <v>-1</v>
      </c>
      <c r="M155">
        <v>-1</v>
      </c>
    </row>
    <row r="156" spans="1:13" x14ac:dyDescent="0.3">
      <c r="A156">
        <v>-1</v>
      </c>
      <c r="B156">
        <v>-1</v>
      </c>
      <c r="C156">
        <v>-1</v>
      </c>
      <c r="D156">
        <v>-1</v>
      </c>
      <c r="E156">
        <v>-1</v>
      </c>
      <c r="F156">
        <v>-1</v>
      </c>
      <c r="G156">
        <v>-1</v>
      </c>
      <c r="H156">
        <v>-1</v>
      </c>
      <c r="I156">
        <v>-1</v>
      </c>
      <c r="J156">
        <v>-1</v>
      </c>
      <c r="K156">
        <v>-1</v>
      </c>
      <c r="L156">
        <v>-1</v>
      </c>
      <c r="M156">
        <v>-1</v>
      </c>
    </row>
    <row r="157" spans="1:13" x14ac:dyDescent="0.3">
      <c r="A157">
        <v>-1</v>
      </c>
      <c r="B157">
        <v>-1</v>
      </c>
      <c r="C157">
        <v>-1</v>
      </c>
      <c r="D157">
        <v>-1</v>
      </c>
      <c r="E157">
        <v>-1</v>
      </c>
      <c r="F157">
        <v>-1</v>
      </c>
      <c r="G157">
        <v>-1</v>
      </c>
      <c r="H157">
        <v>-1</v>
      </c>
      <c r="I157">
        <v>-1</v>
      </c>
      <c r="J157">
        <v>-1</v>
      </c>
      <c r="K157">
        <v>-1</v>
      </c>
      <c r="L157">
        <v>-1</v>
      </c>
      <c r="M157">
        <v>-1</v>
      </c>
    </row>
    <row r="158" spans="1:13" x14ac:dyDescent="0.3">
      <c r="A158">
        <v>-1</v>
      </c>
      <c r="B158">
        <v>-1</v>
      </c>
      <c r="C158">
        <v>-1</v>
      </c>
      <c r="D158">
        <v>-1</v>
      </c>
      <c r="E158">
        <v>-1</v>
      </c>
      <c r="F158">
        <v>-1</v>
      </c>
      <c r="G158">
        <v>-1</v>
      </c>
      <c r="H158">
        <v>-1</v>
      </c>
      <c r="I158">
        <v>-1</v>
      </c>
      <c r="J158">
        <v>-1</v>
      </c>
      <c r="K158">
        <v>-1</v>
      </c>
      <c r="L158">
        <v>-1</v>
      </c>
      <c r="M158">
        <v>-1</v>
      </c>
    </row>
    <row r="159" spans="1:13" x14ac:dyDescent="0.3">
      <c r="A159">
        <v>-1</v>
      </c>
      <c r="B159">
        <v>-1</v>
      </c>
      <c r="C159">
        <v>-1</v>
      </c>
      <c r="D159">
        <v>-1</v>
      </c>
      <c r="E159">
        <v>-1</v>
      </c>
      <c r="F159">
        <v>-1</v>
      </c>
      <c r="G159">
        <v>-1</v>
      </c>
      <c r="H159">
        <v>-1</v>
      </c>
      <c r="I159">
        <v>-1</v>
      </c>
      <c r="J159">
        <v>-1</v>
      </c>
      <c r="K159">
        <v>-1</v>
      </c>
      <c r="L159">
        <v>-1</v>
      </c>
      <c r="M159">
        <v>-1</v>
      </c>
    </row>
    <row r="160" spans="1:13" x14ac:dyDescent="0.3">
      <c r="A160">
        <v>-1</v>
      </c>
      <c r="B160">
        <v>-1</v>
      </c>
      <c r="C160">
        <v>-1</v>
      </c>
      <c r="D160">
        <v>-1</v>
      </c>
      <c r="E160">
        <v>-1</v>
      </c>
      <c r="F160">
        <v>-1</v>
      </c>
      <c r="G160">
        <v>-1</v>
      </c>
      <c r="H160">
        <v>-1</v>
      </c>
      <c r="I160">
        <v>-1</v>
      </c>
      <c r="J160">
        <v>-1</v>
      </c>
      <c r="K160">
        <v>-1</v>
      </c>
      <c r="L160">
        <v>-1</v>
      </c>
      <c r="M160">
        <v>-1</v>
      </c>
    </row>
    <row r="161" spans="1:13" x14ac:dyDescent="0.3">
      <c r="A161">
        <v>-1</v>
      </c>
      <c r="B161">
        <v>-1</v>
      </c>
      <c r="C161">
        <v>-1</v>
      </c>
      <c r="D161">
        <v>-1</v>
      </c>
      <c r="E161">
        <v>-1</v>
      </c>
      <c r="F161">
        <v>-1</v>
      </c>
      <c r="G161">
        <v>-1</v>
      </c>
      <c r="H161">
        <v>-1</v>
      </c>
      <c r="I161">
        <v>-1</v>
      </c>
      <c r="J161">
        <v>-1</v>
      </c>
      <c r="K161">
        <v>-1</v>
      </c>
      <c r="L161">
        <v>-1</v>
      </c>
      <c r="M161">
        <v>-1</v>
      </c>
    </row>
    <row r="162" spans="1:13" x14ac:dyDescent="0.3">
      <c r="A162">
        <v>-1</v>
      </c>
      <c r="B162">
        <v>-1</v>
      </c>
      <c r="C162">
        <v>-1</v>
      </c>
      <c r="D162">
        <v>-1</v>
      </c>
      <c r="E162">
        <v>-1</v>
      </c>
      <c r="F162">
        <v>-1</v>
      </c>
      <c r="G162">
        <v>-1</v>
      </c>
      <c r="H162">
        <v>-1</v>
      </c>
      <c r="I162">
        <v>-1</v>
      </c>
      <c r="J162">
        <v>-1</v>
      </c>
      <c r="K162">
        <v>-1</v>
      </c>
      <c r="L162">
        <v>-1</v>
      </c>
      <c r="M162">
        <v>-1</v>
      </c>
    </row>
    <row r="163" spans="1:13" x14ac:dyDescent="0.3">
      <c r="A163">
        <v>-1</v>
      </c>
      <c r="B163">
        <v>-1</v>
      </c>
      <c r="C163">
        <v>-1</v>
      </c>
      <c r="D163">
        <v>-1</v>
      </c>
      <c r="E163">
        <v>-1</v>
      </c>
      <c r="F163">
        <v>-1</v>
      </c>
      <c r="G163">
        <v>-1</v>
      </c>
      <c r="H163">
        <v>-1</v>
      </c>
      <c r="I163">
        <v>-1</v>
      </c>
      <c r="J163">
        <v>-1</v>
      </c>
      <c r="K163">
        <v>-1</v>
      </c>
      <c r="L163">
        <v>-1</v>
      </c>
      <c r="M163">
        <v>-1</v>
      </c>
    </row>
    <row r="164" spans="1:13" x14ac:dyDescent="0.3">
      <c r="A164">
        <v>-1</v>
      </c>
      <c r="B164">
        <v>-1</v>
      </c>
      <c r="C164">
        <v>-1</v>
      </c>
      <c r="D164">
        <v>-1</v>
      </c>
      <c r="E164">
        <v>-1</v>
      </c>
      <c r="F164">
        <v>-1</v>
      </c>
      <c r="G164">
        <v>-1</v>
      </c>
      <c r="H164">
        <v>-1</v>
      </c>
      <c r="I164">
        <v>-1</v>
      </c>
      <c r="J164">
        <v>-1</v>
      </c>
      <c r="K164">
        <v>-1</v>
      </c>
      <c r="L164">
        <v>-1</v>
      </c>
      <c r="M164">
        <v>-1</v>
      </c>
    </row>
    <row r="165" spans="1:13" x14ac:dyDescent="0.3">
      <c r="A165">
        <v>-1</v>
      </c>
      <c r="B165">
        <v>-1</v>
      </c>
      <c r="C165">
        <v>-1</v>
      </c>
      <c r="D165">
        <v>-1</v>
      </c>
      <c r="E165">
        <v>-1</v>
      </c>
      <c r="F165">
        <v>-1</v>
      </c>
      <c r="G165">
        <v>-1</v>
      </c>
      <c r="H165">
        <v>-1</v>
      </c>
      <c r="I165">
        <v>-1</v>
      </c>
      <c r="J165">
        <v>-1</v>
      </c>
      <c r="K165">
        <v>-1</v>
      </c>
      <c r="L165">
        <v>-1</v>
      </c>
      <c r="M165">
        <v>-1</v>
      </c>
    </row>
    <row r="166" spans="1:13" x14ac:dyDescent="0.3">
      <c r="A166">
        <v>-1</v>
      </c>
      <c r="B166">
        <v>-1</v>
      </c>
      <c r="C166">
        <v>-1</v>
      </c>
      <c r="D166">
        <v>-1</v>
      </c>
      <c r="E166">
        <v>-1</v>
      </c>
      <c r="F166">
        <v>-1</v>
      </c>
      <c r="G166">
        <v>-1</v>
      </c>
      <c r="H166">
        <v>-1</v>
      </c>
      <c r="I166">
        <v>-1</v>
      </c>
      <c r="J166">
        <v>-1</v>
      </c>
      <c r="K166">
        <v>-1</v>
      </c>
      <c r="L166">
        <v>-1</v>
      </c>
      <c r="M166">
        <v>-1</v>
      </c>
    </row>
    <row r="167" spans="1:13" x14ac:dyDescent="0.3">
      <c r="A167">
        <v>-1</v>
      </c>
      <c r="B167">
        <v>-1</v>
      </c>
      <c r="C167">
        <v>-1</v>
      </c>
      <c r="D167">
        <v>-1</v>
      </c>
      <c r="E167">
        <v>-1</v>
      </c>
      <c r="F167">
        <v>-1</v>
      </c>
      <c r="G167">
        <v>-1</v>
      </c>
      <c r="H167">
        <v>-1</v>
      </c>
      <c r="I167">
        <v>-1</v>
      </c>
      <c r="J167">
        <v>-1</v>
      </c>
      <c r="K167">
        <v>-1</v>
      </c>
      <c r="L167">
        <v>-1</v>
      </c>
      <c r="M167">
        <v>-1</v>
      </c>
    </row>
    <row r="168" spans="1:13" x14ac:dyDescent="0.3">
      <c r="A168">
        <v>-1</v>
      </c>
      <c r="B168">
        <v>-1</v>
      </c>
      <c r="C168">
        <v>-1</v>
      </c>
      <c r="D168">
        <v>-1</v>
      </c>
      <c r="E168">
        <v>-1</v>
      </c>
      <c r="F168">
        <v>-1</v>
      </c>
      <c r="G168">
        <v>-1</v>
      </c>
      <c r="H168">
        <v>-1</v>
      </c>
      <c r="I168">
        <v>-1</v>
      </c>
      <c r="J168">
        <v>-1</v>
      </c>
      <c r="K168">
        <v>-1</v>
      </c>
      <c r="L168">
        <v>-1</v>
      </c>
      <c r="M168">
        <v>-1</v>
      </c>
    </row>
    <row r="169" spans="1:13" x14ac:dyDescent="0.3">
      <c r="A169">
        <v>-1</v>
      </c>
      <c r="B169">
        <v>-1</v>
      </c>
      <c r="C169">
        <v>-1</v>
      </c>
      <c r="D169">
        <v>-1</v>
      </c>
      <c r="E169">
        <v>-1</v>
      </c>
      <c r="F169">
        <v>-1</v>
      </c>
      <c r="G169">
        <v>-1</v>
      </c>
      <c r="H169">
        <v>-1</v>
      </c>
      <c r="I169">
        <v>-1</v>
      </c>
      <c r="J169">
        <v>-1</v>
      </c>
      <c r="K169">
        <v>-1</v>
      </c>
      <c r="L169">
        <v>-1</v>
      </c>
      <c r="M169">
        <v>-1</v>
      </c>
    </row>
    <row r="170" spans="1:13" x14ac:dyDescent="0.3">
      <c r="A170">
        <v>-1</v>
      </c>
      <c r="B170">
        <v>-1</v>
      </c>
      <c r="C170">
        <v>-1</v>
      </c>
      <c r="D170">
        <v>-1</v>
      </c>
      <c r="E170">
        <v>-1</v>
      </c>
      <c r="F170">
        <v>-1</v>
      </c>
      <c r="G170">
        <v>-1</v>
      </c>
      <c r="H170">
        <v>-1</v>
      </c>
      <c r="I170">
        <v>-1</v>
      </c>
      <c r="J170">
        <v>-1</v>
      </c>
      <c r="K170">
        <v>-1</v>
      </c>
      <c r="L170">
        <v>-1</v>
      </c>
      <c r="M170">
        <v>-1</v>
      </c>
    </row>
    <row r="171" spans="1:13" x14ac:dyDescent="0.3">
      <c r="A171">
        <v>-1</v>
      </c>
      <c r="B171">
        <v>-1</v>
      </c>
      <c r="C171">
        <v>-1</v>
      </c>
      <c r="D171">
        <v>-1</v>
      </c>
      <c r="E171">
        <v>-1</v>
      </c>
      <c r="F171">
        <v>-1</v>
      </c>
      <c r="G171">
        <v>-1</v>
      </c>
      <c r="H171">
        <v>-1</v>
      </c>
      <c r="I171">
        <v>-1</v>
      </c>
      <c r="J171">
        <v>-1</v>
      </c>
      <c r="K171">
        <v>-1</v>
      </c>
      <c r="L171">
        <v>-1</v>
      </c>
      <c r="M171">
        <v>-1</v>
      </c>
    </row>
    <row r="172" spans="1:13" x14ac:dyDescent="0.3">
      <c r="A172">
        <v>-1</v>
      </c>
      <c r="B172">
        <v>-1</v>
      </c>
      <c r="C172">
        <v>-1</v>
      </c>
      <c r="D172">
        <v>-1</v>
      </c>
      <c r="E172">
        <v>-1</v>
      </c>
      <c r="F172">
        <v>-1</v>
      </c>
      <c r="G172">
        <v>-1</v>
      </c>
      <c r="H172">
        <v>-1</v>
      </c>
      <c r="I172">
        <v>-1</v>
      </c>
      <c r="J172">
        <v>-1</v>
      </c>
      <c r="K172">
        <v>-1</v>
      </c>
      <c r="L172">
        <v>-1</v>
      </c>
      <c r="M172">
        <v>-1</v>
      </c>
    </row>
    <row r="173" spans="1:13" x14ac:dyDescent="0.3">
      <c r="A173">
        <v>-1</v>
      </c>
      <c r="B173">
        <v>-1</v>
      </c>
      <c r="C173">
        <v>-1</v>
      </c>
      <c r="D173">
        <v>-1</v>
      </c>
      <c r="E173">
        <v>-1</v>
      </c>
      <c r="F173">
        <v>-1</v>
      </c>
      <c r="G173">
        <v>-1</v>
      </c>
      <c r="H173">
        <v>-1</v>
      </c>
      <c r="I173">
        <v>-1</v>
      </c>
      <c r="J173">
        <v>-1</v>
      </c>
      <c r="K173">
        <v>-1</v>
      </c>
      <c r="L173">
        <v>-1</v>
      </c>
      <c r="M173">
        <v>-1</v>
      </c>
    </row>
    <row r="174" spans="1:13" x14ac:dyDescent="0.3">
      <c r="A174">
        <v>-1</v>
      </c>
      <c r="B174">
        <v>-1</v>
      </c>
      <c r="C174">
        <v>-1</v>
      </c>
      <c r="D174">
        <v>-1</v>
      </c>
      <c r="E174">
        <v>-1</v>
      </c>
      <c r="F174">
        <v>-1</v>
      </c>
      <c r="G174">
        <v>-1</v>
      </c>
      <c r="H174">
        <v>-1</v>
      </c>
      <c r="I174">
        <v>-1</v>
      </c>
      <c r="J174">
        <v>-1</v>
      </c>
      <c r="K174">
        <v>-1</v>
      </c>
      <c r="L174">
        <v>-1</v>
      </c>
      <c r="M174">
        <v>-1</v>
      </c>
    </row>
    <row r="175" spans="1:13" x14ac:dyDescent="0.3">
      <c r="A175">
        <v>-1</v>
      </c>
      <c r="B175">
        <v>-1</v>
      </c>
      <c r="C175">
        <v>-1</v>
      </c>
      <c r="D175">
        <v>-1</v>
      </c>
      <c r="E175">
        <v>-1</v>
      </c>
      <c r="F175">
        <v>-1</v>
      </c>
      <c r="G175">
        <v>-1</v>
      </c>
      <c r="H175">
        <v>-1</v>
      </c>
      <c r="I175">
        <v>-1</v>
      </c>
      <c r="J175">
        <v>-1</v>
      </c>
      <c r="K175">
        <v>-1</v>
      </c>
      <c r="L175">
        <v>-1</v>
      </c>
      <c r="M175">
        <v>-1</v>
      </c>
    </row>
    <row r="176" spans="1:13" x14ac:dyDescent="0.3">
      <c r="A176">
        <v>-1</v>
      </c>
      <c r="B176">
        <v>-1</v>
      </c>
      <c r="C176">
        <v>-1</v>
      </c>
      <c r="D176">
        <v>-1</v>
      </c>
      <c r="E176">
        <v>-1</v>
      </c>
      <c r="F176">
        <v>-1</v>
      </c>
      <c r="G176">
        <v>-1</v>
      </c>
      <c r="H176">
        <v>-1</v>
      </c>
      <c r="I176">
        <v>-1</v>
      </c>
      <c r="J176">
        <v>-1</v>
      </c>
      <c r="K176">
        <v>-1</v>
      </c>
      <c r="L176">
        <v>-1</v>
      </c>
      <c r="M176">
        <v>-1</v>
      </c>
    </row>
    <row r="177" spans="1:13" x14ac:dyDescent="0.3">
      <c r="A177">
        <v>-1</v>
      </c>
      <c r="B177">
        <v>-1</v>
      </c>
      <c r="C177">
        <v>-1</v>
      </c>
      <c r="D177">
        <v>-1</v>
      </c>
      <c r="E177">
        <v>-1</v>
      </c>
      <c r="F177">
        <v>-1</v>
      </c>
      <c r="G177">
        <v>-1</v>
      </c>
      <c r="H177">
        <v>-1</v>
      </c>
      <c r="I177">
        <v>-1</v>
      </c>
      <c r="J177">
        <v>-1</v>
      </c>
      <c r="K177">
        <v>-1</v>
      </c>
      <c r="L177">
        <v>-1</v>
      </c>
      <c r="M177">
        <v>-1</v>
      </c>
    </row>
    <row r="178" spans="1:13" x14ac:dyDescent="0.3">
      <c r="A178">
        <v>-1</v>
      </c>
      <c r="B178">
        <v>-1</v>
      </c>
      <c r="C178">
        <v>-1</v>
      </c>
      <c r="D178">
        <v>-1</v>
      </c>
      <c r="E178">
        <v>-1</v>
      </c>
      <c r="F178">
        <v>-1</v>
      </c>
      <c r="G178">
        <v>-1</v>
      </c>
      <c r="H178">
        <v>-1</v>
      </c>
      <c r="I178">
        <v>-1</v>
      </c>
      <c r="J178">
        <v>-1</v>
      </c>
      <c r="K178">
        <v>-1</v>
      </c>
      <c r="L178">
        <v>-1</v>
      </c>
      <c r="M178">
        <v>-1</v>
      </c>
    </row>
    <row r="179" spans="1:13" x14ac:dyDescent="0.3">
      <c r="A179">
        <v>-1</v>
      </c>
      <c r="B179">
        <v>-1</v>
      </c>
      <c r="C179">
        <v>-1</v>
      </c>
      <c r="D179">
        <v>-1</v>
      </c>
      <c r="E179">
        <v>-1</v>
      </c>
      <c r="F179">
        <v>-1</v>
      </c>
      <c r="G179">
        <v>-1</v>
      </c>
      <c r="H179">
        <v>-1</v>
      </c>
      <c r="I179">
        <v>-1</v>
      </c>
      <c r="J179">
        <v>-1</v>
      </c>
      <c r="K179">
        <v>-1</v>
      </c>
      <c r="L179">
        <v>-1</v>
      </c>
      <c r="M179">
        <v>-1</v>
      </c>
    </row>
    <row r="180" spans="1:13" x14ac:dyDescent="0.3">
      <c r="A180">
        <v>-1</v>
      </c>
      <c r="B180">
        <v>-1</v>
      </c>
      <c r="C180">
        <v>-1</v>
      </c>
      <c r="D180">
        <v>-1</v>
      </c>
      <c r="E180">
        <v>-1</v>
      </c>
      <c r="F180">
        <v>-1</v>
      </c>
      <c r="G180">
        <v>-1</v>
      </c>
      <c r="H180">
        <v>-1</v>
      </c>
      <c r="I180">
        <v>-1</v>
      </c>
      <c r="J180">
        <v>-1</v>
      </c>
      <c r="K180">
        <v>-1</v>
      </c>
      <c r="L180">
        <v>-1</v>
      </c>
      <c r="M180">
        <v>-1</v>
      </c>
    </row>
    <row r="181" spans="1:13" x14ac:dyDescent="0.3">
      <c r="A181">
        <v>-1</v>
      </c>
      <c r="B181">
        <v>-1</v>
      </c>
      <c r="C181">
        <v>-1</v>
      </c>
      <c r="D181">
        <v>-1</v>
      </c>
      <c r="E181">
        <v>-1</v>
      </c>
      <c r="F181">
        <v>-1</v>
      </c>
      <c r="G181">
        <v>-1</v>
      </c>
      <c r="H181">
        <v>-1</v>
      </c>
      <c r="I181">
        <v>-1</v>
      </c>
      <c r="J181">
        <v>-1</v>
      </c>
      <c r="K181">
        <v>-1</v>
      </c>
      <c r="L181">
        <v>-1</v>
      </c>
      <c r="M181">
        <v>-1</v>
      </c>
    </row>
    <row r="182" spans="1:13" x14ac:dyDescent="0.3">
      <c r="A182">
        <v>-1</v>
      </c>
      <c r="B182">
        <v>-1</v>
      </c>
      <c r="C182">
        <v>-1</v>
      </c>
      <c r="D182">
        <v>-1</v>
      </c>
      <c r="E182">
        <v>-1</v>
      </c>
      <c r="F182">
        <v>-1</v>
      </c>
      <c r="G182">
        <v>-1</v>
      </c>
      <c r="H182">
        <v>-1</v>
      </c>
      <c r="I182">
        <v>-1</v>
      </c>
      <c r="J182">
        <v>-1</v>
      </c>
      <c r="K182">
        <v>-1</v>
      </c>
      <c r="L182">
        <v>-1</v>
      </c>
      <c r="M182">
        <v>-1</v>
      </c>
    </row>
    <row r="183" spans="1:13" x14ac:dyDescent="0.3">
      <c r="A183">
        <v>-1</v>
      </c>
      <c r="B183">
        <v>-1</v>
      </c>
      <c r="C183">
        <v>-1</v>
      </c>
      <c r="D183">
        <v>-1</v>
      </c>
      <c r="E183">
        <v>-1</v>
      </c>
      <c r="F183">
        <v>-1</v>
      </c>
      <c r="G183">
        <v>-1</v>
      </c>
      <c r="H183">
        <v>-1</v>
      </c>
      <c r="I183">
        <v>-1</v>
      </c>
      <c r="J183">
        <v>-1</v>
      </c>
      <c r="K183">
        <v>-1</v>
      </c>
      <c r="L183">
        <v>-1</v>
      </c>
      <c r="M183">
        <v>-1</v>
      </c>
    </row>
    <row r="184" spans="1:13" x14ac:dyDescent="0.3">
      <c r="A184">
        <v>-1</v>
      </c>
      <c r="B184">
        <v>-1</v>
      </c>
      <c r="C184">
        <v>-1</v>
      </c>
      <c r="D184">
        <v>-1</v>
      </c>
      <c r="E184">
        <v>-1</v>
      </c>
      <c r="F184">
        <v>-1</v>
      </c>
      <c r="G184">
        <v>-1</v>
      </c>
      <c r="H184">
        <v>-1</v>
      </c>
      <c r="I184">
        <v>-1</v>
      </c>
      <c r="J184">
        <v>-1</v>
      </c>
      <c r="K184">
        <v>-1</v>
      </c>
      <c r="L184">
        <v>-1</v>
      </c>
      <c r="M184">
        <v>-1</v>
      </c>
    </row>
    <row r="185" spans="1:13" x14ac:dyDescent="0.3">
      <c r="A185">
        <v>-1</v>
      </c>
      <c r="B185">
        <v>-1</v>
      </c>
      <c r="C185">
        <v>-1</v>
      </c>
      <c r="D185">
        <v>-1</v>
      </c>
      <c r="E185">
        <v>-1</v>
      </c>
      <c r="F185">
        <v>-1</v>
      </c>
      <c r="G185">
        <v>-1</v>
      </c>
      <c r="H185">
        <v>-1</v>
      </c>
      <c r="I185">
        <v>-1</v>
      </c>
      <c r="J185">
        <v>-1</v>
      </c>
      <c r="K185">
        <v>-1</v>
      </c>
      <c r="L185">
        <v>-1</v>
      </c>
      <c r="M185">
        <v>-1</v>
      </c>
    </row>
    <row r="186" spans="1:13" x14ac:dyDescent="0.3">
      <c r="A186">
        <v>-1</v>
      </c>
      <c r="B186">
        <v>-1</v>
      </c>
      <c r="C186">
        <v>-1</v>
      </c>
      <c r="D186">
        <v>-1</v>
      </c>
      <c r="E186">
        <v>-1</v>
      </c>
      <c r="F186">
        <v>-1</v>
      </c>
      <c r="G186">
        <v>-1</v>
      </c>
      <c r="H186">
        <v>-1</v>
      </c>
      <c r="I186">
        <v>-1</v>
      </c>
      <c r="J186">
        <v>-1</v>
      </c>
      <c r="K186">
        <v>-1</v>
      </c>
      <c r="L186">
        <v>-1</v>
      </c>
      <c r="M186">
        <v>-1</v>
      </c>
    </row>
    <row r="187" spans="1:13" x14ac:dyDescent="0.3">
      <c r="A187">
        <v>-1</v>
      </c>
      <c r="B187">
        <v>-1</v>
      </c>
      <c r="C187">
        <v>-1</v>
      </c>
      <c r="D187">
        <v>-1</v>
      </c>
      <c r="E187">
        <v>-1</v>
      </c>
      <c r="F187">
        <v>-1</v>
      </c>
      <c r="G187">
        <v>-1</v>
      </c>
      <c r="H187">
        <v>-1</v>
      </c>
      <c r="I187">
        <v>-1</v>
      </c>
      <c r="J187">
        <v>-1</v>
      </c>
      <c r="K187">
        <v>-1</v>
      </c>
      <c r="L187">
        <v>-1</v>
      </c>
      <c r="M187">
        <v>-1</v>
      </c>
    </row>
    <row r="188" spans="1:13" x14ac:dyDescent="0.3">
      <c r="A188">
        <v>-1</v>
      </c>
      <c r="B188">
        <v>-1</v>
      </c>
      <c r="C188">
        <v>-1</v>
      </c>
      <c r="D188">
        <v>-1</v>
      </c>
      <c r="E188">
        <v>-1</v>
      </c>
      <c r="F188">
        <v>-1</v>
      </c>
      <c r="G188">
        <v>-1</v>
      </c>
      <c r="H188">
        <v>-1</v>
      </c>
      <c r="I188">
        <v>-1</v>
      </c>
      <c r="J188">
        <v>-1</v>
      </c>
      <c r="K188">
        <v>-1</v>
      </c>
      <c r="L188">
        <v>-1</v>
      </c>
      <c r="M188">
        <v>-1</v>
      </c>
    </row>
    <row r="189" spans="1:13" x14ac:dyDescent="0.3">
      <c r="A189">
        <v>-1</v>
      </c>
      <c r="B189">
        <v>-1</v>
      </c>
      <c r="C189">
        <v>-1</v>
      </c>
      <c r="D189">
        <v>-1</v>
      </c>
      <c r="E189">
        <v>-1</v>
      </c>
      <c r="F189">
        <v>-1</v>
      </c>
      <c r="G189">
        <v>-1</v>
      </c>
      <c r="H189">
        <v>-1</v>
      </c>
      <c r="I189">
        <v>-1</v>
      </c>
      <c r="J189">
        <v>-1</v>
      </c>
      <c r="K189">
        <v>-1</v>
      </c>
      <c r="L189">
        <v>-1</v>
      </c>
      <c r="M189">
        <v>-1</v>
      </c>
    </row>
    <row r="190" spans="1:13" x14ac:dyDescent="0.3">
      <c r="A190">
        <v>-1</v>
      </c>
      <c r="B190">
        <v>-1</v>
      </c>
      <c r="C190">
        <v>-1</v>
      </c>
      <c r="D190">
        <v>-1</v>
      </c>
      <c r="E190">
        <v>-1</v>
      </c>
      <c r="F190">
        <v>-1</v>
      </c>
      <c r="G190">
        <v>-1</v>
      </c>
      <c r="H190">
        <v>-1</v>
      </c>
      <c r="I190">
        <v>-1</v>
      </c>
      <c r="J190">
        <v>-1</v>
      </c>
      <c r="K190">
        <v>-1</v>
      </c>
      <c r="L190">
        <v>-1</v>
      </c>
      <c r="M190">
        <v>-1</v>
      </c>
    </row>
    <row r="191" spans="1:13" x14ac:dyDescent="0.3">
      <c r="A191">
        <v>-1</v>
      </c>
      <c r="B191">
        <v>-1</v>
      </c>
      <c r="C191">
        <v>-1</v>
      </c>
      <c r="D191">
        <v>-1</v>
      </c>
      <c r="E191">
        <v>-1</v>
      </c>
      <c r="F191">
        <v>-1</v>
      </c>
      <c r="G191">
        <v>-1</v>
      </c>
      <c r="H191">
        <v>-1</v>
      </c>
      <c r="I191">
        <v>-1</v>
      </c>
      <c r="J191">
        <v>-1</v>
      </c>
      <c r="K191">
        <v>-1</v>
      </c>
      <c r="L191">
        <v>-1</v>
      </c>
      <c r="M191">
        <v>-1</v>
      </c>
    </row>
    <row r="192" spans="1:13" x14ac:dyDescent="0.3">
      <c r="A192">
        <v>-1</v>
      </c>
      <c r="B192">
        <v>-1</v>
      </c>
      <c r="C192">
        <v>-1</v>
      </c>
      <c r="D192">
        <v>-1</v>
      </c>
      <c r="E192">
        <v>-1</v>
      </c>
      <c r="F192">
        <v>-1</v>
      </c>
      <c r="G192">
        <v>-1</v>
      </c>
      <c r="H192">
        <v>-1</v>
      </c>
      <c r="I192">
        <v>-1</v>
      </c>
      <c r="J192">
        <v>-1</v>
      </c>
      <c r="K192">
        <v>-1</v>
      </c>
      <c r="L192">
        <v>-1</v>
      </c>
      <c r="M192">
        <v>-1</v>
      </c>
    </row>
    <row r="193" spans="1:13" x14ac:dyDescent="0.3">
      <c r="A193">
        <v>-1</v>
      </c>
      <c r="B193">
        <v>-1</v>
      </c>
      <c r="C193">
        <v>-1</v>
      </c>
      <c r="D193">
        <v>-1</v>
      </c>
      <c r="E193">
        <v>-1</v>
      </c>
      <c r="F193">
        <v>-1</v>
      </c>
      <c r="G193">
        <v>-1</v>
      </c>
      <c r="H193">
        <v>-1</v>
      </c>
      <c r="I193">
        <v>-1</v>
      </c>
      <c r="J193">
        <v>-1</v>
      </c>
      <c r="K193">
        <v>-1</v>
      </c>
      <c r="L193">
        <v>-1</v>
      </c>
      <c r="M193">
        <v>-1</v>
      </c>
    </row>
    <row r="194" spans="1:13" x14ac:dyDescent="0.3">
      <c r="A194">
        <v>-1</v>
      </c>
      <c r="B194">
        <v>-1</v>
      </c>
      <c r="C194">
        <v>-1</v>
      </c>
      <c r="D194">
        <v>-1</v>
      </c>
      <c r="E194">
        <v>-1</v>
      </c>
      <c r="F194">
        <v>-1</v>
      </c>
      <c r="G194">
        <v>-1</v>
      </c>
      <c r="H194">
        <v>-1</v>
      </c>
      <c r="I194">
        <v>-1</v>
      </c>
      <c r="J194">
        <v>-1</v>
      </c>
      <c r="K194">
        <v>-1</v>
      </c>
      <c r="L194">
        <v>-1</v>
      </c>
      <c r="M194">
        <v>-1</v>
      </c>
    </row>
    <row r="195" spans="1:13" x14ac:dyDescent="0.3">
      <c r="A195">
        <v>-1</v>
      </c>
      <c r="B195">
        <v>-1</v>
      </c>
      <c r="C195">
        <v>-1</v>
      </c>
      <c r="D195">
        <v>-1</v>
      </c>
      <c r="E195">
        <v>-1</v>
      </c>
      <c r="F195">
        <v>-1</v>
      </c>
      <c r="G195">
        <v>-1</v>
      </c>
      <c r="H195">
        <v>-1</v>
      </c>
      <c r="I195">
        <v>-1</v>
      </c>
      <c r="J195">
        <v>-1</v>
      </c>
      <c r="K195">
        <v>-1</v>
      </c>
      <c r="L195">
        <v>-1</v>
      </c>
      <c r="M195">
        <v>-1</v>
      </c>
    </row>
    <row r="196" spans="1:13" x14ac:dyDescent="0.3">
      <c r="A196">
        <v>-1</v>
      </c>
      <c r="B196">
        <v>-1</v>
      </c>
      <c r="C196">
        <v>-1</v>
      </c>
      <c r="D196">
        <v>-1</v>
      </c>
      <c r="E196">
        <v>-1</v>
      </c>
      <c r="F196">
        <v>-1</v>
      </c>
      <c r="G196">
        <v>-1</v>
      </c>
      <c r="H196">
        <v>-1</v>
      </c>
      <c r="I196">
        <v>-1</v>
      </c>
      <c r="J196">
        <v>-1</v>
      </c>
      <c r="K196">
        <v>-1</v>
      </c>
      <c r="L196">
        <v>-1</v>
      </c>
      <c r="M196">
        <v>-1</v>
      </c>
    </row>
    <row r="197" spans="1:13" x14ac:dyDescent="0.3">
      <c r="A197">
        <v>-1</v>
      </c>
      <c r="B197">
        <v>-1</v>
      </c>
      <c r="C197">
        <v>-1</v>
      </c>
      <c r="D197">
        <v>-1</v>
      </c>
      <c r="E197">
        <v>-1</v>
      </c>
      <c r="F197">
        <v>-1</v>
      </c>
      <c r="G197">
        <v>-1</v>
      </c>
      <c r="H197">
        <v>-1</v>
      </c>
      <c r="I197">
        <v>-1</v>
      </c>
      <c r="J197">
        <v>-1</v>
      </c>
      <c r="K197">
        <v>-1</v>
      </c>
      <c r="L197">
        <v>-1</v>
      </c>
      <c r="M197">
        <v>-1</v>
      </c>
    </row>
    <row r="198" spans="1:13" x14ac:dyDescent="0.3">
      <c r="A198">
        <v>-1</v>
      </c>
      <c r="B198">
        <v>-1</v>
      </c>
      <c r="C198">
        <v>-1</v>
      </c>
      <c r="D198">
        <v>-1</v>
      </c>
      <c r="E198">
        <v>-1</v>
      </c>
      <c r="F198">
        <v>-1</v>
      </c>
      <c r="G198">
        <v>-1</v>
      </c>
      <c r="H198">
        <v>-1</v>
      </c>
      <c r="I198">
        <v>-1</v>
      </c>
      <c r="J198">
        <v>-1</v>
      </c>
      <c r="K198">
        <v>-1</v>
      </c>
      <c r="L198">
        <v>-1</v>
      </c>
      <c r="M198">
        <v>-1</v>
      </c>
    </row>
    <row r="199" spans="1:13" x14ac:dyDescent="0.3">
      <c r="A199">
        <v>-1</v>
      </c>
      <c r="B199">
        <v>-1</v>
      </c>
      <c r="C199">
        <v>-1</v>
      </c>
      <c r="D199">
        <v>-1</v>
      </c>
      <c r="E199">
        <v>-1</v>
      </c>
      <c r="F199">
        <v>-1</v>
      </c>
      <c r="G199">
        <v>-1</v>
      </c>
      <c r="H199">
        <v>-1</v>
      </c>
      <c r="I199">
        <v>-1</v>
      </c>
      <c r="J199">
        <v>-1</v>
      </c>
      <c r="K199">
        <v>-1</v>
      </c>
      <c r="L199">
        <v>-1</v>
      </c>
      <c r="M199">
        <v>-1</v>
      </c>
    </row>
    <row r="200" spans="1:13" x14ac:dyDescent="0.3">
      <c r="A200">
        <v>-1</v>
      </c>
      <c r="B200">
        <v>-1</v>
      </c>
      <c r="C200">
        <v>-1</v>
      </c>
      <c r="D200">
        <v>-1</v>
      </c>
      <c r="E200">
        <v>-1</v>
      </c>
      <c r="F200">
        <v>-1</v>
      </c>
      <c r="G200">
        <v>-1</v>
      </c>
      <c r="H200">
        <v>-1</v>
      </c>
      <c r="I200">
        <v>-1</v>
      </c>
      <c r="J200">
        <v>-1</v>
      </c>
      <c r="K200">
        <v>-1</v>
      </c>
      <c r="L200">
        <v>-1</v>
      </c>
      <c r="M200">
        <v>-1</v>
      </c>
    </row>
    <row r="201" spans="1:13" x14ac:dyDescent="0.3">
      <c r="A201">
        <v>-1</v>
      </c>
      <c r="B201">
        <v>-1</v>
      </c>
      <c r="C201">
        <v>-1</v>
      </c>
      <c r="D201">
        <v>-1</v>
      </c>
      <c r="E201">
        <v>-1</v>
      </c>
      <c r="F201">
        <v>-1</v>
      </c>
      <c r="G201">
        <v>-1</v>
      </c>
      <c r="H201">
        <v>-1</v>
      </c>
      <c r="I201">
        <v>-1</v>
      </c>
      <c r="J201">
        <v>-1</v>
      </c>
      <c r="K201">
        <v>-1</v>
      </c>
      <c r="L201">
        <v>-1</v>
      </c>
      <c r="M201">
        <v>-1</v>
      </c>
    </row>
    <row r="202" spans="1:13" x14ac:dyDescent="0.3">
      <c r="A202">
        <v>-1</v>
      </c>
      <c r="B202">
        <v>-1</v>
      </c>
      <c r="C202">
        <v>-1</v>
      </c>
      <c r="D202">
        <v>-1</v>
      </c>
      <c r="E202">
        <v>-1</v>
      </c>
      <c r="F202">
        <v>-1</v>
      </c>
      <c r="G202">
        <v>-1</v>
      </c>
      <c r="H202">
        <v>-1</v>
      </c>
      <c r="I202">
        <v>-1</v>
      </c>
      <c r="J202">
        <v>-1</v>
      </c>
      <c r="K202">
        <v>-1</v>
      </c>
      <c r="L202">
        <v>-1</v>
      </c>
      <c r="M202">
        <v>-1</v>
      </c>
    </row>
    <row r="203" spans="1:13" x14ac:dyDescent="0.3">
      <c r="A203">
        <v>-1</v>
      </c>
      <c r="B203">
        <v>-1</v>
      </c>
      <c r="C203">
        <v>-1</v>
      </c>
      <c r="D203">
        <v>-1</v>
      </c>
      <c r="E203">
        <v>-1</v>
      </c>
      <c r="F203">
        <v>-1</v>
      </c>
      <c r="G203">
        <v>-1</v>
      </c>
      <c r="H203">
        <v>-1</v>
      </c>
      <c r="I203">
        <v>-1</v>
      </c>
      <c r="J203">
        <v>-1</v>
      </c>
      <c r="K203">
        <v>-1</v>
      </c>
      <c r="L203">
        <v>-1</v>
      </c>
      <c r="M203">
        <v>-1</v>
      </c>
    </row>
    <row r="204" spans="1:13" x14ac:dyDescent="0.3">
      <c r="A204">
        <v>-1</v>
      </c>
      <c r="B204">
        <v>-1</v>
      </c>
      <c r="C204">
        <v>-1</v>
      </c>
      <c r="D204">
        <v>-1</v>
      </c>
      <c r="E204">
        <v>-1</v>
      </c>
      <c r="F204">
        <v>-1</v>
      </c>
      <c r="G204">
        <v>-1</v>
      </c>
      <c r="H204">
        <v>-1</v>
      </c>
      <c r="I204">
        <v>-1</v>
      </c>
      <c r="J204">
        <v>-1</v>
      </c>
      <c r="K204">
        <v>-1</v>
      </c>
      <c r="L204">
        <v>-1</v>
      </c>
      <c r="M204">
        <v>-1</v>
      </c>
    </row>
    <row r="205" spans="1:13" x14ac:dyDescent="0.3">
      <c r="A205">
        <v>-1</v>
      </c>
      <c r="B205">
        <v>-1</v>
      </c>
      <c r="C205">
        <v>-1</v>
      </c>
      <c r="D205">
        <v>-1</v>
      </c>
      <c r="E205">
        <v>-1</v>
      </c>
      <c r="F205">
        <v>-1</v>
      </c>
      <c r="G205">
        <v>-1</v>
      </c>
      <c r="H205">
        <v>-1</v>
      </c>
      <c r="I205">
        <v>-1</v>
      </c>
      <c r="J205">
        <v>-1</v>
      </c>
      <c r="K205">
        <v>-1</v>
      </c>
      <c r="L205">
        <v>-1</v>
      </c>
      <c r="M205">
        <v>-1</v>
      </c>
    </row>
    <row r="206" spans="1:13" x14ac:dyDescent="0.3">
      <c r="A206">
        <v>-1</v>
      </c>
      <c r="B206">
        <v>-1</v>
      </c>
      <c r="C206">
        <v>-1</v>
      </c>
      <c r="D206">
        <v>-1</v>
      </c>
      <c r="E206">
        <v>-1</v>
      </c>
      <c r="F206">
        <v>-1</v>
      </c>
      <c r="G206">
        <v>-1</v>
      </c>
      <c r="H206">
        <v>-1</v>
      </c>
      <c r="I206">
        <v>-1</v>
      </c>
      <c r="J206">
        <v>-1</v>
      </c>
      <c r="K206">
        <v>-1</v>
      </c>
      <c r="L206">
        <v>-1</v>
      </c>
      <c r="M206">
        <v>-1</v>
      </c>
    </row>
  </sheetData>
  <sheetProtection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M206"/>
  <sheetViews>
    <sheetView workbookViewId="0"/>
  </sheetViews>
  <sheetFormatPr baseColWidth="10" defaultRowHeight="14.4" x14ac:dyDescent="0.3"/>
  <sheetData>
    <row r="1" spans="1:13" x14ac:dyDescent="0.3">
      <c r="A1" t="s">
        <v>541</v>
      </c>
      <c r="B1" t="s">
        <v>542</v>
      </c>
      <c r="C1" t="s">
        <v>543</v>
      </c>
      <c r="D1" t="s">
        <v>544</v>
      </c>
      <c r="E1" t="s">
        <v>545</v>
      </c>
      <c r="F1" t="s">
        <v>546</v>
      </c>
      <c r="G1" t="s">
        <v>547</v>
      </c>
      <c r="H1" t="s">
        <v>548</v>
      </c>
      <c r="I1" t="s">
        <v>549</v>
      </c>
      <c r="J1" t="s">
        <v>550</v>
      </c>
      <c r="K1" t="s">
        <v>551</v>
      </c>
      <c r="L1" t="s">
        <v>552</v>
      </c>
      <c r="M1" t="s">
        <v>553</v>
      </c>
    </row>
    <row r="2" spans="1:13" x14ac:dyDescent="0.3">
      <c r="A2">
        <v>2920</v>
      </c>
      <c r="B2">
        <v>2920</v>
      </c>
      <c r="C2">
        <v>2900</v>
      </c>
      <c r="D2">
        <v>2910</v>
      </c>
      <c r="E2">
        <v>3010</v>
      </c>
      <c r="F2">
        <v>2875</v>
      </c>
      <c r="G2">
        <v>2922</v>
      </c>
      <c r="H2">
        <v>2940</v>
      </c>
      <c r="I2">
        <v>2945</v>
      </c>
      <c r="J2">
        <v>3000</v>
      </c>
      <c r="K2">
        <v>2940</v>
      </c>
      <c r="L2">
        <v>2920</v>
      </c>
      <c r="M2">
        <v>3030</v>
      </c>
    </row>
    <row r="3" spans="1:13" x14ac:dyDescent="0.3">
      <c r="A3">
        <v>335</v>
      </c>
      <c r="B3">
        <v>310</v>
      </c>
      <c r="C3">
        <v>400</v>
      </c>
      <c r="D3">
        <v>300</v>
      </c>
      <c r="E3">
        <v>363</v>
      </c>
      <c r="F3">
        <v>422.5</v>
      </c>
      <c r="G3">
        <v>368</v>
      </c>
      <c r="H3">
        <v>305</v>
      </c>
      <c r="I3">
        <v>375</v>
      </c>
      <c r="J3">
        <v>300</v>
      </c>
      <c r="K3">
        <v>300</v>
      </c>
      <c r="L3">
        <v>295</v>
      </c>
      <c r="M3">
        <v>190</v>
      </c>
    </row>
    <row r="4" spans="1:13" x14ac:dyDescent="0.3">
      <c r="A4">
        <v>335</v>
      </c>
      <c r="B4">
        <v>355</v>
      </c>
      <c r="C4">
        <v>310</v>
      </c>
      <c r="D4">
        <v>340</v>
      </c>
      <c r="E4">
        <v>337</v>
      </c>
      <c r="F4">
        <v>370</v>
      </c>
      <c r="G4">
        <v>360</v>
      </c>
      <c r="H4">
        <v>345</v>
      </c>
      <c r="I4">
        <v>320</v>
      </c>
      <c r="J4">
        <v>350</v>
      </c>
      <c r="K4">
        <v>345</v>
      </c>
      <c r="L4">
        <v>325</v>
      </c>
      <c r="M4">
        <v>160</v>
      </c>
    </row>
    <row r="5" spans="1:13" x14ac:dyDescent="0.3">
      <c r="A5">
        <v>1000</v>
      </c>
      <c r="B5">
        <v>995</v>
      </c>
      <c r="C5">
        <v>1000</v>
      </c>
      <c r="D5">
        <v>950</v>
      </c>
      <c r="E5">
        <v>1035</v>
      </c>
      <c r="F5">
        <v>330</v>
      </c>
      <c r="G5">
        <v>1042</v>
      </c>
      <c r="H5">
        <v>970</v>
      </c>
      <c r="I5">
        <v>1020</v>
      </c>
      <c r="J5">
        <v>970</v>
      </c>
      <c r="K5">
        <v>890</v>
      </c>
      <c r="L5">
        <v>900</v>
      </c>
      <c r="M5">
        <v>480</v>
      </c>
    </row>
    <row r="6" spans="1:13" x14ac:dyDescent="0.3">
      <c r="A6">
        <v>1000</v>
      </c>
      <c r="B6">
        <v>995</v>
      </c>
      <c r="C6">
        <v>920</v>
      </c>
      <c r="D6">
        <v>940</v>
      </c>
      <c r="E6">
        <v>790</v>
      </c>
      <c r="F6">
        <v>1027.5</v>
      </c>
      <c r="G6">
        <v>1050</v>
      </c>
      <c r="H6">
        <v>975</v>
      </c>
      <c r="I6">
        <v>990</v>
      </c>
      <c r="J6">
        <v>970</v>
      </c>
      <c r="K6">
        <v>885</v>
      </c>
      <c r="L6">
        <v>930</v>
      </c>
      <c r="M6">
        <v>430</v>
      </c>
    </row>
    <row r="7" spans="1:13" x14ac:dyDescent="0.3">
      <c r="A7">
        <v>-1</v>
      </c>
      <c r="B7">
        <v>-1</v>
      </c>
      <c r="C7">
        <v>-1</v>
      </c>
      <c r="D7">
        <v>-1</v>
      </c>
      <c r="E7">
        <v>0</v>
      </c>
      <c r="F7">
        <v>0</v>
      </c>
      <c r="G7">
        <v>-1</v>
      </c>
      <c r="H7">
        <v>-1</v>
      </c>
      <c r="I7">
        <v>-1</v>
      </c>
      <c r="J7">
        <v>-1</v>
      </c>
      <c r="K7">
        <v>-1</v>
      </c>
      <c r="L7">
        <v>-1</v>
      </c>
      <c r="M7">
        <v>700</v>
      </c>
    </row>
    <row r="8" spans="1:13" x14ac:dyDescent="0.3">
      <c r="A8">
        <v>39</v>
      </c>
      <c r="B8">
        <v>37</v>
      </c>
      <c r="C8">
        <v>575</v>
      </c>
      <c r="D8">
        <v>370</v>
      </c>
      <c r="E8">
        <v>-1</v>
      </c>
      <c r="F8">
        <v>-1</v>
      </c>
      <c r="G8">
        <v>390</v>
      </c>
      <c r="H8">
        <v>28</v>
      </c>
      <c r="I8">
        <v>38</v>
      </c>
      <c r="J8">
        <v>38</v>
      </c>
      <c r="K8">
        <v>520</v>
      </c>
      <c r="L8">
        <v>300</v>
      </c>
      <c r="M8">
        <v>2050</v>
      </c>
    </row>
    <row r="9" spans="1:13" x14ac:dyDescent="0.3">
      <c r="A9">
        <v>350</v>
      </c>
      <c r="B9">
        <v>200</v>
      </c>
      <c r="C9">
        <v>680</v>
      </c>
      <c r="D9">
        <v>768</v>
      </c>
      <c r="E9">
        <v>-1</v>
      </c>
      <c r="F9">
        <v>-1</v>
      </c>
      <c r="G9">
        <v>455</v>
      </c>
      <c r="H9">
        <v>192</v>
      </c>
      <c r="I9">
        <v>220</v>
      </c>
      <c r="J9">
        <v>255</v>
      </c>
      <c r="K9">
        <v>700</v>
      </c>
      <c r="L9">
        <v>490</v>
      </c>
      <c r="M9">
        <v>-1</v>
      </c>
    </row>
    <row r="10" spans="1:13" x14ac:dyDescent="0.3">
      <c r="A10">
        <v>480</v>
      </c>
      <c r="B10">
        <v>230</v>
      </c>
      <c r="C10">
        <v>1180</v>
      </c>
      <c r="D10">
        <v>850</v>
      </c>
      <c r="E10">
        <v>-1</v>
      </c>
      <c r="F10">
        <v>-1</v>
      </c>
      <c r="G10">
        <v>560</v>
      </c>
      <c r="H10">
        <v>350</v>
      </c>
      <c r="I10">
        <v>420</v>
      </c>
      <c r="J10">
        <v>310</v>
      </c>
      <c r="K10">
        <v>950</v>
      </c>
      <c r="L10">
        <v>630</v>
      </c>
      <c r="M10">
        <v>-1</v>
      </c>
    </row>
    <row r="11" spans="1:13" x14ac:dyDescent="0.3">
      <c r="A11">
        <v>500</v>
      </c>
      <c r="B11">
        <v>260</v>
      </c>
      <c r="C11">
        <v>1490</v>
      </c>
      <c r="D11">
        <v>893</v>
      </c>
      <c r="E11">
        <v>-1</v>
      </c>
      <c r="F11">
        <v>-1</v>
      </c>
      <c r="G11">
        <v>670</v>
      </c>
      <c r="H11">
        <v>390</v>
      </c>
      <c r="I11">
        <v>445</v>
      </c>
      <c r="J11">
        <v>480</v>
      </c>
      <c r="K11">
        <v>1110</v>
      </c>
      <c r="L11">
        <v>700</v>
      </c>
      <c r="M11">
        <v>-1</v>
      </c>
    </row>
    <row r="12" spans="1:13" x14ac:dyDescent="0.3">
      <c r="A12">
        <v>600</v>
      </c>
      <c r="B12">
        <v>281</v>
      </c>
      <c r="C12">
        <v>1710</v>
      </c>
      <c r="D12">
        <v>950</v>
      </c>
      <c r="E12">
        <v>-1</v>
      </c>
      <c r="F12">
        <v>-1</v>
      </c>
      <c r="G12">
        <v>700</v>
      </c>
      <c r="H12">
        <v>540</v>
      </c>
      <c r="I12">
        <v>600</v>
      </c>
      <c r="J12">
        <v>500</v>
      </c>
      <c r="K12">
        <v>1350</v>
      </c>
      <c r="L12">
        <v>760</v>
      </c>
      <c r="M12">
        <v>-1</v>
      </c>
    </row>
    <row r="13" spans="1:13" x14ac:dyDescent="0.3">
      <c r="A13">
        <v>700</v>
      </c>
      <c r="B13">
        <v>310</v>
      </c>
      <c r="C13">
        <v>-1</v>
      </c>
      <c r="D13">
        <v>1170</v>
      </c>
      <c r="E13">
        <v>-1</v>
      </c>
      <c r="F13">
        <v>-1</v>
      </c>
      <c r="G13">
        <v>760</v>
      </c>
      <c r="H13">
        <v>586</v>
      </c>
      <c r="I13">
        <v>660</v>
      </c>
      <c r="J13">
        <v>575</v>
      </c>
      <c r="K13">
        <v>1400</v>
      </c>
      <c r="L13">
        <v>790</v>
      </c>
      <c r="M13">
        <v>-1</v>
      </c>
    </row>
    <row r="14" spans="1:13" x14ac:dyDescent="0.3">
      <c r="A14">
        <v>750</v>
      </c>
      <c r="B14">
        <v>330</v>
      </c>
      <c r="C14">
        <v>-1</v>
      </c>
      <c r="D14">
        <v>1215</v>
      </c>
      <c r="E14">
        <v>-1</v>
      </c>
      <c r="F14">
        <v>-1</v>
      </c>
      <c r="G14">
        <v>790</v>
      </c>
      <c r="H14">
        <v>630</v>
      </c>
      <c r="I14">
        <v>710</v>
      </c>
      <c r="J14">
        <v>600</v>
      </c>
      <c r="K14">
        <v>1690</v>
      </c>
      <c r="L14">
        <v>830</v>
      </c>
      <c r="M14">
        <v>-1</v>
      </c>
    </row>
    <row r="15" spans="1:13" x14ac:dyDescent="0.3">
      <c r="A15">
        <v>822</v>
      </c>
      <c r="B15">
        <v>350</v>
      </c>
      <c r="C15">
        <v>-1</v>
      </c>
      <c r="D15">
        <v>1290</v>
      </c>
      <c r="E15">
        <v>-1</v>
      </c>
      <c r="F15">
        <v>-1</v>
      </c>
      <c r="G15">
        <v>828</v>
      </c>
      <c r="H15">
        <v>650</v>
      </c>
      <c r="I15">
        <v>745</v>
      </c>
      <c r="J15">
        <v>630</v>
      </c>
      <c r="K15">
        <v>1710</v>
      </c>
      <c r="L15">
        <v>850</v>
      </c>
      <c r="M15">
        <v>-1</v>
      </c>
    </row>
    <row r="16" spans="1:13" x14ac:dyDescent="0.3">
      <c r="A16">
        <v>850</v>
      </c>
      <c r="B16">
        <v>370</v>
      </c>
      <c r="C16">
        <v>-1</v>
      </c>
      <c r="D16">
        <v>1360</v>
      </c>
      <c r="E16">
        <v>-1</v>
      </c>
      <c r="F16">
        <v>-1</v>
      </c>
      <c r="G16">
        <v>870</v>
      </c>
      <c r="H16">
        <v>700</v>
      </c>
      <c r="I16">
        <v>950</v>
      </c>
      <c r="J16">
        <v>650</v>
      </c>
      <c r="K16">
        <v>1770</v>
      </c>
      <c r="L16">
        <v>940</v>
      </c>
      <c r="M16">
        <v>-1</v>
      </c>
    </row>
    <row r="17" spans="1:13" x14ac:dyDescent="0.3">
      <c r="A17">
        <v>890</v>
      </c>
      <c r="B17">
        <v>390</v>
      </c>
      <c r="C17">
        <v>-1</v>
      </c>
      <c r="D17">
        <v>1435</v>
      </c>
      <c r="E17">
        <v>-1</v>
      </c>
      <c r="F17">
        <v>-1</v>
      </c>
      <c r="G17">
        <v>890</v>
      </c>
      <c r="H17">
        <v>755</v>
      </c>
      <c r="I17">
        <v>1060</v>
      </c>
      <c r="J17">
        <v>690</v>
      </c>
      <c r="K17">
        <v>1845</v>
      </c>
      <c r="L17">
        <v>960</v>
      </c>
      <c r="M17">
        <v>-1</v>
      </c>
    </row>
    <row r="18" spans="1:13" x14ac:dyDescent="0.3">
      <c r="A18">
        <v>920</v>
      </c>
      <c r="B18">
        <v>410</v>
      </c>
      <c r="C18">
        <v>-1</v>
      </c>
      <c r="D18">
        <v>1495</v>
      </c>
      <c r="E18">
        <v>-1</v>
      </c>
      <c r="F18">
        <v>-1</v>
      </c>
      <c r="G18">
        <v>950</v>
      </c>
      <c r="H18">
        <v>800</v>
      </c>
      <c r="I18">
        <v>1140</v>
      </c>
      <c r="J18">
        <v>730</v>
      </c>
      <c r="K18">
        <v>1900</v>
      </c>
      <c r="L18">
        <v>1020</v>
      </c>
      <c r="M18">
        <v>-1</v>
      </c>
    </row>
    <row r="19" spans="1:13" x14ac:dyDescent="0.3">
      <c r="A19">
        <v>990</v>
      </c>
      <c r="B19">
        <v>430</v>
      </c>
      <c r="C19">
        <v>-1</v>
      </c>
      <c r="D19">
        <v>1560</v>
      </c>
      <c r="E19">
        <v>-1</v>
      </c>
      <c r="F19">
        <v>-1</v>
      </c>
      <c r="G19">
        <v>1010</v>
      </c>
      <c r="H19">
        <v>850</v>
      </c>
      <c r="I19">
        <v>1360</v>
      </c>
      <c r="J19">
        <v>750</v>
      </c>
      <c r="K19">
        <v>1940</v>
      </c>
      <c r="L19">
        <v>1045</v>
      </c>
      <c r="M19">
        <v>-1</v>
      </c>
    </row>
    <row r="20" spans="1:13" x14ac:dyDescent="0.3">
      <c r="A20">
        <v>1015</v>
      </c>
      <c r="B20">
        <v>450</v>
      </c>
      <c r="C20">
        <v>-1</v>
      </c>
      <c r="D20">
        <v>1580</v>
      </c>
      <c r="E20">
        <v>-1</v>
      </c>
      <c r="F20">
        <v>-1</v>
      </c>
      <c r="G20">
        <v>1040</v>
      </c>
      <c r="H20">
        <v>880</v>
      </c>
      <c r="I20">
        <v>1410</v>
      </c>
      <c r="J20">
        <v>770</v>
      </c>
      <c r="K20">
        <v>1964</v>
      </c>
      <c r="L20">
        <v>1150</v>
      </c>
      <c r="M20">
        <v>-1</v>
      </c>
    </row>
    <row r="21" spans="1:13" x14ac:dyDescent="0.3">
      <c r="A21">
        <v>1060</v>
      </c>
      <c r="B21">
        <v>470</v>
      </c>
      <c r="C21">
        <v>-1</v>
      </c>
      <c r="D21">
        <v>1640</v>
      </c>
      <c r="E21">
        <v>-1</v>
      </c>
      <c r="F21">
        <v>-1</v>
      </c>
      <c r="G21">
        <v>1135</v>
      </c>
      <c r="H21">
        <v>920</v>
      </c>
      <c r="I21">
        <v>1594</v>
      </c>
      <c r="J21">
        <v>790</v>
      </c>
      <c r="K21">
        <v>4580</v>
      </c>
      <c r="L21">
        <v>1200</v>
      </c>
      <c r="M21">
        <v>-1</v>
      </c>
    </row>
    <row r="22" spans="1:13" x14ac:dyDescent="0.3">
      <c r="A22">
        <v>1110</v>
      </c>
      <c r="B22">
        <v>490</v>
      </c>
      <c r="C22">
        <v>-1</v>
      </c>
      <c r="D22">
        <v>1670</v>
      </c>
      <c r="E22">
        <v>-1</v>
      </c>
      <c r="F22">
        <v>-1</v>
      </c>
      <c r="G22">
        <v>1255</v>
      </c>
      <c r="H22">
        <v>960</v>
      </c>
      <c r="I22">
        <v>1760</v>
      </c>
      <c r="J22">
        <v>815</v>
      </c>
      <c r="K22">
        <v>4610</v>
      </c>
      <c r="L22">
        <v>1280</v>
      </c>
      <c r="M22">
        <v>-1</v>
      </c>
    </row>
    <row r="23" spans="1:13" x14ac:dyDescent="0.3">
      <c r="A23">
        <v>1130</v>
      </c>
      <c r="B23">
        <v>510</v>
      </c>
      <c r="C23">
        <v>-1</v>
      </c>
      <c r="D23">
        <v>1695</v>
      </c>
      <c r="E23">
        <v>-1</v>
      </c>
      <c r="F23">
        <v>-1</v>
      </c>
      <c r="G23">
        <v>1280</v>
      </c>
      <c r="H23">
        <v>980</v>
      </c>
      <c r="I23">
        <v>1784</v>
      </c>
      <c r="J23">
        <v>850</v>
      </c>
      <c r="K23">
        <v>4635</v>
      </c>
      <c r="L23">
        <v>1390</v>
      </c>
      <c r="M23">
        <v>-1</v>
      </c>
    </row>
    <row r="24" spans="1:13" x14ac:dyDescent="0.3">
      <c r="A24">
        <v>1150</v>
      </c>
      <c r="B24">
        <v>530</v>
      </c>
      <c r="C24">
        <v>-1</v>
      </c>
      <c r="D24">
        <v>1715</v>
      </c>
      <c r="E24">
        <v>-1</v>
      </c>
      <c r="F24">
        <v>-1</v>
      </c>
      <c r="G24">
        <v>1310</v>
      </c>
      <c r="H24">
        <v>1000</v>
      </c>
      <c r="I24">
        <v>1820</v>
      </c>
      <c r="J24">
        <v>870</v>
      </c>
      <c r="K24">
        <v>4700</v>
      </c>
      <c r="L24">
        <v>1410</v>
      </c>
      <c r="M24">
        <v>-1</v>
      </c>
    </row>
    <row r="25" spans="1:13" x14ac:dyDescent="0.3">
      <c r="A25">
        <v>1220</v>
      </c>
      <c r="B25">
        <v>550</v>
      </c>
      <c r="C25">
        <v>-1</v>
      </c>
      <c r="D25">
        <v>1775</v>
      </c>
      <c r="E25">
        <v>-1</v>
      </c>
      <c r="F25">
        <v>-1</v>
      </c>
      <c r="G25">
        <v>1500</v>
      </c>
      <c r="H25">
        <v>1100</v>
      </c>
      <c r="I25">
        <v>1855</v>
      </c>
      <c r="J25">
        <v>890</v>
      </c>
      <c r="K25">
        <v>5155</v>
      </c>
      <c r="L25">
        <v>1470</v>
      </c>
      <c r="M25">
        <v>-1</v>
      </c>
    </row>
    <row r="26" spans="1:13" x14ac:dyDescent="0.3">
      <c r="A26">
        <v>1250</v>
      </c>
      <c r="B26">
        <v>570</v>
      </c>
      <c r="C26">
        <v>-1</v>
      </c>
      <c r="D26">
        <v>1800</v>
      </c>
      <c r="E26">
        <v>-1</v>
      </c>
      <c r="F26">
        <v>-1</v>
      </c>
      <c r="G26">
        <v>1635</v>
      </c>
      <c r="H26">
        <v>1140</v>
      </c>
      <c r="I26">
        <v>1875</v>
      </c>
      <c r="J26">
        <v>920</v>
      </c>
      <c r="K26">
        <v>-1</v>
      </c>
      <c r="L26">
        <v>1490</v>
      </c>
      <c r="M26">
        <v>-1</v>
      </c>
    </row>
    <row r="27" spans="1:13" x14ac:dyDescent="0.3">
      <c r="A27">
        <v>1320</v>
      </c>
      <c r="B27">
        <v>590</v>
      </c>
      <c r="C27">
        <v>-1</v>
      </c>
      <c r="D27">
        <v>1825</v>
      </c>
      <c r="E27">
        <v>-1</v>
      </c>
      <c r="F27">
        <v>-1</v>
      </c>
      <c r="G27">
        <v>1670</v>
      </c>
      <c r="H27">
        <v>1195</v>
      </c>
      <c r="I27">
        <v>4720</v>
      </c>
      <c r="J27">
        <v>940</v>
      </c>
      <c r="K27">
        <v>-1</v>
      </c>
      <c r="L27">
        <v>1550</v>
      </c>
      <c r="M27">
        <v>-1</v>
      </c>
    </row>
    <row r="28" spans="1:13" x14ac:dyDescent="0.3">
      <c r="A28">
        <v>1370</v>
      </c>
      <c r="B28">
        <v>610</v>
      </c>
      <c r="C28">
        <v>-1</v>
      </c>
      <c r="D28">
        <v>1860</v>
      </c>
      <c r="E28">
        <v>-1</v>
      </c>
      <c r="F28">
        <v>-1</v>
      </c>
      <c r="G28">
        <v>1695</v>
      </c>
      <c r="H28">
        <v>1215</v>
      </c>
      <c r="I28">
        <v>4755</v>
      </c>
      <c r="J28">
        <v>986</v>
      </c>
      <c r="K28">
        <v>-1</v>
      </c>
      <c r="L28">
        <v>1570</v>
      </c>
      <c r="M28">
        <v>-1</v>
      </c>
    </row>
    <row r="29" spans="1:13" x14ac:dyDescent="0.3">
      <c r="A29">
        <v>1400</v>
      </c>
      <c r="B29">
        <v>630</v>
      </c>
      <c r="C29">
        <v>-1</v>
      </c>
      <c r="D29">
        <v>1920</v>
      </c>
      <c r="E29">
        <v>-1</v>
      </c>
      <c r="F29">
        <v>-1</v>
      </c>
      <c r="G29">
        <v>1715</v>
      </c>
      <c r="H29">
        <v>1240</v>
      </c>
      <c r="I29">
        <v>4800</v>
      </c>
      <c r="J29">
        <v>1040</v>
      </c>
      <c r="K29">
        <v>-1</v>
      </c>
      <c r="L29">
        <v>1690</v>
      </c>
      <c r="M29">
        <v>-1</v>
      </c>
    </row>
    <row r="30" spans="1:13" x14ac:dyDescent="0.3">
      <c r="A30">
        <v>1440</v>
      </c>
      <c r="B30">
        <v>650</v>
      </c>
      <c r="C30">
        <v>-1</v>
      </c>
      <c r="D30">
        <v>1950</v>
      </c>
      <c r="E30">
        <v>-1</v>
      </c>
      <c r="F30">
        <v>-1</v>
      </c>
      <c r="G30">
        <v>1744</v>
      </c>
      <c r="H30">
        <v>1260</v>
      </c>
      <c r="I30">
        <v>4845</v>
      </c>
      <c r="J30">
        <v>1060</v>
      </c>
      <c r="K30">
        <v>-1</v>
      </c>
      <c r="L30">
        <v>1750</v>
      </c>
      <c r="M30">
        <v>-1</v>
      </c>
    </row>
    <row r="31" spans="1:13" x14ac:dyDescent="0.3">
      <c r="A31">
        <v>1480</v>
      </c>
      <c r="B31">
        <v>670</v>
      </c>
      <c r="C31">
        <v>-1</v>
      </c>
      <c r="D31">
        <v>4540</v>
      </c>
      <c r="E31">
        <v>-1</v>
      </c>
      <c r="F31">
        <v>-1</v>
      </c>
      <c r="G31">
        <v>1770</v>
      </c>
      <c r="H31">
        <v>1280</v>
      </c>
      <c r="I31">
        <v>4950</v>
      </c>
      <c r="J31">
        <v>1100</v>
      </c>
      <c r="K31">
        <v>-1</v>
      </c>
      <c r="L31">
        <v>1815</v>
      </c>
      <c r="M31">
        <v>-1</v>
      </c>
    </row>
    <row r="32" spans="1:13" x14ac:dyDescent="0.3">
      <c r="A32">
        <v>1500</v>
      </c>
      <c r="B32">
        <v>690</v>
      </c>
      <c r="C32">
        <v>-1</v>
      </c>
      <c r="D32">
        <v>4570</v>
      </c>
      <c r="E32">
        <v>-1</v>
      </c>
      <c r="F32">
        <v>-1</v>
      </c>
      <c r="G32">
        <v>1830</v>
      </c>
      <c r="H32">
        <v>1300</v>
      </c>
      <c r="I32">
        <v>5000</v>
      </c>
      <c r="J32">
        <v>1140</v>
      </c>
      <c r="K32">
        <v>-1</v>
      </c>
      <c r="L32">
        <v>1860</v>
      </c>
      <c r="M32">
        <v>-1</v>
      </c>
    </row>
    <row r="33" spans="1:13" x14ac:dyDescent="0.3">
      <c r="A33">
        <v>1525</v>
      </c>
      <c r="B33">
        <v>710</v>
      </c>
      <c r="C33">
        <v>-1</v>
      </c>
      <c r="D33">
        <v>4590</v>
      </c>
      <c r="E33">
        <v>-1</v>
      </c>
      <c r="F33">
        <v>-1</v>
      </c>
      <c r="G33">
        <v>4940</v>
      </c>
      <c r="H33">
        <v>1320</v>
      </c>
      <c r="I33">
        <v>-1</v>
      </c>
      <c r="J33">
        <v>1170</v>
      </c>
      <c r="K33">
        <v>-1</v>
      </c>
      <c r="L33">
        <v>1900</v>
      </c>
      <c r="M33">
        <v>-1</v>
      </c>
    </row>
    <row r="34" spans="1:13" x14ac:dyDescent="0.3">
      <c r="A34">
        <v>1570</v>
      </c>
      <c r="B34">
        <v>730</v>
      </c>
      <c r="C34">
        <v>-1</v>
      </c>
      <c r="D34">
        <v>4665</v>
      </c>
      <c r="E34">
        <v>-1</v>
      </c>
      <c r="F34">
        <v>-1</v>
      </c>
      <c r="G34">
        <v>5040</v>
      </c>
      <c r="H34">
        <v>1340</v>
      </c>
      <c r="I34">
        <v>-1</v>
      </c>
      <c r="J34">
        <v>1200</v>
      </c>
      <c r="K34">
        <v>-1</v>
      </c>
      <c r="L34">
        <v>1940</v>
      </c>
      <c r="M34">
        <v>-1</v>
      </c>
    </row>
    <row r="35" spans="1:13" x14ac:dyDescent="0.3">
      <c r="A35">
        <v>1590</v>
      </c>
      <c r="B35">
        <v>750</v>
      </c>
      <c r="C35">
        <v>-1</v>
      </c>
      <c r="D35">
        <v>4685</v>
      </c>
      <c r="E35">
        <v>-1</v>
      </c>
      <c r="F35">
        <v>-1</v>
      </c>
      <c r="G35">
        <v>5066</v>
      </c>
      <c r="H35">
        <v>1360</v>
      </c>
      <c r="I35">
        <v>-1</v>
      </c>
      <c r="J35">
        <v>1220</v>
      </c>
      <c r="K35">
        <v>-1</v>
      </c>
      <c r="L35">
        <v>4485</v>
      </c>
      <c r="M35">
        <v>-1</v>
      </c>
    </row>
    <row r="36" spans="1:13" x14ac:dyDescent="0.3">
      <c r="A36">
        <v>1620</v>
      </c>
      <c r="B36">
        <v>770</v>
      </c>
      <c r="C36">
        <v>-1</v>
      </c>
      <c r="D36">
        <v>4730</v>
      </c>
      <c r="E36">
        <v>-1</v>
      </c>
      <c r="F36">
        <v>-1</v>
      </c>
      <c r="G36">
        <v>-1</v>
      </c>
      <c r="H36">
        <v>1380</v>
      </c>
      <c r="I36">
        <v>-1</v>
      </c>
      <c r="J36">
        <v>1290</v>
      </c>
      <c r="K36">
        <v>-1</v>
      </c>
      <c r="L36">
        <v>4530</v>
      </c>
      <c r="M36">
        <v>-1</v>
      </c>
    </row>
    <row r="37" spans="1:13" x14ac:dyDescent="0.3">
      <c r="A37">
        <v>1660</v>
      </c>
      <c r="B37">
        <v>790</v>
      </c>
      <c r="C37">
        <v>-1</v>
      </c>
      <c r="D37">
        <v>4800</v>
      </c>
      <c r="E37">
        <v>-1</v>
      </c>
      <c r="F37">
        <v>-1</v>
      </c>
      <c r="G37">
        <v>-1</v>
      </c>
      <c r="H37">
        <v>1410</v>
      </c>
      <c r="I37">
        <v>-1</v>
      </c>
      <c r="J37">
        <v>1310</v>
      </c>
      <c r="K37">
        <v>-1</v>
      </c>
      <c r="L37">
        <v>4550</v>
      </c>
      <c r="M37">
        <v>-1</v>
      </c>
    </row>
    <row r="38" spans="1:13" x14ac:dyDescent="0.3">
      <c r="A38">
        <v>1720</v>
      </c>
      <c r="B38">
        <v>810</v>
      </c>
      <c r="C38">
        <v>-1</v>
      </c>
      <c r="D38">
        <v>4890</v>
      </c>
      <c r="E38">
        <v>-1</v>
      </c>
      <c r="F38">
        <v>-1</v>
      </c>
      <c r="G38">
        <v>-1</v>
      </c>
      <c r="H38">
        <v>1440</v>
      </c>
      <c r="I38">
        <v>-1</v>
      </c>
      <c r="J38">
        <v>1335</v>
      </c>
      <c r="K38">
        <v>-1</v>
      </c>
      <c r="L38">
        <v>4610</v>
      </c>
      <c r="M38">
        <v>-1</v>
      </c>
    </row>
    <row r="39" spans="1:13" x14ac:dyDescent="0.3">
      <c r="A39">
        <v>1740</v>
      </c>
      <c r="B39">
        <v>830</v>
      </c>
      <c r="C39">
        <v>-1</v>
      </c>
      <c r="D39">
        <v>-1</v>
      </c>
      <c r="E39">
        <v>-1</v>
      </c>
      <c r="F39">
        <v>-1</v>
      </c>
      <c r="G39">
        <v>-1</v>
      </c>
      <c r="H39">
        <v>1465</v>
      </c>
      <c r="I39">
        <v>-1</v>
      </c>
      <c r="J39">
        <v>1360</v>
      </c>
      <c r="K39">
        <v>-1</v>
      </c>
      <c r="L39">
        <v>4690</v>
      </c>
      <c r="M39">
        <v>-1</v>
      </c>
    </row>
    <row r="40" spans="1:13" x14ac:dyDescent="0.3">
      <c r="A40">
        <v>1770</v>
      </c>
      <c r="B40">
        <v>850</v>
      </c>
      <c r="C40">
        <v>-1</v>
      </c>
      <c r="D40">
        <v>-1</v>
      </c>
      <c r="E40">
        <v>-1</v>
      </c>
      <c r="F40">
        <v>-1</v>
      </c>
      <c r="G40">
        <v>-1</v>
      </c>
      <c r="H40">
        <v>1490</v>
      </c>
      <c r="I40">
        <v>-1</v>
      </c>
      <c r="J40">
        <v>1390</v>
      </c>
      <c r="K40">
        <v>-1</v>
      </c>
      <c r="L40">
        <v>4730</v>
      </c>
      <c r="M40">
        <v>-1</v>
      </c>
    </row>
    <row r="41" spans="1:13" x14ac:dyDescent="0.3">
      <c r="A41">
        <v>1820</v>
      </c>
      <c r="B41">
        <v>870</v>
      </c>
      <c r="C41">
        <v>-1</v>
      </c>
      <c r="D41">
        <v>-1</v>
      </c>
      <c r="E41">
        <v>-1</v>
      </c>
      <c r="F41">
        <v>-1</v>
      </c>
      <c r="G41">
        <v>-1</v>
      </c>
      <c r="H41">
        <v>1520</v>
      </c>
      <c r="I41">
        <v>-1</v>
      </c>
      <c r="J41">
        <v>1410</v>
      </c>
      <c r="K41">
        <v>-1</v>
      </c>
      <c r="L41">
        <v>4800</v>
      </c>
      <c r="M41">
        <v>-1</v>
      </c>
    </row>
    <row r="42" spans="1:13" x14ac:dyDescent="0.3">
      <c r="A42">
        <v>1840</v>
      </c>
      <c r="B42">
        <v>890</v>
      </c>
      <c r="C42">
        <v>-1</v>
      </c>
      <c r="D42">
        <v>-1</v>
      </c>
      <c r="E42">
        <v>-1</v>
      </c>
      <c r="F42">
        <v>-1</v>
      </c>
      <c r="G42">
        <v>-1</v>
      </c>
      <c r="H42">
        <v>1540</v>
      </c>
      <c r="I42">
        <v>-1</v>
      </c>
      <c r="J42">
        <v>1430</v>
      </c>
      <c r="K42">
        <v>-1</v>
      </c>
      <c r="L42">
        <v>5270</v>
      </c>
      <c r="M42">
        <v>-1</v>
      </c>
    </row>
    <row r="43" spans="1:13" x14ac:dyDescent="0.3">
      <c r="A43">
        <v>1880</v>
      </c>
      <c r="B43">
        <v>910</v>
      </c>
      <c r="C43">
        <v>-1</v>
      </c>
      <c r="D43">
        <v>-1</v>
      </c>
      <c r="E43">
        <v>-1</v>
      </c>
      <c r="F43">
        <v>-1</v>
      </c>
      <c r="G43">
        <v>-1</v>
      </c>
      <c r="H43">
        <v>1560</v>
      </c>
      <c r="I43">
        <v>-1</v>
      </c>
      <c r="J43">
        <v>1460</v>
      </c>
      <c r="K43">
        <v>-1</v>
      </c>
      <c r="L43">
        <v>-1</v>
      </c>
      <c r="M43">
        <v>-1</v>
      </c>
    </row>
    <row r="44" spans="1:13" x14ac:dyDescent="0.3">
      <c r="A44">
        <v>1905</v>
      </c>
      <c r="B44">
        <v>930</v>
      </c>
      <c r="C44">
        <v>-1</v>
      </c>
      <c r="D44">
        <v>-1</v>
      </c>
      <c r="E44">
        <v>-1</v>
      </c>
      <c r="F44">
        <v>-1</v>
      </c>
      <c r="G44">
        <v>-1</v>
      </c>
      <c r="H44">
        <v>1590</v>
      </c>
      <c r="I44">
        <v>-1</v>
      </c>
      <c r="J44">
        <v>1480</v>
      </c>
      <c r="K44">
        <v>-1</v>
      </c>
      <c r="L44">
        <v>-1</v>
      </c>
      <c r="M44">
        <v>-1</v>
      </c>
    </row>
    <row r="45" spans="1:13" x14ac:dyDescent="0.3">
      <c r="A45">
        <v>4600</v>
      </c>
      <c r="B45">
        <v>950</v>
      </c>
      <c r="C45">
        <v>-1</v>
      </c>
      <c r="D45">
        <v>-1</v>
      </c>
      <c r="E45">
        <v>-1</v>
      </c>
      <c r="F45">
        <v>-1</v>
      </c>
      <c r="G45">
        <v>-1</v>
      </c>
      <c r="H45">
        <v>1620</v>
      </c>
      <c r="I45">
        <v>-1</v>
      </c>
      <c r="J45">
        <v>1500</v>
      </c>
      <c r="K45">
        <v>-1</v>
      </c>
      <c r="L45">
        <v>-1</v>
      </c>
      <c r="M45">
        <v>-1</v>
      </c>
    </row>
    <row r="46" spans="1:13" x14ac:dyDescent="0.3">
      <c r="A46">
        <v>4650</v>
      </c>
      <c r="B46">
        <v>970</v>
      </c>
      <c r="C46">
        <v>-1</v>
      </c>
      <c r="D46">
        <v>-1</v>
      </c>
      <c r="E46">
        <v>-1</v>
      </c>
      <c r="F46">
        <v>-1</v>
      </c>
      <c r="G46">
        <v>-1</v>
      </c>
      <c r="H46">
        <v>1650</v>
      </c>
      <c r="I46">
        <v>-1</v>
      </c>
      <c r="J46">
        <v>1520</v>
      </c>
      <c r="K46">
        <v>-1</v>
      </c>
      <c r="L46">
        <v>-1</v>
      </c>
      <c r="M46">
        <v>-1</v>
      </c>
    </row>
    <row r="47" spans="1:13" x14ac:dyDescent="0.3">
      <c r="A47">
        <v>4670</v>
      </c>
      <c r="B47">
        <v>990</v>
      </c>
      <c r="C47">
        <v>-1</v>
      </c>
      <c r="D47">
        <v>-1</v>
      </c>
      <c r="E47">
        <v>-1</v>
      </c>
      <c r="F47">
        <v>-1</v>
      </c>
      <c r="G47">
        <v>-1</v>
      </c>
      <c r="H47">
        <v>1670</v>
      </c>
      <c r="I47">
        <v>-1</v>
      </c>
      <c r="J47">
        <v>1550</v>
      </c>
      <c r="K47">
        <v>-1</v>
      </c>
      <c r="L47">
        <v>-1</v>
      </c>
      <c r="M47">
        <v>-1</v>
      </c>
    </row>
    <row r="48" spans="1:13" x14ac:dyDescent="0.3">
      <c r="A48">
        <v>4705</v>
      </c>
      <c r="B48">
        <v>1010</v>
      </c>
      <c r="C48">
        <v>-1</v>
      </c>
      <c r="D48">
        <v>-1</v>
      </c>
      <c r="E48">
        <v>-1</v>
      </c>
      <c r="F48">
        <v>-1</v>
      </c>
      <c r="G48">
        <v>-1</v>
      </c>
      <c r="H48">
        <v>1695</v>
      </c>
      <c r="I48">
        <v>-1</v>
      </c>
      <c r="J48">
        <v>1575</v>
      </c>
      <c r="K48">
        <v>-1</v>
      </c>
      <c r="L48">
        <v>-1</v>
      </c>
      <c r="M48">
        <v>-1</v>
      </c>
    </row>
    <row r="49" spans="1:13" x14ac:dyDescent="0.3">
      <c r="A49">
        <v>4765</v>
      </c>
      <c r="B49">
        <v>1030</v>
      </c>
      <c r="C49">
        <v>-1</v>
      </c>
      <c r="D49">
        <v>-1</v>
      </c>
      <c r="E49">
        <v>-1</v>
      </c>
      <c r="F49">
        <v>-1</v>
      </c>
      <c r="G49">
        <v>-1</v>
      </c>
      <c r="H49">
        <v>1720</v>
      </c>
      <c r="I49">
        <v>-1</v>
      </c>
      <c r="J49">
        <v>1595</v>
      </c>
      <c r="K49">
        <v>-1</v>
      </c>
      <c r="L49">
        <v>-1</v>
      </c>
      <c r="M49">
        <v>-1</v>
      </c>
    </row>
    <row r="50" spans="1:13" x14ac:dyDescent="0.3">
      <c r="A50">
        <v>4875</v>
      </c>
      <c r="B50">
        <v>1050</v>
      </c>
      <c r="C50">
        <v>-1</v>
      </c>
      <c r="D50">
        <v>-1</v>
      </c>
      <c r="E50">
        <v>-1</v>
      </c>
      <c r="F50">
        <v>-1</v>
      </c>
      <c r="G50">
        <v>-1</v>
      </c>
      <c r="H50">
        <v>1740</v>
      </c>
      <c r="I50">
        <v>-1</v>
      </c>
      <c r="J50">
        <v>1625</v>
      </c>
      <c r="K50">
        <v>-1</v>
      </c>
      <c r="L50">
        <v>-1</v>
      </c>
      <c r="M50">
        <v>-1</v>
      </c>
    </row>
    <row r="51" spans="1:13" x14ac:dyDescent="0.3">
      <c r="A51">
        <v>5090</v>
      </c>
      <c r="B51">
        <v>1070</v>
      </c>
      <c r="C51">
        <v>-1</v>
      </c>
      <c r="D51">
        <v>-1</v>
      </c>
      <c r="E51">
        <v>-1</v>
      </c>
      <c r="F51">
        <v>-1</v>
      </c>
      <c r="G51">
        <v>-1</v>
      </c>
      <c r="H51">
        <v>1760</v>
      </c>
      <c r="I51">
        <v>-1</v>
      </c>
      <c r="J51">
        <v>1645</v>
      </c>
      <c r="K51">
        <v>-1</v>
      </c>
      <c r="L51">
        <v>-1</v>
      </c>
      <c r="M51">
        <v>-1</v>
      </c>
    </row>
    <row r="52" spans="1:13" x14ac:dyDescent="0.3">
      <c r="A52">
        <v>-1</v>
      </c>
      <c r="B52">
        <v>1090</v>
      </c>
      <c r="C52">
        <v>-1</v>
      </c>
      <c r="D52">
        <v>-1</v>
      </c>
      <c r="E52">
        <v>-1</v>
      </c>
      <c r="F52">
        <v>-1</v>
      </c>
      <c r="G52">
        <v>-1</v>
      </c>
      <c r="H52">
        <v>1780</v>
      </c>
      <c r="I52">
        <v>-1</v>
      </c>
      <c r="J52">
        <v>1690</v>
      </c>
      <c r="K52">
        <v>-1</v>
      </c>
      <c r="L52">
        <v>-1</v>
      </c>
      <c r="M52">
        <v>-1</v>
      </c>
    </row>
    <row r="53" spans="1:13" x14ac:dyDescent="0.3">
      <c r="A53">
        <v>-1</v>
      </c>
      <c r="B53">
        <v>1110</v>
      </c>
      <c r="C53">
        <v>-1</v>
      </c>
      <c r="D53">
        <v>-1</v>
      </c>
      <c r="E53">
        <v>-1</v>
      </c>
      <c r="F53">
        <v>-1</v>
      </c>
      <c r="G53">
        <v>-1</v>
      </c>
      <c r="H53">
        <v>1800</v>
      </c>
      <c r="I53">
        <v>-1</v>
      </c>
      <c r="J53">
        <v>1710</v>
      </c>
      <c r="K53">
        <v>-1</v>
      </c>
      <c r="L53">
        <v>-1</v>
      </c>
      <c r="M53">
        <v>-1</v>
      </c>
    </row>
    <row r="54" spans="1:13" x14ac:dyDescent="0.3">
      <c r="A54">
        <v>-1</v>
      </c>
      <c r="B54">
        <v>1130</v>
      </c>
      <c r="C54">
        <v>-1</v>
      </c>
      <c r="D54">
        <v>-1</v>
      </c>
      <c r="E54">
        <v>-1</v>
      </c>
      <c r="F54">
        <v>-1</v>
      </c>
      <c r="G54">
        <v>-1</v>
      </c>
      <c r="H54">
        <v>1830</v>
      </c>
      <c r="I54">
        <v>-1</v>
      </c>
      <c r="J54">
        <v>1740</v>
      </c>
      <c r="K54">
        <v>-1</v>
      </c>
      <c r="L54">
        <v>-1</v>
      </c>
      <c r="M54">
        <v>-1</v>
      </c>
    </row>
    <row r="55" spans="1:13" x14ac:dyDescent="0.3">
      <c r="A55">
        <v>-1</v>
      </c>
      <c r="B55">
        <v>1150</v>
      </c>
      <c r="C55">
        <v>-1</v>
      </c>
      <c r="D55">
        <v>-1</v>
      </c>
      <c r="E55">
        <v>-1</v>
      </c>
      <c r="F55">
        <v>-1</v>
      </c>
      <c r="G55">
        <v>-1</v>
      </c>
      <c r="H55">
        <v>1850</v>
      </c>
      <c r="I55">
        <v>-1</v>
      </c>
      <c r="J55">
        <v>1760</v>
      </c>
      <c r="K55">
        <v>-1</v>
      </c>
      <c r="L55">
        <v>-1</v>
      </c>
      <c r="M55">
        <v>-1</v>
      </c>
    </row>
    <row r="56" spans="1:13" x14ac:dyDescent="0.3">
      <c r="A56">
        <v>-1</v>
      </c>
      <c r="B56">
        <v>1170</v>
      </c>
      <c r="C56">
        <v>-1</v>
      </c>
      <c r="D56">
        <v>-1</v>
      </c>
      <c r="E56">
        <v>-1</v>
      </c>
      <c r="F56">
        <v>-1</v>
      </c>
      <c r="G56">
        <v>-1</v>
      </c>
      <c r="H56">
        <v>1870</v>
      </c>
      <c r="I56">
        <v>-1</v>
      </c>
      <c r="J56">
        <v>1800</v>
      </c>
      <c r="K56">
        <v>-1</v>
      </c>
      <c r="L56">
        <v>-1</v>
      </c>
      <c r="M56">
        <v>-1</v>
      </c>
    </row>
    <row r="57" spans="1:13" x14ac:dyDescent="0.3">
      <c r="A57">
        <v>-1</v>
      </c>
      <c r="B57">
        <v>1190</v>
      </c>
      <c r="C57">
        <v>-1</v>
      </c>
      <c r="D57">
        <v>-1</v>
      </c>
      <c r="E57">
        <v>-1</v>
      </c>
      <c r="F57">
        <v>-1</v>
      </c>
      <c r="G57">
        <v>-1</v>
      </c>
      <c r="H57">
        <v>1890</v>
      </c>
      <c r="I57">
        <v>-1</v>
      </c>
      <c r="J57">
        <v>1825</v>
      </c>
      <c r="K57">
        <v>-1</v>
      </c>
      <c r="L57">
        <v>-1</v>
      </c>
      <c r="M57">
        <v>-1</v>
      </c>
    </row>
    <row r="58" spans="1:13" x14ac:dyDescent="0.3">
      <c r="A58">
        <v>-1</v>
      </c>
      <c r="B58">
        <v>1210</v>
      </c>
      <c r="C58">
        <v>-1</v>
      </c>
      <c r="D58">
        <v>-1</v>
      </c>
      <c r="E58">
        <v>-1</v>
      </c>
      <c r="F58">
        <v>-1</v>
      </c>
      <c r="G58">
        <v>-1</v>
      </c>
      <c r="H58">
        <v>1930</v>
      </c>
      <c r="I58">
        <v>-1</v>
      </c>
      <c r="J58">
        <v>1845</v>
      </c>
      <c r="K58">
        <v>-1</v>
      </c>
      <c r="L58">
        <v>-1</v>
      </c>
      <c r="M58">
        <v>-1</v>
      </c>
    </row>
    <row r="59" spans="1:13" x14ac:dyDescent="0.3">
      <c r="A59">
        <v>-1</v>
      </c>
      <c r="B59">
        <v>1230</v>
      </c>
      <c r="C59">
        <v>-1</v>
      </c>
      <c r="D59">
        <v>-1</v>
      </c>
      <c r="E59">
        <v>-1</v>
      </c>
      <c r="F59">
        <v>-1</v>
      </c>
      <c r="G59">
        <v>-1</v>
      </c>
      <c r="H59">
        <v>1950</v>
      </c>
      <c r="I59">
        <v>-1</v>
      </c>
      <c r="J59">
        <v>1870</v>
      </c>
      <c r="K59">
        <v>-1</v>
      </c>
      <c r="L59">
        <v>-1</v>
      </c>
      <c r="M59">
        <v>-1</v>
      </c>
    </row>
    <row r="60" spans="1:13" x14ac:dyDescent="0.3">
      <c r="A60">
        <v>-1</v>
      </c>
      <c r="B60">
        <v>1250</v>
      </c>
      <c r="C60">
        <v>-1</v>
      </c>
      <c r="D60">
        <v>-1</v>
      </c>
      <c r="E60">
        <v>-1</v>
      </c>
      <c r="F60">
        <v>-1</v>
      </c>
      <c r="G60">
        <v>-1</v>
      </c>
      <c r="H60">
        <v>4570</v>
      </c>
      <c r="I60">
        <v>-1</v>
      </c>
      <c r="J60">
        <v>1890</v>
      </c>
      <c r="K60">
        <v>-1</v>
      </c>
      <c r="L60">
        <v>-1</v>
      </c>
      <c r="M60">
        <v>-1</v>
      </c>
    </row>
    <row r="61" spans="1:13" x14ac:dyDescent="0.3">
      <c r="A61">
        <v>-1</v>
      </c>
      <c r="B61">
        <v>1270</v>
      </c>
      <c r="C61">
        <v>-1</v>
      </c>
      <c r="D61">
        <v>-1</v>
      </c>
      <c r="E61">
        <v>-1</v>
      </c>
      <c r="F61">
        <v>-1</v>
      </c>
      <c r="G61">
        <v>-1</v>
      </c>
      <c r="H61">
        <v>4596</v>
      </c>
      <c r="I61">
        <v>-1</v>
      </c>
      <c r="J61">
        <v>1910</v>
      </c>
      <c r="K61">
        <v>-1</v>
      </c>
      <c r="L61">
        <v>-1</v>
      </c>
      <c r="M61">
        <v>-1</v>
      </c>
    </row>
    <row r="62" spans="1:13" x14ac:dyDescent="0.3">
      <c r="A62">
        <v>-1</v>
      </c>
      <c r="B62">
        <v>1290</v>
      </c>
      <c r="C62">
        <v>-1</v>
      </c>
      <c r="D62">
        <v>-1</v>
      </c>
      <c r="E62">
        <v>-1</v>
      </c>
      <c r="F62">
        <v>-1</v>
      </c>
      <c r="G62">
        <v>-1</v>
      </c>
      <c r="H62">
        <v>4620</v>
      </c>
      <c r="I62">
        <v>-1</v>
      </c>
      <c r="J62">
        <v>1935</v>
      </c>
      <c r="K62">
        <v>-1</v>
      </c>
      <c r="L62">
        <v>-1</v>
      </c>
      <c r="M62">
        <v>-1</v>
      </c>
    </row>
    <row r="63" spans="1:13" x14ac:dyDescent="0.3">
      <c r="A63">
        <v>-1</v>
      </c>
      <c r="B63">
        <v>1310</v>
      </c>
      <c r="C63">
        <v>-1</v>
      </c>
      <c r="D63">
        <v>-1</v>
      </c>
      <c r="E63">
        <v>-1</v>
      </c>
      <c r="F63">
        <v>-1</v>
      </c>
      <c r="G63">
        <v>-1</v>
      </c>
      <c r="H63">
        <v>4640</v>
      </c>
      <c r="I63">
        <v>-1</v>
      </c>
      <c r="J63">
        <v>1970</v>
      </c>
      <c r="K63">
        <v>-1</v>
      </c>
      <c r="L63">
        <v>-1</v>
      </c>
      <c r="M63">
        <v>-1</v>
      </c>
    </row>
    <row r="64" spans="1:13" x14ac:dyDescent="0.3">
      <c r="A64">
        <v>-1</v>
      </c>
      <c r="B64">
        <v>1330</v>
      </c>
      <c r="C64">
        <v>-1</v>
      </c>
      <c r="D64">
        <v>-1</v>
      </c>
      <c r="E64">
        <v>-1</v>
      </c>
      <c r="F64">
        <v>-1</v>
      </c>
      <c r="G64">
        <v>-1</v>
      </c>
      <c r="H64">
        <v>4674</v>
      </c>
      <c r="I64">
        <v>-1</v>
      </c>
      <c r="J64">
        <v>1990</v>
      </c>
      <c r="K64">
        <v>-1</v>
      </c>
      <c r="L64">
        <v>-1</v>
      </c>
      <c r="M64">
        <v>-1</v>
      </c>
    </row>
    <row r="65" spans="1:13" x14ac:dyDescent="0.3">
      <c r="A65">
        <v>-1</v>
      </c>
      <c r="B65">
        <v>1350</v>
      </c>
      <c r="C65">
        <v>-1</v>
      </c>
      <c r="D65">
        <v>-1</v>
      </c>
      <c r="E65">
        <v>-1</v>
      </c>
      <c r="F65">
        <v>-1</v>
      </c>
      <c r="G65">
        <v>-1</v>
      </c>
      <c r="H65">
        <v>4700</v>
      </c>
      <c r="I65">
        <v>-1</v>
      </c>
      <c r="J65">
        <v>2020</v>
      </c>
      <c r="K65">
        <v>-1</v>
      </c>
      <c r="L65">
        <v>-1</v>
      </c>
      <c r="M65">
        <v>-1</v>
      </c>
    </row>
    <row r="66" spans="1:13" x14ac:dyDescent="0.3">
      <c r="A66">
        <v>-1</v>
      </c>
      <c r="B66">
        <v>1370</v>
      </c>
      <c r="C66">
        <v>-1</v>
      </c>
      <c r="D66">
        <v>-1</v>
      </c>
      <c r="E66">
        <v>-1</v>
      </c>
      <c r="F66">
        <v>-1</v>
      </c>
      <c r="G66">
        <v>-1</v>
      </c>
      <c r="H66">
        <v>4730</v>
      </c>
      <c r="I66">
        <v>-1</v>
      </c>
      <c r="J66">
        <v>4630</v>
      </c>
      <c r="K66">
        <v>-1</v>
      </c>
      <c r="L66">
        <v>-1</v>
      </c>
      <c r="M66">
        <v>-1</v>
      </c>
    </row>
    <row r="67" spans="1:13" x14ac:dyDescent="0.3">
      <c r="A67">
        <v>-1</v>
      </c>
      <c r="B67">
        <v>1390</v>
      </c>
      <c r="C67">
        <v>-1</v>
      </c>
      <c r="D67">
        <v>-1</v>
      </c>
      <c r="E67">
        <v>-1</v>
      </c>
      <c r="F67">
        <v>-1</v>
      </c>
      <c r="G67">
        <v>-1</v>
      </c>
      <c r="H67">
        <v>4860</v>
      </c>
      <c r="I67">
        <v>-1</v>
      </c>
      <c r="J67">
        <v>4650</v>
      </c>
      <c r="K67">
        <v>-1</v>
      </c>
      <c r="L67">
        <v>-1</v>
      </c>
      <c r="M67">
        <v>-1</v>
      </c>
    </row>
    <row r="68" spans="1:13" x14ac:dyDescent="0.3">
      <c r="A68">
        <v>-1</v>
      </c>
      <c r="B68">
        <v>1410</v>
      </c>
      <c r="C68">
        <v>-1</v>
      </c>
      <c r="D68">
        <v>-1</v>
      </c>
      <c r="E68">
        <v>-1</v>
      </c>
      <c r="F68">
        <v>-1</v>
      </c>
      <c r="G68">
        <v>-1</v>
      </c>
      <c r="H68">
        <v>4905</v>
      </c>
      <c r="I68">
        <v>-1</v>
      </c>
      <c r="J68">
        <v>4670</v>
      </c>
      <c r="K68">
        <v>-1</v>
      </c>
      <c r="L68">
        <v>-1</v>
      </c>
      <c r="M68">
        <v>-1</v>
      </c>
    </row>
    <row r="69" spans="1:13" x14ac:dyDescent="0.3">
      <c r="A69">
        <v>-1</v>
      </c>
      <c r="B69">
        <v>1430</v>
      </c>
      <c r="C69">
        <v>-1</v>
      </c>
      <c r="D69">
        <v>-1</v>
      </c>
      <c r="E69">
        <v>-1</v>
      </c>
      <c r="F69">
        <v>-1</v>
      </c>
      <c r="G69">
        <v>-1</v>
      </c>
      <c r="H69">
        <v>4990</v>
      </c>
      <c r="I69">
        <v>-1</v>
      </c>
      <c r="J69">
        <v>4700</v>
      </c>
      <c r="K69">
        <v>-1</v>
      </c>
      <c r="L69">
        <v>-1</v>
      </c>
      <c r="M69">
        <v>-1</v>
      </c>
    </row>
    <row r="70" spans="1:13" x14ac:dyDescent="0.3">
      <c r="A70">
        <v>-1</v>
      </c>
      <c r="B70">
        <v>1450</v>
      </c>
      <c r="C70">
        <v>-1</v>
      </c>
      <c r="D70">
        <v>-1</v>
      </c>
      <c r="E70">
        <v>-1</v>
      </c>
      <c r="F70">
        <v>-1</v>
      </c>
      <c r="G70">
        <v>-1</v>
      </c>
      <c r="H70">
        <v>5070</v>
      </c>
      <c r="I70">
        <v>-1</v>
      </c>
      <c r="J70">
        <v>4725</v>
      </c>
      <c r="K70">
        <v>-1</v>
      </c>
      <c r="L70">
        <v>-1</v>
      </c>
      <c r="M70">
        <v>-1</v>
      </c>
    </row>
    <row r="71" spans="1:13" x14ac:dyDescent="0.3">
      <c r="A71">
        <v>-1</v>
      </c>
      <c r="B71">
        <v>1470</v>
      </c>
      <c r="C71">
        <v>-1</v>
      </c>
      <c r="D71">
        <v>-1</v>
      </c>
      <c r="E71">
        <v>-1</v>
      </c>
      <c r="F71">
        <v>-1</v>
      </c>
      <c r="G71">
        <v>-1</v>
      </c>
      <c r="H71">
        <v>5125</v>
      </c>
      <c r="I71">
        <v>-1</v>
      </c>
      <c r="J71">
        <v>4750</v>
      </c>
      <c r="K71">
        <v>-1</v>
      </c>
      <c r="L71">
        <v>-1</v>
      </c>
      <c r="M71">
        <v>-1</v>
      </c>
    </row>
    <row r="72" spans="1:13" x14ac:dyDescent="0.3">
      <c r="A72">
        <v>-1</v>
      </c>
      <c r="B72">
        <v>1490</v>
      </c>
      <c r="C72">
        <v>-1</v>
      </c>
      <c r="D72">
        <v>-1</v>
      </c>
      <c r="E72">
        <v>-1</v>
      </c>
      <c r="F72">
        <v>-1</v>
      </c>
      <c r="G72">
        <v>-1</v>
      </c>
      <c r="H72">
        <v>5330</v>
      </c>
      <c r="I72">
        <v>-1</v>
      </c>
      <c r="J72">
        <v>4775</v>
      </c>
      <c r="K72">
        <v>-1</v>
      </c>
      <c r="L72">
        <v>-1</v>
      </c>
      <c r="M72">
        <v>-1</v>
      </c>
    </row>
    <row r="73" spans="1:13" x14ac:dyDescent="0.3">
      <c r="A73">
        <v>-1</v>
      </c>
      <c r="B73">
        <v>1510</v>
      </c>
      <c r="C73">
        <v>-1</v>
      </c>
      <c r="D73">
        <v>-1</v>
      </c>
      <c r="E73">
        <v>-1</v>
      </c>
      <c r="F73">
        <v>-1</v>
      </c>
      <c r="G73">
        <v>-1</v>
      </c>
      <c r="H73">
        <v>5405</v>
      </c>
      <c r="I73">
        <v>-1</v>
      </c>
      <c r="J73">
        <v>4804</v>
      </c>
      <c r="K73">
        <v>-1</v>
      </c>
      <c r="L73">
        <v>-1</v>
      </c>
      <c r="M73">
        <v>-1</v>
      </c>
    </row>
    <row r="74" spans="1:13" x14ac:dyDescent="0.3">
      <c r="A74">
        <v>-1</v>
      </c>
      <c r="B74">
        <v>1530</v>
      </c>
      <c r="C74">
        <v>-1</v>
      </c>
      <c r="D74">
        <v>-1</v>
      </c>
      <c r="E74">
        <v>-1</v>
      </c>
      <c r="F74">
        <v>-1</v>
      </c>
      <c r="G74">
        <v>-1</v>
      </c>
      <c r="H74">
        <v>-1</v>
      </c>
      <c r="I74">
        <v>-1</v>
      </c>
      <c r="J74">
        <v>4830</v>
      </c>
      <c r="K74">
        <v>-1</v>
      </c>
      <c r="L74">
        <v>-1</v>
      </c>
      <c r="M74">
        <v>-1</v>
      </c>
    </row>
    <row r="75" spans="1:13" x14ac:dyDescent="0.3">
      <c r="A75">
        <v>-1</v>
      </c>
      <c r="B75">
        <v>1550</v>
      </c>
      <c r="C75">
        <v>-1</v>
      </c>
      <c r="D75">
        <v>-1</v>
      </c>
      <c r="E75">
        <v>-1</v>
      </c>
      <c r="F75">
        <v>-1</v>
      </c>
      <c r="G75">
        <v>-1</v>
      </c>
      <c r="H75">
        <v>-1</v>
      </c>
      <c r="I75">
        <v>-1</v>
      </c>
      <c r="J75">
        <v>4860</v>
      </c>
      <c r="K75">
        <v>-1</v>
      </c>
      <c r="L75">
        <v>-1</v>
      </c>
      <c r="M75">
        <v>-1</v>
      </c>
    </row>
    <row r="76" spans="1:13" x14ac:dyDescent="0.3">
      <c r="A76">
        <v>-1</v>
      </c>
      <c r="B76">
        <v>1570</v>
      </c>
      <c r="C76">
        <v>-1</v>
      </c>
      <c r="D76">
        <v>-1</v>
      </c>
      <c r="E76">
        <v>-1</v>
      </c>
      <c r="F76">
        <v>-1</v>
      </c>
      <c r="G76">
        <v>-1</v>
      </c>
      <c r="H76">
        <v>-1</v>
      </c>
      <c r="I76">
        <v>-1</v>
      </c>
      <c r="J76">
        <v>4890</v>
      </c>
      <c r="K76">
        <v>-1</v>
      </c>
      <c r="L76">
        <v>-1</v>
      </c>
      <c r="M76">
        <v>-1</v>
      </c>
    </row>
    <row r="77" spans="1:13" x14ac:dyDescent="0.3">
      <c r="A77">
        <v>-1</v>
      </c>
      <c r="B77">
        <v>1590</v>
      </c>
      <c r="C77">
        <v>-1</v>
      </c>
      <c r="D77">
        <v>-1</v>
      </c>
      <c r="E77">
        <v>-1</v>
      </c>
      <c r="F77">
        <v>-1</v>
      </c>
      <c r="G77">
        <v>-1</v>
      </c>
      <c r="H77">
        <v>-1</v>
      </c>
      <c r="I77">
        <v>-1</v>
      </c>
      <c r="J77">
        <v>4955</v>
      </c>
      <c r="K77">
        <v>-1</v>
      </c>
      <c r="L77">
        <v>-1</v>
      </c>
      <c r="M77">
        <v>-1</v>
      </c>
    </row>
    <row r="78" spans="1:13" x14ac:dyDescent="0.3">
      <c r="A78">
        <v>-1</v>
      </c>
      <c r="B78">
        <v>1610</v>
      </c>
      <c r="C78">
        <v>-1</v>
      </c>
      <c r="D78">
        <v>-1</v>
      </c>
      <c r="E78">
        <v>-1</v>
      </c>
      <c r="F78">
        <v>-1</v>
      </c>
      <c r="G78">
        <v>-1</v>
      </c>
      <c r="H78">
        <v>-1</v>
      </c>
      <c r="I78">
        <v>-1</v>
      </c>
      <c r="J78">
        <v>5100</v>
      </c>
      <c r="K78">
        <v>-1</v>
      </c>
      <c r="L78">
        <v>-1</v>
      </c>
      <c r="M78">
        <v>-1</v>
      </c>
    </row>
    <row r="79" spans="1:13" x14ac:dyDescent="0.3">
      <c r="A79">
        <v>-1</v>
      </c>
      <c r="B79">
        <v>1630</v>
      </c>
      <c r="C79">
        <v>-1</v>
      </c>
      <c r="D79">
        <v>-1</v>
      </c>
      <c r="E79">
        <v>-1</v>
      </c>
      <c r="F79">
        <v>-1</v>
      </c>
      <c r="G79">
        <v>-1</v>
      </c>
      <c r="H79">
        <v>-1</v>
      </c>
      <c r="I79">
        <v>-1</v>
      </c>
      <c r="J79">
        <v>5122</v>
      </c>
      <c r="K79">
        <v>-1</v>
      </c>
      <c r="L79">
        <v>-1</v>
      </c>
      <c r="M79">
        <v>-1</v>
      </c>
    </row>
    <row r="80" spans="1:13" x14ac:dyDescent="0.3">
      <c r="A80">
        <v>-1</v>
      </c>
      <c r="B80">
        <v>1650</v>
      </c>
      <c r="C80">
        <v>-1</v>
      </c>
      <c r="D80">
        <v>-1</v>
      </c>
      <c r="E80">
        <v>-1</v>
      </c>
      <c r="F80">
        <v>-1</v>
      </c>
      <c r="G80">
        <v>-1</v>
      </c>
      <c r="H80">
        <v>-1</v>
      </c>
      <c r="I80">
        <v>-1</v>
      </c>
      <c r="J80">
        <v>5230</v>
      </c>
      <c r="K80">
        <v>-1</v>
      </c>
      <c r="L80">
        <v>-1</v>
      </c>
      <c r="M80">
        <v>-1</v>
      </c>
    </row>
    <row r="81" spans="1:13" x14ac:dyDescent="0.3">
      <c r="A81">
        <v>-1</v>
      </c>
      <c r="B81">
        <v>1670</v>
      </c>
      <c r="C81">
        <v>-1</v>
      </c>
      <c r="D81">
        <v>-1</v>
      </c>
      <c r="E81">
        <v>-1</v>
      </c>
      <c r="F81">
        <v>-1</v>
      </c>
      <c r="G81">
        <v>-1</v>
      </c>
      <c r="H81">
        <v>-1</v>
      </c>
      <c r="I81">
        <v>-1</v>
      </c>
      <c r="J81">
        <v>6490</v>
      </c>
      <c r="K81">
        <v>-1</v>
      </c>
      <c r="L81">
        <v>-1</v>
      </c>
      <c r="M81">
        <v>-1</v>
      </c>
    </row>
    <row r="82" spans="1:13" x14ac:dyDescent="0.3">
      <c r="A82">
        <v>-1</v>
      </c>
      <c r="B82">
        <v>1690</v>
      </c>
      <c r="C82">
        <v>-1</v>
      </c>
      <c r="D82">
        <v>-1</v>
      </c>
      <c r="E82">
        <v>-1</v>
      </c>
      <c r="F82">
        <v>-1</v>
      </c>
      <c r="G82">
        <v>-1</v>
      </c>
      <c r="H82">
        <v>-1</v>
      </c>
      <c r="I82">
        <v>-1</v>
      </c>
      <c r="J82">
        <v>6540</v>
      </c>
      <c r="K82">
        <v>-1</v>
      </c>
      <c r="L82">
        <v>-1</v>
      </c>
      <c r="M82">
        <v>-1</v>
      </c>
    </row>
    <row r="83" spans="1:13" x14ac:dyDescent="0.3">
      <c r="A83">
        <v>-1</v>
      </c>
      <c r="B83">
        <v>1710</v>
      </c>
      <c r="C83">
        <v>-1</v>
      </c>
      <c r="D83">
        <v>-1</v>
      </c>
      <c r="E83">
        <v>-1</v>
      </c>
      <c r="F83">
        <v>-1</v>
      </c>
      <c r="G83">
        <v>-1</v>
      </c>
      <c r="H83">
        <v>-1</v>
      </c>
      <c r="I83">
        <v>-1</v>
      </c>
      <c r="J83">
        <v>-1</v>
      </c>
      <c r="K83">
        <v>-1</v>
      </c>
      <c r="L83">
        <v>-1</v>
      </c>
      <c r="M83">
        <v>-1</v>
      </c>
    </row>
    <row r="84" spans="1:13" x14ac:dyDescent="0.3">
      <c r="A84">
        <v>-1</v>
      </c>
      <c r="B84">
        <v>1730</v>
      </c>
      <c r="C84">
        <v>-1</v>
      </c>
      <c r="D84">
        <v>-1</v>
      </c>
      <c r="E84">
        <v>-1</v>
      </c>
      <c r="F84">
        <v>-1</v>
      </c>
      <c r="G84">
        <v>-1</v>
      </c>
      <c r="H84">
        <v>-1</v>
      </c>
      <c r="I84">
        <v>-1</v>
      </c>
      <c r="J84">
        <v>-1</v>
      </c>
      <c r="K84">
        <v>-1</v>
      </c>
      <c r="L84">
        <v>-1</v>
      </c>
      <c r="M84">
        <v>-1</v>
      </c>
    </row>
    <row r="85" spans="1:13" x14ac:dyDescent="0.3">
      <c r="A85">
        <v>-1</v>
      </c>
      <c r="B85">
        <v>1750</v>
      </c>
      <c r="C85">
        <v>-1</v>
      </c>
      <c r="D85">
        <v>-1</v>
      </c>
      <c r="E85">
        <v>-1</v>
      </c>
      <c r="F85">
        <v>-1</v>
      </c>
      <c r="G85">
        <v>-1</v>
      </c>
      <c r="H85">
        <v>-1</v>
      </c>
      <c r="I85">
        <v>-1</v>
      </c>
      <c r="J85">
        <v>-1</v>
      </c>
      <c r="K85">
        <v>-1</v>
      </c>
      <c r="L85">
        <v>-1</v>
      </c>
      <c r="M85">
        <v>-1</v>
      </c>
    </row>
    <row r="86" spans="1:13" x14ac:dyDescent="0.3">
      <c r="A86">
        <v>-1</v>
      </c>
      <c r="B86">
        <v>1770</v>
      </c>
      <c r="C86">
        <v>-1</v>
      </c>
      <c r="D86">
        <v>-1</v>
      </c>
      <c r="E86">
        <v>-1</v>
      </c>
      <c r="F86">
        <v>-1</v>
      </c>
      <c r="G86">
        <v>-1</v>
      </c>
      <c r="H86">
        <v>-1</v>
      </c>
      <c r="I86">
        <v>-1</v>
      </c>
      <c r="J86">
        <v>-1</v>
      </c>
      <c r="K86">
        <v>-1</v>
      </c>
      <c r="L86">
        <v>-1</v>
      </c>
      <c r="M86">
        <v>-1</v>
      </c>
    </row>
    <row r="87" spans="1:13" x14ac:dyDescent="0.3">
      <c r="A87">
        <v>-1</v>
      </c>
      <c r="B87">
        <v>1790</v>
      </c>
      <c r="C87">
        <v>-1</v>
      </c>
      <c r="D87">
        <v>-1</v>
      </c>
      <c r="E87">
        <v>-1</v>
      </c>
      <c r="F87">
        <v>-1</v>
      </c>
      <c r="G87">
        <v>-1</v>
      </c>
      <c r="H87">
        <v>-1</v>
      </c>
      <c r="I87">
        <v>-1</v>
      </c>
      <c r="J87">
        <v>-1</v>
      </c>
      <c r="K87">
        <v>-1</v>
      </c>
      <c r="L87">
        <v>-1</v>
      </c>
      <c r="M87">
        <v>-1</v>
      </c>
    </row>
    <row r="88" spans="1:13" x14ac:dyDescent="0.3">
      <c r="A88">
        <v>-1</v>
      </c>
      <c r="B88">
        <v>1810</v>
      </c>
      <c r="C88">
        <v>-1</v>
      </c>
      <c r="D88">
        <v>-1</v>
      </c>
      <c r="E88">
        <v>-1</v>
      </c>
      <c r="F88">
        <v>-1</v>
      </c>
      <c r="G88">
        <v>-1</v>
      </c>
      <c r="H88">
        <v>-1</v>
      </c>
      <c r="I88">
        <v>-1</v>
      </c>
      <c r="J88">
        <v>-1</v>
      </c>
      <c r="K88">
        <v>-1</v>
      </c>
      <c r="L88">
        <v>-1</v>
      </c>
      <c r="M88">
        <v>-1</v>
      </c>
    </row>
    <row r="89" spans="1:13" x14ac:dyDescent="0.3">
      <c r="A89">
        <v>-1</v>
      </c>
      <c r="B89">
        <v>1830</v>
      </c>
      <c r="C89">
        <v>-1</v>
      </c>
      <c r="D89">
        <v>-1</v>
      </c>
      <c r="E89">
        <v>-1</v>
      </c>
      <c r="F89">
        <v>-1</v>
      </c>
      <c r="G89">
        <v>-1</v>
      </c>
      <c r="H89">
        <v>-1</v>
      </c>
      <c r="I89">
        <v>-1</v>
      </c>
      <c r="J89">
        <v>-1</v>
      </c>
      <c r="K89">
        <v>-1</v>
      </c>
      <c r="L89">
        <v>-1</v>
      </c>
      <c r="M89">
        <v>-1</v>
      </c>
    </row>
    <row r="90" spans="1:13" x14ac:dyDescent="0.3">
      <c r="A90">
        <v>-1</v>
      </c>
      <c r="B90">
        <v>1850</v>
      </c>
      <c r="C90">
        <v>-1</v>
      </c>
      <c r="D90">
        <v>-1</v>
      </c>
      <c r="E90">
        <v>-1</v>
      </c>
      <c r="F90">
        <v>-1</v>
      </c>
      <c r="G90">
        <v>-1</v>
      </c>
      <c r="H90">
        <v>-1</v>
      </c>
      <c r="I90">
        <v>-1</v>
      </c>
      <c r="J90">
        <v>-1</v>
      </c>
      <c r="K90">
        <v>-1</v>
      </c>
      <c r="L90">
        <v>-1</v>
      </c>
      <c r="M90">
        <v>-1</v>
      </c>
    </row>
    <row r="91" spans="1:13" x14ac:dyDescent="0.3">
      <c r="A91">
        <v>-1</v>
      </c>
      <c r="B91">
        <v>1870</v>
      </c>
      <c r="C91">
        <v>-1</v>
      </c>
      <c r="D91">
        <v>-1</v>
      </c>
      <c r="E91">
        <v>-1</v>
      </c>
      <c r="F91">
        <v>-1</v>
      </c>
      <c r="G91">
        <v>-1</v>
      </c>
      <c r="H91">
        <v>-1</v>
      </c>
      <c r="I91">
        <v>-1</v>
      </c>
      <c r="J91">
        <v>-1</v>
      </c>
      <c r="K91">
        <v>-1</v>
      </c>
      <c r="L91">
        <v>-1</v>
      </c>
      <c r="M91">
        <v>-1</v>
      </c>
    </row>
    <row r="92" spans="1:13" x14ac:dyDescent="0.3">
      <c r="A92">
        <v>-1</v>
      </c>
      <c r="B92">
        <v>1890</v>
      </c>
      <c r="C92">
        <v>-1</v>
      </c>
      <c r="D92">
        <v>-1</v>
      </c>
      <c r="E92">
        <v>-1</v>
      </c>
      <c r="F92">
        <v>-1</v>
      </c>
      <c r="G92">
        <v>-1</v>
      </c>
      <c r="H92">
        <v>-1</v>
      </c>
      <c r="I92">
        <v>-1</v>
      </c>
      <c r="J92">
        <v>-1</v>
      </c>
      <c r="K92">
        <v>-1</v>
      </c>
      <c r="L92">
        <v>-1</v>
      </c>
      <c r="M92">
        <v>-1</v>
      </c>
    </row>
    <row r="93" spans="1:13" x14ac:dyDescent="0.3">
      <c r="A93">
        <v>-1</v>
      </c>
      <c r="B93">
        <v>1910</v>
      </c>
      <c r="C93">
        <v>-1</v>
      </c>
      <c r="D93">
        <v>-1</v>
      </c>
      <c r="E93">
        <v>-1</v>
      </c>
      <c r="F93">
        <v>-1</v>
      </c>
      <c r="G93">
        <v>-1</v>
      </c>
      <c r="H93">
        <v>-1</v>
      </c>
      <c r="I93">
        <v>-1</v>
      </c>
      <c r="J93">
        <v>-1</v>
      </c>
      <c r="K93">
        <v>-1</v>
      </c>
      <c r="L93">
        <v>-1</v>
      </c>
      <c r="M93">
        <v>-1</v>
      </c>
    </row>
    <row r="94" spans="1:13" x14ac:dyDescent="0.3">
      <c r="A94">
        <v>-1</v>
      </c>
      <c r="B94">
        <v>4584</v>
      </c>
      <c r="C94">
        <v>-1</v>
      </c>
      <c r="D94">
        <v>-1</v>
      </c>
      <c r="E94">
        <v>-1</v>
      </c>
      <c r="F94">
        <v>-1</v>
      </c>
      <c r="G94">
        <v>-1</v>
      </c>
      <c r="H94">
        <v>-1</v>
      </c>
      <c r="I94">
        <v>-1</v>
      </c>
      <c r="J94">
        <v>-1</v>
      </c>
      <c r="K94">
        <v>-1</v>
      </c>
      <c r="L94">
        <v>-1</v>
      </c>
      <c r="M94">
        <v>-1</v>
      </c>
    </row>
    <row r="95" spans="1:13" x14ac:dyDescent="0.3">
      <c r="A95">
        <v>-1</v>
      </c>
      <c r="B95">
        <v>4605</v>
      </c>
      <c r="C95">
        <v>-1</v>
      </c>
      <c r="D95">
        <v>-1</v>
      </c>
      <c r="E95">
        <v>-1</v>
      </c>
      <c r="F95">
        <v>-1</v>
      </c>
      <c r="G95">
        <v>-1</v>
      </c>
      <c r="H95">
        <v>-1</v>
      </c>
      <c r="I95">
        <v>-1</v>
      </c>
      <c r="J95">
        <v>-1</v>
      </c>
      <c r="K95">
        <v>-1</v>
      </c>
      <c r="L95">
        <v>-1</v>
      </c>
      <c r="M95">
        <v>-1</v>
      </c>
    </row>
    <row r="96" spans="1:13" x14ac:dyDescent="0.3">
      <c r="A96">
        <v>-1</v>
      </c>
      <c r="B96">
        <v>4625</v>
      </c>
      <c r="C96">
        <v>-1</v>
      </c>
      <c r="D96">
        <v>-1</v>
      </c>
      <c r="E96">
        <v>-1</v>
      </c>
      <c r="F96">
        <v>-1</v>
      </c>
      <c r="G96">
        <v>-1</v>
      </c>
      <c r="H96">
        <v>-1</v>
      </c>
      <c r="I96">
        <v>-1</v>
      </c>
      <c r="J96">
        <v>-1</v>
      </c>
      <c r="K96">
        <v>-1</v>
      </c>
      <c r="L96">
        <v>-1</v>
      </c>
      <c r="M96">
        <v>-1</v>
      </c>
    </row>
    <row r="97" spans="1:13" x14ac:dyDescent="0.3">
      <c r="A97">
        <v>-1</v>
      </c>
      <c r="B97">
        <v>4645</v>
      </c>
      <c r="C97">
        <v>-1</v>
      </c>
      <c r="D97">
        <v>-1</v>
      </c>
      <c r="E97">
        <v>-1</v>
      </c>
      <c r="F97">
        <v>-1</v>
      </c>
      <c r="G97">
        <v>-1</v>
      </c>
      <c r="H97">
        <v>-1</v>
      </c>
      <c r="I97">
        <v>-1</v>
      </c>
      <c r="J97">
        <v>-1</v>
      </c>
      <c r="K97">
        <v>-1</v>
      </c>
      <c r="L97">
        <v>-1</v>
      </c>
      <c r="M97">
        <v>-1</v>
      </c>
    </row>
    <row r="98" spans="1:13" x14ac:dyDescent="0.3">
      <c r="A98">
        <v>-1</v>
      </c>
      <c r="B98">
        <v>4670</v>
      </c>
      <c r="C98">
        <v>-1</v>
      </c>
      <c r="D98">
        <v>-1</v>
      </c>
      <c r="E98">
        <v>-1</v>
      </c>
      <c r="F98">
        <v>-1</v>
      </c>
      <c r="G98">
        <v>-1</v>
      </c>
      <c r="H98">
        <v>-1</v>
      </c>
      <c r="I98">
        <v>-1</v>
      </c>
      <c r="J98">
        <v>-1</v>
      </c>
      <c r="K98">
        <v>-1</v>
      </c>
      <c r="L98">
        <v>-1</v>
      </c>
      <c r="M98">
        <v>-1</v>
      </c>
    </row>
    <row r="99" spans="1:13" x14ac:dyDescent="0.3">
      <c r="A99">
        <v>-1</v>
      </c>
      <c r="B99">
        <v>4690</v>
      </c>
      <c r="C99">
        <v>-1</v>
      </c>
      <c r="D99">
        <v>-1</v>
      </c>
      <c r="E99">
        <v>-1</v>
      </c>
      <c r="F99">
        <v>-1</v>
      </c>
      <c r="G99">
        <v>-1</v>
      </c>
      <c r="H99">
        <v>-1</v>
      </c>
      <c r="I99">
        <v>-1</v>
      </c>
      <c r="J99">
        <v>-1</v>
      </c>
      <c r="K99">
        <v>-1</v>
      </c>
      <c r="L99">
        <v>-1</v>
      </c>
      <c r="M99">
        <v>-1</v>
      </c>
    </row>
    <row r="100" spans="1:13" x14ac:dyDescent="0.3">
      <c r="A100">
        <v>-1</v>
      </c>
      <c r="B100">
        <v>4710</v>
      </c>
      <c r="C100">
        <v>-1</v>
      </c>
      <c r="D100">
        <v>-1</v>
      </c>
      <c r="E100">
        <v>-1</v>
      </c>
      <c r="F100">
        <v>-1</v>
      </c>
      <c r="G100">
        <v>-1</v>
      </c>
      <c r="H100">
        <v>-1</v>
      </c>
      <c r="I100">
        <v>-1</v>
      </c>
      <c r="J100">
        <v>-1</v>
      </c>
      <c r="K100">
        <v>-1</v>
      </c>
      <c r="L100">
        <v>-1</v>
      </c>
      <c r="M100">
        <v>-1</v>
      </c>
    </row>
    <row r="101" spans="1:13" x14ac:dyDescent="0.3">
      <c r="A101">
        <v>-1</v>
      </c>
      <c r="B101">
        <v>4730</v>
      </c>
      <c r="C101">
        <v>-1</v>
      </c>
      <c r="D101">
        <v>-1</v>
      </c>
      <c r="E101">
        <v>-1</v>
      </c>
      <c r="F101">
        <v>-1</v>
      </c>
      <c r="G101">
        <v>-1</v>
      </c>
      <c r="H101">
        <v>-1</v>
      </c>
      <c r="I101">
        <v>-1</v>
      </c>
      <c r="J101">
        <v>-1</v>
      </c>
      <c r="K101">
        <v>-1</v>
      </c>
      <c r="L101">
        <v>-1</v>
      </c>
      <c r="M101">
        <v>-1</v>
      </c>
    </row>
    <row r="102" spans="1:13" x14ac:dyDescent="0.3">
      <c r="A102">
        <v>-1</v>
      </c>
      <c r="B102">
        <v>4750</v>
      </c>
      <c r="C102">
        <v>-1</v>
      </c>
      <c r="D102">
        <v>-1</v>
      </c>
      <c r="E102">
        <v>-1</v>
      </c>
      <c r="F102">
        <v>-1</v>
      </c>
      <c r="G102">
        <v>-1</v>
      </c>
      <c r="H102">
        <v>-1</v>
      </c>
      <c r="I102">
        <v>-1</v>
      </c>
      <c r="J102">
        <v>-1</v>
      </c>
      <c r="K102">
        <v>-1</v>
      </c>
      <c r="L102">
        <v>-1</v>
      </c>
      <c r="M102">
        <v>-1</v>
      </c>
    </row>
    <row r="103" spans="1:13" x14ac:dyDescent="0.3">
      <c r="A103">
        <v>-1</v>
      </c>
      <c r="B103">
        <v>4770</v>
      </c>
      <c r="C103">
        <v>-1</v>
      </c>
      <c r="D103">
        <v>-1</v>
      </c>
      <c r="E103">
        <v>-1</v>
      </c>
      <c r="F103">
        <v>-1</v>
      </c>
      <c r="G103">
        <v>-1</v>
      </c>
      <c r="H103">
        <v>-1</v>
      </c>
      <c r="I103">
        <v>-1</v>
      </c>
      <c r="J103">
        <v>-1</v>
      </c>
      <c r="K103">
        <v>-1</v>
      </c>
      <c r="L103">
        <v>-1</v>
      </c>
      <c r="M103">
        <v>-1</v>
      </c>
    </row>
    <row r="104" spans="1:13" x14ac:dyDescent="0.3">
      <c r="A104">
        <v>-1</v>
      </c>
      <c r="B104">
        <v>4790</v>
      </c>
      <c r="C104">
        <v>-1</v>
      </c>
      <c r="D104">
        <v>-1</v>
      </c>
      <c r="E104">
        <v>-1</v>
      </c>
      <c r="F104">
        <v>-1</v>
      </c>
      <c r="G104">
        <v>-1</v>
      </c>
      <c r="H104">
        <v>-1</v>
      </c>
      <c r="I104">
        <v>-1</v>
      </c>
      <c r="J104">
        <v>-1</v>
      </c>
      <c r="K104">
        <v>-1</v>
      </c>
      <c r="L104">
        <v>-1</v>
      </c>
      <c r="M104">
        <v>-1</v>
      </c>
    </row>
    <row r="105" spans="1:13" x14ac:dyDescent="0.3">
      <c r="A105">
        <v>-1</v>
      </c>
      <c r="B105">
        <v>4810</v>
      </c>
      <c r="C105">
        <v>-1</v>
      </c>
      <c r="D105">
        <v>-1</v>
      </c>
      <c r="E105">
        <v>-1</v>
      </c>
      <c r="F105">
        <v>-1</v>
      </c>
      <c r="G105">
        <v>-1</v>
      </c>
      <c r="H105">
        <v>-1</v>
      </c>
      <c r="I105">
        <v>-1</v>
      </c>
      <c r="J105">
        <v>-1</v>
      </c>
      <c r="K105">
        <v>-1</v>
      </c>
      <c r="L105">
        <v>-1</v>
      </c>
      <c r="M105">
        <v>-1</v>
      </c>
    </row>
    <row r="106" spans="1:13" x14ac:dyDescent="0.3">
      <c r="A106">
        <v>-1</v>
      </c>
      <c r="B106">
        <v>4830</v>
      </c>
      <c r="C106">
        <v>-1</v>
      </c>
      <c r="D106">
        <v>-1</v>
      </c>
      <c r="E106">
        <v>-1</v>
      </c>
      <c r="F106">
        <v>-1</v>
      </c>
      <c r="G106">
        <v>-1</v>
      </c>
      <c r="H106">
        <v>-1</v>
      </c>
      <c r="I106">
        <v>-1</v>
      </c>
      <c r="J106">
        <v>-1</v>
      </c>
      <c r="K106">
        <v>-1</v>
      </c>
      <c r="L106">
        <v>-1</v>
      </c>
      <c r="M106">
        <v>-1</v>
      </c>
    </row>
    <row r="107" spans="1:13" x14ac:dyDescent="0.3">
      <c r="A107">
        <v>-1</v>
      </c>
      <c r="B107">
        <v>4850</v>
      </c>
      <c r="C107">
        <v>-1</v>
      </c>
      <c r="D107">
        <v>-1</v>
      </c>
      <c r="E107">
        <v>-1</v>
      </c>
      <c r="F107">
        <v>-1</v>
      </c>
      <c r="G107">
        <v>-1</v>
      </c>
      <c r="H107">
        <v>-1</v>
      </c>
      <c r="I107">
        <v>-1</v>
      </c>
      <c r="J107">
        <v>-1</v>
      </c>
      <c r="K107">
        <v>-1</v>
      </c>
      <c r="L107">
        <v>-1</v>
      </c>
      <c r="M107">
        <v>-1</v>
      </c>
    </row>
    <row r="108" spans="1:13" x14ac:dyDescent="0.3">
      <c r="A108">
        <v>-1</v>
      </c>
      <c r="B108">
        <v>4870</v>
      </c>
      <c r="C108">
        <v>-1</v>
      </c>
      <c r="D108">
        <v>-1</v>
      </c>
      <c r="E108">
        <v>-1</v>
      </c>
      <c r="F108">
        <v>-1</v>
      </c>
      <c r="G108">
        <v>-1</v>
      </c>
      <c r="H108">
        <v>-1</v>
      </c>
      <c r="I108">
        <v>-1</v>
      </c>
      <c r="J108">
        <v>-1</v>
      </c>
      <c r="K108">
        <v>-1</v>
      </c>
      <c r="L108">
        <v>-1</v>
      </c>
      <c r="M108">
        <v>-1</v>
      </c>
    </row>
    <row r="109" spans="1:13" x14ac:dyDescent="0.3">
      <c r="A109">
        <v>-1</v>
      </c>
      <c r="B109">
        <v>4890</v>
      </c>
      <c r="C109">
        <v>-1</v>
      </c>
      <c r="D109">
        <v>-1</v>
      </c>
      <c r="E109">
        <v>-1</v>
      </c>
      <c r="F109">
        <v>-1</v>
      </c>
      <c r="G109">
        <v>-1</v>
      </c>
      <c r="H109">
        <v>-1</v>
      </c>
      <c r="I109">
        <v>-1</v>
      </c>
      <c r="J109">
        <v>-1</v>
      </c>
      <c r="K109">
        <v>-1</v>
      </c>
      <c r="L109">
        <v>-1</v>
      </c>
      <c r="M109">
        <v>-1</v>
      </c>
    </row>
    <row r="110" spans="1:13" x14ac:dyDescent="0.3">
      <c r="A110">
        <v>-1</v>
      </c>
      <c r="B110">
        <v>4910</v>
      </c>
      <c r="C110">
        <v>-1</v>
      </c>
      <c r="D110">
        <v>-1</v>
      </c>
      <c r="E110">
        <v>-1</v>
      </c>
      <c r="F110">
        <v>-1</v>
      </c>
      <c r="G110">
        <v>-1</v>
      </c>
      <c r="H110">
        <v>-1</v>
      </c>
      <c r="I110">
        <v>-1</v>
      </c>
      <c r="J110">
        <v>-1</v>
      </c>
      <c r="K110">
        <v>-1</v>
      </c>
      <c r="L110">
        <v>-1</v>
      </c>
      <c r="M110">
        <v>-1</v>
      </c>
    </row>
    <row r="111" spans="1:13" x14ac:dyDescent="0.3">
      <c r="A111">
        <v>-1</v>
      </c>
      <c r="B111">
        <v>4930</v>
      </c>
      <c r="C111">
        <v>-1</v>
      </c>
      <c r="D111">
        <v>-1</v>
      </c>
      <c r="E111">
        <v>-1</v>
      </c>
      <c r="F111">
        <v>-1</v>
      </c>
      <c r="G111">
        <v>-1</v>
      </c>
      <c r="H111">
        <v>-1</v>
      </c>
      <c r="I111">
        <v>-1</v>
      </c>
      <c r="J111">
        <v>-1</v>
      </c>
      <c r="K111">
        <v>-1</v>
      </c>
      <c r="L111">
        <v>-1</v>
      </c>
      <c r="M111">
        <v>-1</v>
      </c>
    </row>
    <row r="112" spans="1:13" x14ac:dyDescent="0.3">
      <c r="A112">
        <v>-1</v>
      </c>
      <c r="B112">
        <v>4950</v>
      </c>
      <c r="C112">
        <v>-1</v>
      </c>
      <c r="D112">
        <v>-1</v>
      </c>
      <c r="E112">
        <v>-1</v>
      </c>
      <c r="F112">
        <v>-1</v>
      </c>
      <c r="G112">
        <v>-1</v>
      </c>
      <c r="H112">
        <v>-1</v>
      </c>
      <c r="I112">
        <v>-1</v>
      </c>
      <c r="J112">
        <v>-1</v>
      </c>
      <c r="K112">
        <v>-1</v>
      </c>
      <c r="L112">
        <v>-1</v>
      </c>
      <c r="M112">
        <v>-1</v>
      </c>
    </row>
    <row r="113" spans="1:13" x14ac:dyDescent="0.3">
      <c r="A113">
        <v>-1</v>
      </c>
      <c r="B113">
        <v>4980</v>
      </c>
      <c r="C113">
        <v>-1</v>
      </c>
      <c r="D113">
        <v>-1</v>
      </c>
      <c r="E113">
        <v>-1</v>
      </c>
      <c r="F113">
        <v>-1</v>
      </c>
      <c r="G113">
        <v>-1</v>
      </c>
      <c r="H113">
        <v>-1</v>
      </c>
      <c r="I113">
        <v>-1</v>
      </c>
      <c r="J113">
        <v>-1</v>
      </c>
      <c r="K113">
        <v>-1</v>
      </c>
      <c r="L113">
        <v>-1</v>
      </c>
      <c r="M113">
        <v>-1</v>
      </c>
    </row>
    <row r="114" spans="1:13" x14ac:dyDescent="0.3">
      <c r="A114">
        <v>-1</v>
      </c>
      <c r="B114">
        <v>5000</v>
      </c>
      <c r="C114">
        <v>-1</v>
      </c>
      <c r="D114">
        <v>-1</v>
      </c>
      <c r="E114">
        <v>-1</v>
      </c>
      <c r="F114">
        <v>-1</v>
      </c>
      <c r="G114">
        <v>-1</v>
      </c>
      <c r="H114">
        <v>-1</v>
      </c>
      <c r="I114">
        <v>-1</v>
      </c>
      <c r="J114">
        <v>-1</v>
      </c>
      <c r="K114">
        <v>-1</v>
      </c>
      <c r="L114">
        <v>-1</v>
      </c>
      <c r="M114">
        <v>-1</v>
      </c>
    </row>
    <row r="115" spans="1:13" x14ac:dyDescent="0.3">
      <c r="A115">
        <v>-1</v>
      </c>
      <c r="B115">
        <v>5020</v>
      </c>
      <c r="C115">
        <v>-1</v>
      </c>
      <c r="D115">
        <v>-1</v>
      </c>
      <c r="E115">
        <v>-1</v>
      </c>
      <c r="F115">
        <v>-1</v>
      </c>
      <c r="G115">
        <v>-1</v>
      </c>
      <c r="H115">
        <v>-1</v>
      </c>
      <c r="I115">
        <v>-1</v>
      </c>
      <c r="J115">
        <v>-1</v>
      </c>
      <c r="K115">
        <v>-1</v>
      </c>
      <c r="L115">
        <v>-1</v>
      </c>
      <c r="M115">
        <v>-1</v>
      </c>
    </row>
    <row r="116" spans="1:13" x14ac:dyDescent="0.3">
      <c r="A116">
        <v>-1</v>
      </c>
      <c r="B116">
        <v>5060</v>
      </c>
      <c r="C116">
        <v>-1</v>
      </c>
      <c r="D116">
        <v>-1</v>
      </c>
      <c r="E116">
        <v>-1</v>
      </c>
      <c r="F116">
        <v>-1</v>
      </c>
      <c r="G116">
        <v>-1</v>
      </c>
      <c r="H116">
        <v>-1</v>
      </c>
      <c r="I116">
        <v>-1</v>
      </c>
      <c r="J116">
        <v>-1</v>
      </c>
      <c r="K116">
        <v>-1</v>
      </c>
      <c r="L116">
        <v>-1</v>
      </c>
      <c r="M116">
        <v>-1</v>
      </c>
    </row>
    <row r="117" spans="1:13" x14ac:dyDescent="0.3">
      <c r="A117">
        <v>-1</v>
      </c>
      <c r="B117">
        <v>5088</v>
      </c>
      <c r="C117">
        <v>-1</v>
      </c>
      <c r="D117">
        <v>-1</v>
      </c>
      <c r="E117">
        <v>-1</v>
      </c>
      <c r="F117">
        <v>-1</v>
      </c>
      <c r="G117">
        <v>-1</v>
      </c>
      <c r="H117">
        <v>-1</v>
      </c>
      <c r="I117">
        <v>-1</v>
      </c>
      <c r="J117">
        <v>-1</v>
      </c>
      <c r="K117">
        <v>-1</v>
      </c>
      <c r="L117">
        <v>-1</v>
      </c>
      <c r="M117">
        <v>-1</v>
      </c>
    </row>
    <row r="118" spans="1:13" x14ac:dyDescent="0.3">
      <c r="A118">
        <v>-1</v>
      </c>
      <c r="B118">
        <v>5110</v>
      </c>
      <c r="C118">
        <v>-1</v>
      </c>
      <c r="D118">
        <v>-1</v>
      </c>
      <c r="E118">
        <v>-1</v>
      </c>
      <c r="F118">
        <v>-1</v>
      </c>
      <c r="G118">
        <v>-1</v>
      </c>
      <c r="H118">
        <v>-1</v>
      </c>
      <c r="I118">
        <v>-1</v>
      </c>
      <c r="J118">
        <v>-1</v>
      </c>
      <c r="K118">
        <v>-1</v>
      </c>
      <c r="L118">
        <v>-1</v>
      </c>
      <c r="M118">
        <v>-1</v>
      </c>
    </row>
    <row r="119" spans="1:13" x14ac:dyDescent="0.3">
      <c r="A119">
        <v>-1</v>
      </c>
      <c r="B119">
        <v>5150</v>
      </c>
      <c r="C119">
        <v>-1</v>
      </c>
      <c r="D119">
        <v>-1</v>
      </c>
      <c r="E119">
        <v>-1</v>
      </c>
      <c r="F119">
        <v>-1</v>
      </c>
      <c r="G119">
        <v>-1</v>
      </c>
      <c r="H119">
        <v>-1</v>
      </c>
      <c r="I119">
        <v>-1</v>
      </c>
      <c r="J119">
        <v>-1</v>
      </c>
      <c r="K119">
        <v>-1</v>
      </c>
      <c r="L119">
        <v>-1</v>
      </c>
      <c r="M119">
        <v>-1</v>
      </c>
    </row>
    <row r="120" spans="1:13" x14ac:dyDescent="0.3">
      <c r="A120">
        <v>-1</v>
      </c>
      <c r="B120">
        <v>5215</v>
      </c>
      <c r="C120">
        <v>-1</v>
      </c>
      <c r="D120">
        <v>-1</v>
      </c>
      <c r="E120">
        <v>-1</v>
      </c>
      <c r="F120">
        <v>-1</v>
      </c>
      <c r="G120">
        <v>-1</v>
      </c>
      <c r="H120">
        <v>-1</v>
      </c>
      <c r="I120">
        <v>-1</v>
      </c>
      <c r="J120">
        <v>-1</v>
      </c>
      <c r="K120">
        <v>-1</v>
      </c>
      <c r="L120">
        <v>-1</v>
      </c>
      <c r="M120">
        <v>-1</v>
      </c>
    </row>
    <row r="121" spans="1:13" x14ac:dyDescent="0.3">
      <c r="A121">
        <v>-1</v>
      </c>
      <c r="B121">
        <v>5245</v>
      </c>
      <c r="C121">
        <v>-1</v>
      </c>
      <c r="D121">
        <v>-1</v>
      </c>
      <c r="E121">
        <v>-1</v>
      </c>
      <c r="F121">
        <v>-1</v>
      </c>
      <c r="G121">
        <v>-1</v>
      </c>
      <c r="H121">
        <v>-1</v>
      </c>
      <c r="I121">
        <v>-1</v>
      </c>
      <c r="J121">
        <v>-1</v>
      </c>
      <c r="K121">
        <v>-1</v>
      </c>
      <c r="L121">
        <v>-1</v>
      </c>
      <c r="M121">
        <v>-1</v>
      </c>
    </row>
    <row r="122" spans="1:13" x14ac:dyDescent="0.3">
      <c r="A122">
        <v>-1</v>
      </c>
      <c r="B122">
        <v>5280</v>
      </c>
      <c r="C122">
        <v>-1</v>
      </c>
      <c r="D122">
        <v>-1</v>
      </c>
      <c r="E122">
        <v>-1</v>
      </c>
      <c r="F122">
        <v>-1</v>
      </c>
      <c r="G122">
        <v>-1</v>
      </c>
      <c r="H122">
        <v>-1</v>
      </c>
      <c r="I122">
        <v>-1</v>
      </c>
      <c r="J122">
        <v>-1</v>
      </c>
      <c r="K122">
        <v>-1</v>
      </c>
      <c r="L122">
        <v>-1</v>
      </c>
      <c r="M122">
        <v>-1</v>
      </c>
    </row>
    <row r="123" spans="1:13" x14ac:dyDescent="0.3">
      <c r="A123">
        <v>-1</v>
      </c>
      <c r="B123">
        <v>5320</v>
      </c>
      <c r="C123">
        <v>-1</v>
      </c>
      <c r="D123">
        <v>-1</v>
      </c>
      <c r="E123">
        <v>-1</v>
      </c>
      <c r="F123">
        <v>-1</v>
      </c>
      <c r="G123">
        <v>-1</v>
      </c>
      <c r="H123">
        <v>-1</v>
      </c>
      <c r="I123">
        <v>-1</v>
      </c>
      <c r="J123">
        <v>-1</v>
      </c>
      <c r="K123">
        <v>-1</v>
      </c>
      <c r="L123">
        <v>-1</v>
      </c>
      <c r="M123">
        <v>-1</v>
      </c>
    </row>
    <row r="124" spans="1:13" x14ac:dyDescent="0.3">
      <c r="A124">
        <v>-1</v>
      </c>
      <c r="B124">
        <v>5400</v>
      </c>
      <c r="C124">
        <v>-1</v>
      </c>
      <c r="D124">
        <v>-1</v>
      </c>
      <c r="E124">
        <v>-1</v>
      </c>
      <c r="F124">
        <v>-1</v>
      </c>
      <c r="G124">
        <v>-1</v>
      </c>
      <c r="H124">
        <v>-1</v>
      </c>
      <c r="I124">
        <v>-1</v>
      </c>
      <c r="J124">
        <v>-1</v>
      </c>
      <c r="K124">
        <v>-1</v>
      </c>
      <c r="L124">
        <v>-1</v>
      </c>
      <c r="M124">
        <v>-1</v>
      </c>
    </row>
    <row r="125" spans="1:13" x14ac:dyDescent="0.3">
      <c r="A125">
        <v>-1</v>
      </c>
      <c r="B125">
        <v>5435</v>
      </c>
      <c r="C125">
        <v>-1</v>
      </c>
      <c r="D125">
        <v>-1</v>
      </c>
      <c r="E125">
        <v>-1</v>
      </c>
      <c r="F125">
        <v>-1</v>
      </c>
      <c r="G125">
        <v>-1</v>
      </c>
      <c r="H125">
        <v>-1</v>
      </c>
      <c r="I125">
        <v>-1</v>
      </c>
      <c r="J125">
        <v>-1</v>
      </c>
      <c r="K125">
        <v>-1</v>
      </c>
      <c r="L125">
        <v>-1</v>
      </c>
      <c r="M125">
        <v>-1</v>
      </c>
    </row>
    <row r="126" spans="1:13" x14ac:dyDescent="0.3">
      <c r="A126">
        <v>-1</v>
      </c>
      <c r="B126">
        <v>5540</v>
      </c>
      <c r="C126">
        <v>-1</v>
      </c>
      <c r="D126">
        <v>-1</v>
      </c>
      <c r="E126">
        <v>-1</v>
      </c>
      <c r="F126">
        <v>-1</v>
      </c>
      <c r="G126">
        <v>-1</v>
      </c>
      <c r="H126">
        <v>-1</v>
      </c>
      <c r="I126">
        <v>-1</v>
      </c>
      <c r="J126">
        <v>-1</v>
      </c>
      <c r="K126">
        <v>-1</v>
      </c>
      <c r="L126">
        <v>-1</v>
      </c>
      <c r="M126">
        <v>-1</v>
      </c>
    </row>
    <row r="127" spans="1:13" x14ac:dyDescent="0.3">
      <c r="A127">
        <v>-1</v>
      </c>
      <c r="B127">
        <v>5590</v>
      </c>
      <c r="C127">
        <v>-1</v>
      </c>
      <c r="D127">
        <v>-1</v>
      </c>
      <c r="E127">
        <v>-1</v>
      </c>
      <c r="F127">
        <v>-1</v>
      </c>
      <c r="G127">
        <v>-1</v>
      </c>
      <c r="H127">
        <v>-1</v>
      </c>
      <c r="I127">
        <v>-1</v>
      </c>
      <c r="J127">
        <v>-1</v>
      </c>
      <c r="K127">
        <v>-1</v>
      </c>
      <c r="L127">
        <v>-1</v>
      </c>
      <c r="M127">
        <v>-1</v>
      </c>
    </row>
    <row r="128" spans="1:13" x14ac:dyDescent="0.3">
      <c r="A128">
        <v>-1</v>
      </c>
      <c r="B128">
        <v>5620</v>
      </c>
      <c r="C128">
        <v>-1</v>
      </c>
      <c r="D128">
        <v>-1</v>
      </c>
      <c r="E128">
        <v>-1</v>
      </c>
      <c r="F128">
        <v>-1</v>
      </c>
      <c r="G128">
        <v>-1</v>
      </c>
      <c r="H128">
        <v>-1</v>
      </c>
      <c r="I128">
        <v>-1</v>
      </c>
      <c r="J128">
        <v>-1</v>
      </c>
      <c r="K128">
        <v>-1</v>
      </c>
      <c r="L128">
        <v>-1</v>
      </c>
      <c r="M128">
        <v>-1</v>
      </c>
    </row>
    <row r="129" spans="1:13" x14ac:dyDescent="0.3">
      <c r="A129">
        <v>-1</v>
      </c>
      <c r="B129">
        <v>5700</v>
      </c>
      <c r="C129">
        <v>-1</v>
      </c>
      <c r="D129">
        <v>-1</v>
      </c>
      <c r="E129">
        <v>-1</v>
      </c>
      <c r="F129">
        <v>-1</v>
      </c>
      <c r="G129">
        <v>-1</v>
      </c>
      <c r="H129">
        <v>-1</v>
      </c>
      <c r="I129">
        <v>-1</v>
      </c>
      <c r="J129">
        <v>-1</v>
      </c>
      <c r="K129">
        <v>-1</v>
      </c>
      <c r="L129">
        <v>-1</v>
      </c>
      <c r="M129">
        <v>-1</v>
      </c>
    </row>
    <row r="130" spans="1:13" x14ac:dyDescent="0.3">
      <c r="A130">
        <v>-1</v>
      </c>
      <c r="B130">
        <v>6000</v>
      </c>
      <c r="C130">
        <v>-1</v>
      </c>
      <c r="D130">
        <v>-1</v>
      </c>
      <c r="E130">
        <v>-1</v>
      </c>
      <c r="F130">
        <v>-1</v>
      </c>
      <c r="G130">
        <v>-1</v>
      </c>
      <c r="H130">
        <v>-1</v>
      </c>
      <c r="I130">
        <v>-1</v>
      </c>
      <c r="J130">
        <v>-1</v>
      </c>
      <c r="K130">
        <v>-1</v>
      </c>
      <c r="L130">
        <v>-1</v>
      </c>
      <c r="M130">
        <v>-1</v>
      </c>
    </row>
    <row r="131" spans="1:13" x14ac:dyDescent="0.3">
      <c r="A131">
        <v>-1</v>
      </c>
      <c r="B131">
        <v>7000</v>
      </c>
      <c r="C131">
        <v>-1</v>
      </c>
      <c r="D131">
        <v>-1</v>
      </c>
      <c r="E131">
        <v>-1</v>
      </c>
      <c r="F131">
        <v>-1</v>
      </c>
      <c r="G131">
        <v>-1</v>
      </c>
      <c r="H131">
        <v>-1</v>
      </c>
      <c r="I131">
        <v>-1</v>
      </c>
      <c r="J131">
        <v>-1</v>
      </c>
      <c r="K131">
        <v>-1</v>
      </c>
      <c r="L131">
        <v>-1</v>
      </c>
      <c r="M131">
        <v>-1</v>
      </c>
    </row>
    <row r="132" spans="1:13" x14ac:dyDescent="0.3">
      <c r="A132">
        <v>-1</v>
      </c>
      <c r="B132">
        <v>7075</v>
      </c>
      <c r="C132">
        <v>-1</v>
      </c>
      <c r="D132">
        <v>-1</v>
      </c>
      <c r="E132">
        <v>-1</v>
      </c>
      <c r="F132">
        <v>-1</v>
      </c>
      <c r="G132">
        <v>-1</v>
      </c>
      <c r="H132">
        <v>-1</v>
      </c>
      <c r="I132">
        <v>-1</v>
      </c>
      <c r="J132">
        <v>-1</v>
      </c>
      <c r="K132">
        <v>-1</v>
      </c>
      <c r="L132">
        <v>-1</v>
      </c>
      <c r="M132">
        <v>-1</v>
      </c>
    </row>
    <row r="133" spans="1:13" x14ac:dyDescent="0.3">
      <c r="A133">
        <v>-1</v>
      </c>
      <c r="B133">
        <v>8000</v>
      </c>
      <c r="C133">
        <v>-1</v>
      </c>
      <c r="D133">
        <v>-1</v>
      </c>
      <c r="E133">
        <v>-1</v>
      </c>
      <c r="F133">
        <v>-1</v>
      </c>
      <c r="G133">
        <v>-1</v>
      </c>
      <c r="H133">
        <v>-1</v>
      </c>
      <c r="I133">
        <v>-1</v>
      </c>
      <c r="J133">
        <v>-1</v>
      </c>
      <c r="K133">
        <v>-1</v>
      </c>
      <c r="L133">
        <v>-1</v>
      </c>
      <c r="M133">
        <v>-1</v>
      </c>
    </row>
    <row r="134" spans="1:13" x14ac:dyDescent="0.3">
      <c r="A134">
        <v>-1</v>
      </c>
      <c r="B134">
        <v>9080</v>
      </c>
      <c r="C134">
        <v>-1</v>
      </c>
      <c r="D134">
        <v>-1</v>
      </c>
      <c r="E134">
        <v>-1</v>
      </c>
      <c r="F134">
        <v>-1</v>
      </c>
      <c r="G134">
        <v>-1</v>
      </c>
      <c r="H134">
        <v>-1</v>
      </c>
      <c r="I134">
        <v>-1</v>
      </c>
      <c r="J134">
        <v>-1</v>
      </c>
      <c r="K134">
        <v>-1</v>
      </c>
      <c r="L134">
        <v>-1</v>
      </c>
      <c r="M134">
        <v>-1</v>
      </c>
    </row>
    <row r="135" spans="1:13" x14ac:dyDescent="0.3">
      <c r="A135">
        <v>-1</v>
      </c>
      <c r="B135">
        <v>-1</v>
      </c>
      <c r="C135">
        <v>-1</v>
      </c>
      <c r="D135">
        <v>-1</v>
      </c>
      <c r="E135">
        <v>-1</v>
      </c>
      <c r="F135">
        <v>-1</v>
      </c>
      <c r="G135">
        <v>-1</v>
      </c>
      <c r="H135">
        <v>-1</v>
      </c>
      <c r="I135">
        <v>-1</v>
      </c>
      <c r="J135">
        <v>-1</v>
      </c>
      <c r="K135">
        <v>-1</v>
      </c>
      <c r="L135">
        <v>-1</v>
      </c>
      <c r="M135">
        <v>-1</v>
      </c>
    </row>
    <row r="136" spans="1:13" x14ac:dyDescent="0.3">
      <c r="A136">
        <v>-1</v>
      </c>
      <c r="B136">
        <v>-1</v>
      </c>
      <c r="C136">
        <v>-1</v>
      </c>
      <c r="D136">
        <v>-1</v>
      </c>
      <c r="E136">
        <v>-1</v>
      </c>
      <c r="F136">
        <v>-1</v>
      </c>
      <c r="G136">
        <v>-1</v>
      </c>
      <c r="H136">
        <v>-1</v>
      </c>
      <c r="I136">
        <v>-1</v>
      </c>
      <c r="J136">
        <v>-1</v>
      </c>
      <c r="K136">
        <v>-1</v>
      </c>
      <c r="L136">
        <v>-1</v>
      </c>
      <c r="M136">
        <v>-1</v>
      </c>
    </row>
    <row r="137" spans="1:13" x14ac:dyDescent="0.3">
      <c r="A137">
        <v>-1</v>
      </c>
      <c r="B137">
        <v>-1</v>
      </c>
      <c r="C137">
        <v>-1</v>
      </c>
      <c r="D137">
        <v>-1</v>
      </c>
      <c r="E137">
        <v>-1</v>
      </c>
      <c r="F137">
        <v>-1</v>
      </c>
      <c r="G137">
        <v>-1</v>
      </c>
      <c r="H137">
        <v>-1</v>
      </c>
      <c r="I137">
        <v>-1</v>
      </c>
      <c r="J137">
        <v>-1</v>
      </c>
      <c r="K137">
        <v>-1</v>
      </c>
      <c r="L137">
        <v>-1</v>
      </c>
      <c r="M137">
        <v>-1</v>
      </c>
    </row>
    <row r="138" spans="1:13" x14ac:dyDescent="0.3">
      <c r="A138">
        <v>-1</v>
      </c>
      <c r="B138">
        <v>-1</v>
      </c>
      <c r="C138">
        <v>-1</v>
      </c>
      <c r="D138">
        <v>-1</v>
      </c>
      <c r="E138">
        <v>-1</v>
      </c>
      <c r="F138">
        <v>-1</v>
      </c>
      <c r="G138">
        <v>-1</v>
      </c>
      <c r="H138">
        <v>-1</v>
      </c>
      <c r="I138">
        <v>-1</v>
      </c>
      <c r="J138">
        <v>-1</v>
      </c>
      <c r="K138">
        <v>-1</v>
      </c>
      <c r="L138">
        <v>-1</v>
      </c>
      <c r="M138">
        <v>-1</v>
      </c>
    </row>
    <row r="139" spans="1:13" x14ac:dyDescent="0.3">
      <c r="A139">
        <v>-1</v>
      </c>
      <c r="B139">
        <v>-1</v>
      </c>
      <c r="C139">
        <v>-1</v>
      </c>
      <c r="D139">
        <v>-1</v>
      </c>
      <c r="E139">
        <v>-1</v>
      </c>
      <c r="F139">
        <v>-1</v>
      </c>
      <c r="G139">
        <v>-1</v>
      </c>
      <c r="H139">
        <v>-1</v>
      </c>
      <c r="I139">
        <v>-1</v>
      </c>
      <c r="J139">
        <v>-1</v>
      </c>
      <c r="K139">
        <v>-1</v>
      </c>
      <c r="L139">
        <v>-1</v>
      </c>
      <c r="M139">
        <v>-1</v>
      </c>
    </row>
    <row r="140" spans="1:13" x14ac:dyDescent="0.3">
      <c r="A140">
        <v>-1</v>
      </c>
      <c r="B140">
        <v>-1</v>
      </c>
      <c r="C140">
        <v>-1</v>
      </c>
      <c r="D140">
        <v>-1</v>
      </c>
      <c r="E140">
        <v>-1</v>
      </c>
      <c r="F140">
        <v>-1</v>
      </c>
      <c r="G140">
        <v>-1</v>
      </c>
      <c r="H140">
        <v>-1</v>
      </c>
      <c r="I140">
        <v>-1</v>
      </c>
      <c r="J140">
        <v>-1</v>
      </c>
      <c r="K140">
        <v>-1</v>
      </c>
      <c r="L140">
        <v>-1</v>
      </c>
      <c r="M140">
        <v>-1</v>
      </c>
    </row>
    <row r="141" spans="1:13" x14ac:dyDescent="0.3">
      <c r="A141">
        <v>-1</v>
      </c>
      <c r="B141">
        <v>-1</v>
      </c>
      <c r="C141">
        <v>-1</v>
      </c>
      <c r="D141">
        <v>-1</v>
      </c>
      <c r="E141">
        <v>-1</v>
      </c>
      <c r="F141">
        <v>-1</v>
      </c>
      <c r="G141">
        <v>-1</v>
      </c>
      <c r="H141">
        <v>-1</v>
      </c>
      <c r="I141">
        <v>-1</v>
      </c>
      <c r="J141">
        <v>-1</v>
      </c>
      <c r="K141">
        <v>-1</v>
      </c>
      <c r="L141">
        <v>-1</v>
      </c>
      <c r="M141">
        <v>-1</v>
      </c>
    </row>
    <row r="142" spans="1:13" x14ac:dyDescent="0.3">
      <c r="A142">
        <v>-1</v>
      </c>
      <c r="B142">
        <v>-1</v>
      </c>
      <c r="C142">
        <v>-1</v>
      </c>
      <c r="D142">
        <v>-1</v>
      </c>
      <c r="E142">
        <v>-1</v>
      </c>
      <c r="F142">
        <v>-1</v>
      </c>
      <c r="G142">
        <v>-1</v>
      </c>
      <c r="H142">
        <v>-1</v>
      </c>
      <c r="I142">
        <v>-1</v>
      </c>
      <c r="J142">
        <v>-1</v>
      </c>
      <c r="K142">
        <v>-1</v>
      </c>
      <c r="L142">
        <v>-1</v>
      </c>
      <c r="M142">
        <v>-1</v>
      </c>
    </row>
    <row r="143" spans="1:13" x14ac:dyDescent="0.3">
      <c r="A143">
        <v>-1</v>
      </c>
      <c r="B143">
        <v>-1</v>
      </c>
      <c r="C143">
        <v>-1</v>
      </c>
      <c r="D143">
        <v>-1</v>
      </c>
      <c r="E143">
        <v>-1</v>
      </c>
      <c r="F143">
        <v>-1</v>
      </c>
      <c r="G143">
        <v>-1</v>
      </c>
      <c r="H143">
        <v>-1</v>
      </c>
      <c r="I143">
        <v>-1</v>
      </c>
      <c r="J143">
        <v>-1</v>
      </c>
      <c r="K143">
        <v>-1</v>
      </c>
      <c r="L143">
        <v>-1</v>
      </c>
      <c r="M143">
        <v>-1</v>
      </c>
    </row>
    <row r="144" spans="1:13" x14ac:dyDescent="0.3">
      <c r="A144">
        <v>-1</v>
      </c>
      <c r="B144">
        <v>-1</v>
      </c>
      <c r="C144">
        <v>-1</v>
      </c>
      <c r="D144">
        <v>-1</v>
      </c>
      <c r="E144">
        <v>-1</v>
      </c>
      <c r="F144">
        <v>-1</v>
      </c>
      <c r="G144">
        <v>-1</v>
      </c>
      <c r="H144">
        <v>-1</v>
      </c>
      <c r="I144">
        <v>-1</v>
      </c>
      <c r="J144">
        <v>-1</v>
      </c>
      <c r="K144">
        <v>-1</v>
      </c>
      <c r="L144">
        <v>-1</v>
      </c>
      <c r="M144">
        <v>-1</v>
      </c>
    </row>
    <row r="145" spans="1:13" x14ac:dyDescent="0.3">
      <c r="A145">
        <v>-1</v>
      </c>
      <c r="B145">
        <v>-1</v>
      </c>
      <c r="C145">
        <v>-1</v>
      </c>
      <c r="D145">
        <v>-1</v>
      </c>
      <c r="E145">
        <v>-1</v>
      </c>
      <c r="F145">
        <v>-1</v>
      </c>
      <c r="G145">
        <v>-1</v>
      </c>
      <c r="H145">
        <v>-1</v>
      </c>
      <c r="I145">
        <v>-1</v>
      </c>
      <c r="J145">
        <v>-1</v>
      </c>
      <c r="K145">
        <v>-1</v>
      </c>
      <c r="L145">
        <v>-1</v>
      </c>
      <c r="M145">
        <v>-1</v>
      </c>
    </row>
    <row r="146" spans="1:13" x14ac:dyDescent="0.3">
      <c r="A146">
        <v>-1</v>
      </c>
      <c r="B146">
        <v>-1</v>
      </c>
      <c r="C146">
        <v>-1</v>
      </c>
      <c r="D146">
        <v>-1</v>
      </c>
      <c r="E146">
        <v>-1</v>
      </c>
      <c r="F146">
        <v>-1</v>
      </c>
      <c r="G146">
        <v>-1</v>
      </c>
      <c r="H146">
        <v>-1</v>
      </c>
      <c r="I146">
        <v>-1</v>
      </c>
      <c r="J146">
        <v>-1</v>
      </c>
      <c r="K146">
        <v>-1</v>
      </c>
      <c r="L146">
        <v>-1</v>
      </c>
      <c r="M146">
        <v>-1</v>
      </c>
    </row>
    <row r="147" spans="1:13" x14ac:dyDescent="0.3">
      <c r="A147">
        <v>-1</v>
      </c>
      <c r="B147">
        <v>-1</v>
      </c>
      <c r="C147">
        <v>-1</v>
      </c>
      <c r="D147">
        <v>-1</v>
      </c>
      <c r="E147">
        <v>-1</v>
      </c>
      <c r="F147">
        <v>-1</v>
      </c>
      <c r="G147">
        <v>-1</v>
      </c>
      <c r="H147">
        <v>-1</v>
      </c>
      <c r="I147">
        <v>-1</v>
      </c>
      <c r="J147">
        <v>-1</v>
      </c>
      <c r="K147">
        <v>-1</v>
      </c>
      <c r="L147">
        <v>-1</v>
      </c>
      <c r="M147">
        <v>-1</v>
      </c>
    </row>
    <row r="148" spans="1:13" x14ac:dyDescent="0.3">
      <c r="A148">
        <v>-1</v>
      </c>
      <c r="B148">
        <v>-1</v>
      </c>
      <c r="C148">
        <v>-1</v>
      </c>
      <c r="D148">
        <v>-1</v>
      </c>
      <c r="E148">
        <v>-1</v>
      </c>
      <c r="F148">
        <v>-1</v>
      </c>
      <c r="G148">
        <v>-1</v>
      </c>
      <c r="H148">
        <v>-1</v>
      </c>
      <c r="I148">
        <v>-1</v>
      </c>
      <c r="J148">
        <v>-1</v>
      </c>
      <c r="K148">
        <v>-1</v>
      </c>
      <c r="L148">
        <v>-1</v>
      </c>
      <c r="M148">
        <v>-1</v>
      </c>
    </row>
    <row r="149" spans="1:13" x14ac:dyDescent="0.3">
      <c r="A149">
        <v>-1</v>
      </c>
      <c r="B149">
        <v>-1</v>
      </c>
      <c r="C149">
        <v>-1</v>
      </c>
      <c r="D149">
        <v>-1</v>
      </c>
      <c r="E149">
        <v>-1</v>
      </c>
      <c r="F149">
        <v>-1</v>
      </c>
      <c r="G149">
        <v>-1</v>
      </c>
      <c r="H149">
        <v>-1</v>
      </c>
      <c r="I149">
        <v>-1</v>
      </c>
      <c r="J149">
        <v>-1</v>
      </c>
      <c r="K149">
        <v>-1</v>
      </c>
      <c r="L149">
        <v>-1</v>
      </c>
      <c r="M149">
        <v>-1</v>
      </c>
    </row>
    <row r="150" spans="1:13" x14ac:dyDescent="0.3">
      <c r="A150">
        <v>-1</v>
      </c>
      <c r="B150">
        <v>-1</v>
      </c>
      <c r="C150">
        <v>-1</v>
      </c>
      <c r="D150">
        <v>-1</v>
      </c>
      <c r="E150">
        <v>-1</v>
      </c>
      <c r="F150">
        <v>-1</v>
      </c>
      <c r="G150">
        <v>-1</v>
      </c>
      <c r="H150">
        <v>-1</v>
      </c>
      <c r="I150">
        <v>-1</v>
      </c>
      <c r="J150">
        <v>-1</v>
      </c>
      <c r="K150">
        <v>-1</v>
      </c>
      <c r="L150">
        <v>-1</v>
      </c>
      <c r="M150">
        <v>-1</v>
      </c>
    </row>
    <row r="151" spans="1:13" x14ac:dyDescent="0.3">
      <c r="A151">
        <v>-1</v>
      </c>
      <c r="B151">
        <v>-1</v>
      </c>
      <c r="C151">
        <v>-1</v>
      </c>
      <c r="D151">
        <v>-1</v>
      </c>
      <c r="E151">
        <v>-1</v>
      </c>
      <c r="F151">
        <v>-1</v>
      </c>
      <c r="G151">
        <v>-1</v>
      </c>
      <c r="H151">
        <v>-1</v>
      </c>
      <c r="I151">
        <v>-1</v>
      </c>
      <c r="J151">
        <v>-1</v>
      </c>
      <c r="K151">
        <v>-1</v>
      </c>
      <c r="L151">
        <v>-1</v>
      </c>
      <c r="M151">
        <v>-1</v>
      </c>
    </row>
    <row r="152" spans="1:13" x14ac:dyDescent="0.3">
      <c r="A152">
        <v>-1</v>
      </c>
      <c r="B152">
        <v>-1</v>
      </c>
      <c r="C152">
        <v>-1</v>
      </c>
      <c r="D152">
        <v>-1</v>
      </c>
      <c r="E152">
        <v>-1</v>
      </c>
      <c r="F152">
        <v>-1</v>
      </c>
      <c r="G152">
        <v>-1</v>
      </c>
      <c r="H152">
        <v>-1</v>
      </c>
      <c r="I152">
        <v>-1</v>
      </c>
      <c r="J152">
        <v>-1</v>
      </c>
      <c r="K152">
        <v>-1</v>
      </c>
      <c r="L152">
        <v>-1</v>
      </c>
      <c r="M152">
        <v>-1</v>
      </c>
    </row>
    <row r="153" spans="1:13" x14ac:dyDescent="0.3">
      <c r="A153">
        <v>-1</v>
      </c>
      <c r="B153">
        <v>-1</v>
      </c>
      <c r="C153">
        <v>-1</v>
      </c>
      <c r="D153">
        <v>-1</v>
      </c>
      <c r="E153">
        <v>-1</v>
      </c>
      <c r="F153">
        <v>-1</v>
      </c>
      <c r="G153">
        <v>-1</v>
      </c>
      <c r="H153">
        <v>-1</v>
      </c>
      <c r="I153">
        <v>-1</v>
      </c>
      <c r="J153">
        <v>-1</v>
      </c>
      <c r="K153">
        <v>-1</v>
      </c>
      <c r="L153">
        <v>-1</v>
      </c>
      <c r="M153">
        <v>-1</v>
      </c>
    </row>
    <row r="154" spans="1:13" x14ac:dyDescent="0.3">
      <c r="A154">
        <v>-1</v>
      </c>
      <c r="B154">
        <v>-1</v>
      </c>
      <c r="C154">
        <v>-1</v>
      </c>
      <c r="D154">
        <v>-1</v>
      </c>
      <c r="E154">
        <v>-1</v>
      </c>
      <c r="F154">
        <v>-1</v>
      </c>
      <c r="G154">
        <v>-1</v>
      </c>
      <c r="H154">
        <v>-1</v>
      </c>
      <c r="I154">
        <v>-1</v>
      </c>
      <c r="J154">
        <v>-1</v>
      </c>
      <c r="K154">
        <v>-1</v>
      </c>
      <c r="L154">
        <v>-1</v>
      </c>
      <c r="M154">
        <v>-1</v>
      </c>
    </row>
    <row r="155" spans="1:13" x14ac:dyDescent="0.3">
      <c r="A155">
        <v>-1</v>
      </c>
      <c r="B155">
        <v>-1</v>
      </c>
      <c r="C155">
        <v>-1</v>
      </c>
      <c r="D155">
        <v>-1</v>
      </c>
      <c r="E155">
        <v>-1</v>
      </c>
      <c r="F155">
        <v>-1</v>
      </c>
      <c r="G155">
        <v>-1</v>
      </c>
      <c r="H155">
        <v>-1</v>
      </c>
      <c r="I155">
        <v>-1</v>
      </c>
      <c r="J155">
        <v>-1</v>
      </c>
      <c r="K155">
        <v>-1</v>
      </c>
      <c r="L155">
        <v>-1</v>
      </c>
      <c r="M155">
        <v>-1</v>
      </c>
    </row>
    <row r="156" spans="1:13" x14ac:dyDescent="0.3">
      <c r="A156">
        <v>-1</v>
      </c>
      <c r="B156">
        <v>-1</v>
      </c>
      <c r="C156">
        <v>-1</v>
      </c>
      <c r="D156">
        <v>-1</v>
      </c>
      <c r="E156">
        <v>-1</v>
      </c>
      <c r="F156">
        <v>-1</v>
      </c>
      <c r="G156">
        <v>-1</v>
      </c>
      <c r="H156">
        <v>-1</v>
      </c>
      <c r="I156">
        <v>-1</v>
      </c>
      <c r="J156">
        <v>-1</v>
      </c>
      <c r="K156">
        <v>-1</v>
      </c>
      <c r="L156">
        <v>-1</v>
      </c>
      <c r="M156">
        <v>-1</v>
      </c>
    </row>
    <row r="157" spans="1:13" x14ac:dyDescent="0.3">
      <c r="A157">
        <v>-1</v>
      </c>
      <c r="B157">
        <v>-1</v>
      </c>
      <c r="C157">
        <v>-1</v>
      </c>
      <c r="D157">
        <v>-1</v>
      </c>
      <c r="E157">
        <v>-1</v>
      </c>
      <c r="F157">
        <v>-1</v>
      </c>
      <c r="G157">
        <v>-1</v>
      </c>
      <c r="H157">
        <v>-1</v>
      </c>
      <c r="I157">
        <v>-1</v>
      </c>
      <c r="J157">
        <v>-1</v>
      </c>
      <c r="K157">
        <v>-1</v>
      </c>
      <c r="L157">
        <v>-1</v>
      </c>
      <c r="M157">
        <v>-1</v>
      </c>
    </row>
    <row r="158" spans="1:13" x14ac:dyDescent="0.3">
      <c r="A158">
        <v>-1</v>
      </c>
      <c r="B158">
        <v>-1</v>
      </c>
      <c r="C158">
        <v>-1</v>
      </c>
      <c r="D158">
        <v>-1</v>
      </c>
      <c r="E158">
        <v>-1</v>
      </c>
      <c r="F158">
        <v>-1</v>
      </c>
      <c r="G158">
        <v>-1</v>
      </c>
      <c r="H158">
        <v>-1</v>
      </c>
      <c r="I158">
        <v>-1</v>
      </c>
      <c r="J158">
        <v>-1</v>
      </c>
      <c r="K158">
        <v>-1</v>
      </c>
      <c r="L158">
        <v>-1</v>
      </c>
      <c r="M158">
        <v>-1</v>
      </c>
    </row>
    <row r="159" spans="1:13" x14ac:dyDescent="0.3">
      <c r="A159">
        <v>-1</v>
      </c>
      <c r="B159">
        <v>-1</v>
      </c>
      <c r="C159">
        <v>-1</v>
      </c>
      <c r="D159">
        <v>-1</v>
      </c>
      <c r="E159">
        <v>-1</v>
      </c>
      <c r="F159">
        <v>-1</v>
      </c>
      <c r="G159">
        <v>-1</v>
      </c>
      <c r="H159">
        <v>-1</v>
      </c>
      <c r="I159">
        <v>-1</v>
      </c>
      <c r="J159">
        <v>-1</v>
      </c>
      <c r="K159">
        <v>-1</v>
      </c>
      <c r="L159">
        <v>-1</v>
      </c>
      <c r="M159">
        <v>-1</v>
      </c>
    </row>
    <row r="160" spans="1:13" x14ac:dyDescent="0.3">
      <c r="A160">
        <v>-1</v>
      </c>
      <c r="B160">
        <v>-1</v>
      </c>
      <c r="C160">
        <v>-1</v>
      </c>
      <c r="D160">
        <v>-1</v>
      </c>
      <c r="E160">
        <v>-1</v>
      </c>
      <c r="F160">
        <v>-1</v>
      </c>
      <c r="G160">
        <v>-1</v>
      </c>
      <c r="H160">
        <v>-1</v>
      </c>
      <c r="I160">
        <v>-1</v>
      </c>
      <c r="J160">
        <v>-1</v>
      </c>
      <c r="K160">
        <v>-1</v>
      </c>
      <c r="L160">
        <v>-1</v>
      </c>
      <c r="M160">
        <v>-1</v>
      </c>
    </row>
    <row r="161" spans="1:13" x14ac:dyDescent="0.3">
      <c r="A161">
        <v>-1</v>
      </c>
      <c r="B161">
        <v>-1</v>
      </c>
      <c r="C161">
        <v>-1</v>
      </c>
      <c r="D161">
        <v>-1</v>
      </c>
      <c r="E161">
        <v>-1</v>
      </c>
      <c r="F161">
        <v>-1</v>
      </c>
      <c r="G161">
        <v>-1</v>
      </c>
      <c r="H161">
        <v>-1</v>
      </c>
      <c r="I161">
        <v>-1</v>
      </c>
      <c r="J161">
        <v>-1</v>
      </c>
      <c r="K161">
        <v>-1</v>
      </c>
      <c r="L161">
        <v>-1</v>
      </c>
      <c r="M161">
        <v>-1</v>
      </c>
    </row>
    <row r="162" spans="1:13" x14ac:dyDescent="0.3">
      <c r="A162">
        <v>-1</v>
      </c>
      <c r="B162">
        <v>-1</v>
      </c>
      <c r="C162">
        <v>-1</v>
      </c>
      <c r="D162">
        <v>-1</v>
      </c>
      <c r="E162">
        <v>-1</v>
      </c>
      <c r="F162">
        <v>-1</v>
      </c>
      <c r="G162">
        <v>-1</v>
      </c>
      <c r="H162">
        <v>-1</v>
      </c>
      <c r="I162">
        <v>-1</v>
      </c>
      <c r="J162">
        <v>-1</v>
      </c>
      <c r="K162">
        <v>-1</v>
      </c>
      <c r="L162">
        <v>-1</v>
      </c>
      <c r="M162">
        <v>-1</v>
      </c>
    </row>
    <row r="163" spans="1:13" x14ac:dyDescent="0.3">
      <c r="A163">
        <v>-1</v>
      </c>
      <c r="B163">
        <v>-1</v>
      </c>
      <c r="C163">
        <v>-1</v>
      </c>
      <c r="D163">
        <v>-1</v>
      </c>
      <c r="E163">
        <v>-1</v>
      </c>
      <c r="F163">
        <v>-1</v>
      </c>
      <c r="G163">
        <v>-1</v>
      </c>
      <c r="H163">
        <v>-1</v>
      </c>
      <c r="I163">
        <v>-1</v>
      </c>
      <c r="J163">
        <v>-1</v>
      </c>
      <c r="K163">
        <v>-1</v>
      </c>
      <c r="L163">
        <v>-1</v>
      </c>
      <c r="M163">
        <v>-1</v>
      </c>
    </row>
    <row r="164" spans="1:13" x14ac:dyDescent="0.3">
      <c r="A164">
        <v>-1</v>
      </c>
      <c r="B164">
        <v>-1</v>
      </c>
      <c r="C164">
        <v>-1</v>
      </c>
      <c r="D164">
        <v>-1</v>
      </c>
      <c r="E164">
        <v>-1</v>
      </c>
      <c r="F164">
        <v>-1</v>
      </c>
      <c r="G164">
        <v>-1</v>
      </c>
      <c r="H164">
        <v>-1</v>
      </c>
      <c r="I164">
        <v>-1</v>
      </c>
      <c r="J164">
        <v>-1</v>
      </c>
      <c r="K164">
        <v>-1</v>
      </c>
      <c r="L164">
        <v>-1</v>
      </c>
      <c r="M164">
        <v>-1</v>
      </c>
    </row>
    <row r="165" spans="1:13" x14ac:dyDescent="0.3">
      <c r="A165">
        <v>-1</v>
      </c>
      <c r="B165">
        <v>-1</v>
      </c>
      <c r="C165">
        <v>-1</v>
      </c>
      <c r="D165">
        <v>-1</v>
      </c>
      <c r="E165">
        <v>-1</v>
      </c>
      <c r="F165">
        <v>-1</v>
      </c>
      <c r="G165">
        <v>-1</v>
      </c>
      <c r="H165">
        <v>-1</v>
      </c>
      <c r="I165">
        <v>-1</v>
      </c>
      <c r="J165">
        <v>-1</v>
      </c>
      <c r="K165">
        <v>-1</v>
      </c>
      <c r="L165">
        <v>-1</v>
      </c>
      <c r="M165">
        <v>-1</v>
      </c>
    </row>
    <row r="166" spans="1:13" x14ac:dyDescent="0.3">
      <c r="A166">
        <v>-1</v>
      </c>
      <c r="B166">
        <v>-1</v>
      </c>
      <c r="C166">
        <v>-1</v>
      </c>
      <c r="D166">
        <v>-1</v>
      </c>
      <c r="E166">
        <v>-1</v>
      </c>
      <c r="F166">
        <v>-1</v>
      </c>
      <c r="G166">
        <v>-1</v>
      </c>
      <c r="H166">
        <v>-1</v>
      </c>
      <c r="I166">
        <v>-1</v>
      </c>
      <c r="J166">
        <v>-1</v>
      </c>
      <c r="K166">
        <v>-1</v>
      </c>
      <c r="L166">
        <v>-1</v>
      </c>
      <c r="M166">
        <v>-1</v>
      </c>
    </row>
    <row r="167" spans="1:13" x14ac:dyDescent="0.3">
      <c r="A167">
        <v>-1</v>
      </c>
      <c r="B167">
        <v>-1</v>
      </c>
      <c r="C167">
        <v>-1</v>
      </c>
      <c r="D167">
        <v>-1</v>
      </c>
      <c r="E167">
        <v>-1</v>
      </c>
      <c r="F167">
        <v>-1</v>
      </c>
      <c r="G167">
        <v>-1</v>
      </c>
      <c r="H167">
        <v>-1</v>
      </c>
      <c r="I167">
        <v>-1</v>
      </c>
      <c r="J167">
        <v>-1</v>
      </c>
      <c r="K167">
        <v>-1</v>
      </c>
      <c r="L167">
        <v>-1</v>
      </c>
      <c r="M167">
        <v>-1</v>
      </c>
    </row>
    <row r="168" spans="1:13" x14ac:dyDescent="0.3">
      <c r="A168">
        <v>-1</v>
      </c>
      <c r="B168">
        <v>-1</v>
      </c>
      <c r="C168">
        <v>-1</v>
      </c>
      <c r="D168">
        <v>-1</v>
      </c>
      <c r="E168">
        <v>-1</v>
      </c>
      <c r="F168">
        <v>-1</v>
      </c>
      <c r="G168">
        <v>-1</v>
      </c>
      <c r="H168">
        <v>-1</v>
      </c>
      <c r="I168">
        <v>-1</v>
      </c>
      <c r="J168">
        <v>-1</v>
      </c>
      <c r="K168">
        <v>-1</v>
      </c>
      <c r="L168">
        <v>-1</v>
      </c>
      <c r="M168">
        <v>-1</v>
      </c>
    </row>
    <row r="169" spans="1:13" x14ac:dyDescent="0.3">
      <c r="A169">
        <v>-1</v>
      </c>
      <c r="B169">
        <v>-1</v>
      </c>
      <c r="C169">
        <v>-1</v>
      </c>
      <c r="D169">
        <v>-1</v>
      </c>
      <c r="E169">
        <v>-1</v>
      </c>
      <c r="F169">
        <v>-1</v>
      </c>
      <c r="G169">
        <v>-1</v>
      </c>
      <c r="H169">
        <v>-1</v>
      </c>
      <c r="I169">
        <v>-1</v>
      </c>
      <c r="J169">
        <v>-1</v>
      </c>
      <c r="K169">
        <v>-1</v>
      </c>
      <c r="L169">
        <v>-1</v>
      </c>
      <c r="M169">
        <v>-1</v>
      </c>
    </row>
    <row r="170" spans="1:13" x14ac:dyDescent="0.3">
      <c r="A170">
        <v>-1</v>
      </c>
      <c r="B170">
        <v>-1</v>
      </c>
      <c r="C170">
        <v>-1</v>
      </c>
      <c r="D170">
        <v>-1</v>
      </c>
      <c r="E170">
        <v>-1</v>
      </c>
      <c r="F170">
        <v>-1</v>
      </c>
      <c r="G170">
        <v>-1</v>
      </c>
      <c r="H170">
        <v>-1</v>
      </c>
      <c r="I170">
        <v>-1</v>
      </c>
      <c r="J170">
        <v>-1</v>
      </c>
      <c r="K170">
        <v>-1</v>
      </c>
      <c r="L170">
        <v>-1</v>
      </c>
      <c r="M170">
        <v>-1</v>
      </c>
    </row>
    <row r="171" spans="1:13" x14ac:dyDescent="0.3">
      <c r="A171">
        <v>-1</v>
      </c>
      <c r="B171">
        <v>-1</v>
      </c>
      <c r="C171">
        <v>-1</v>
      </c>
      <c r="D171">
        <v>-1</v>
      </c>
      <c r="E171">
        <v>-1</v>
      </c>
      <c r="F171">
        <v>-1</v>
      </c>
      <c r="G171">
        <v>-1</v>
      </c>
      <c r="H171">
        <v>-1</v>
      </c>
      <c r="I171">
        <v>-1</v>
      </c>
      <c r="J171">
        <v>-1</v>
      </c>
      <c r="K171">
        <v>-1</v>
      </c>
      <c r="L171">
        <v>-1</v>
      </c>
      <c r="M171">
        <v>-1</v>
      </c>
    </row>
    <row r="172" spans="1:13" x14ac:dyDescent="0.3">
      <c r="A172">
        <v>-1</v>
      </c>
      <c r="B172">
        <v>-1</v>
      </c>
      <c r="C172">
        <v>-1</v>
      </c>
      <c r="D172">
        <v>-1</v>
      </c>
      <c r="E172">
        <v>-1</v>
      </c>
      <c r="F172">
        <v>-1</v>
      </c>
      <c r="G172">
        <v>-1</v>
      </c>
      <c r="H172">
        <v>-1</v>
      </c>
      <c r="I172">
        <v>-1</v>
      </c>
      <c r="J172">
        <v>-1</v>
      </c>
      <c r="K172">
        <v>-1</v>
      </c>
      <c r="L172">
        <v>-1</v>
      </c>
      <c r="M172">
        <v>-1</v>
      </c>
    </row>
    <row r="173" spans="1:13" x14ac:dyDescent="0.3">
      <c r="A173">
        <v>-1</v>
      </c>
      <c r="B173">
        <v>-1</v>
      </c>
      <c r="C173">
        <v>-1</v>
      </c>
      <c r="D173">
        <v>-1</v>
      </c>
      <c r="E173">
        <v>-1</v>
      </c>
      <c r="F173">
        <v>-1</v>
      </c>
      <c r="G173">
        <v>-1</v>
      </c>
      <c r="H173">
        <v>-1</v>
      </c>
      <c r="I173">
        <v>-1</v>
      </c>
      <c r="J173">
        <v>-1</v>
      </c>
      <c r="K173">
        <v>-1</v>
      </c>
      <c r="L173">
        <v>-1</v>
      </c>
      <c r="M173">
        <v>-1</v>
      </c>
    </row>
    <row r="174" spans="1:13" x14ac:dyDescent="0.3">
      <c r="A174">
        <v>-1</v>
      </c>
      <c r="B174">
        <v>-1</v>
      </c>
      <c r="C174">
        <v>-1</v>
      </c>
      <c r="D174">
        <v>-1</v>
      </c>
      <c r="E174">
        <v>-1</v>
      </c>
      <c r="F174">
        <v>-1</v>
      </c>
      <c r="G174">
        <v>-1</v>
      </c>
      <c r="H174">
        <v>-1</v>
      </c>
      <c r="I174">
        <v>-1</v>
      </c>
      <c r="J174">
        <v>-1</v>
      </c>
      <c r="K174">
        <v>-1</v>
      </c>
      <c r="L174">
        <v>-1</v>
      </c>
      <c r="M174">
        <v>-1</v>
      </c>
    </row>
    <row r="175" spans="1:13" x14ac:dyDescent="0.3">
      <c r="A175">
        <v>-1</v>
      </c>
      <c r="B175">
        <v>-1</v>
      </c>
      <c r="C175">
        <v>-1</v>
      </c>
      <c r="D175">
        <v>-1</v>
      </c>
      <c r="E175">
        <v>-1</v>
      </c>
      <c r="F175">
        <v>-1</v>
      </c>
      <c r="G175">
        <v>-1</v>
      </c>
      <c r="H175">
        <v>-1</v>
      </c>
      <c r="I175">
        <v>-1</v>
      </c>
      <c r="J175">
        <v>-1</v>
      </c>
      <c r="K175">
        <v>-1</v>
      </c>
      <c r="L175">
        <v>-1</v>
      </c>
      <c r="M175">
        <v>-1</v>
      </c>
    </row>
    <row r="176" spans="1:13" x14ac:dyDescent="0.3">
      <c r="A176">
        <v>-1</v>
      </c>
      <c r="B176">
        <v>-1</v>
      </c>
      <c r="C176">
        <v>-1</v>
      </c>
      <c r="D176">
        <v>-1</v>
      </c>
      <c r="E176">
        <v>-1</v>
      </c>
      <c r="F176">
        <v>-1</v>
      </c>
      <c r="G176">
        <v>-1</v>
      </c>
      <c r="H176">
        <v>-1</v>
      </c>
      <c r="I176">
        <v>-1</v>
      </c>
      <c r="J176">
        <v>-1</v>
      </c>
      <c r="K176">
        <v>-1</v>
      </c>
      <c r="L176">
        <v>-1</v>
      </c>
      <c r="M176">
        <v>-1</v>
      </c>
    </row>
    <row r="177" spans="1:13" x14ac:dyDescent="0.3">
      <c r="A177">
        <v>-1</v>
      </c>
      <c r="B177">
        <v>-1</v>
      </c>
      <c r="C177">
        <v>-1</v>
      </c>
      <c r="D177">
        <v>-1</v>
      </c>
      <c r="E177">
        <v>-1</v>
      </c>
      <c r="F177">
        <v>-1</v>
      </c>
      <c r="G177">
        <v>-1</v>
      </c>
      <c r="H177">
        <v>-1</v>
      </c>
      <c r="I177">
        <v>-1</v>
      </c>
      <c r="J177">
        <v>-1</v>
      </c>
      <c r="K177">
        <v>-1</v>
      </c>
      <c r="L177">
        <v>-1</v>
      </c>
      <c r="M177">
        <v>-1</v>
      </c>
    </row>
    <row r="178" spans="1:13" x14ac:dyDescent="0.3">
      <c r="A178">
        <v>-1</v>
      </c>
      <c r="B178">
        <v>-1</v>
      </c>
      <c r="C178">
        <v>-1</v>
      </c>
      <c r="D178">
        <v>-1</v>
      </c>
      <c r="E178">
        <v>-1</v>
      </c>
      <c r="F178">
        <v>-1</v>
      </c>
      <c r="G178">
        <v>-1</v>
      </c>
      <c r="H178">
        <v>-1</v>
      </c>
      <c r="I178">
        <v>-1</v>
      </c>
      <c r="J178">
        <v>-1</v>
      </c>
      <c r="K178">
        <v>-1</v>
      </c>
      <c r="L178">
        <v>-1</v>
      </c>
      <c r="M178">
        <v>-1</v>
      </c>
    </row>
    <row r="179" spans="1:13" x14ac:dyDescent="0.3">
      <c r="A179">
        <v>-1</v>
      </c>
      <c r="B179">
        <v>-1</v>
      </c>
      <c r="C179">
        <v>-1</v>
      </c>
      <c r="D179">
        <v>-1</v>
      </c>
      <c r="E179">
        <v>-1</v>
      </c>
      <c r="F179">
        <v>-1</v>
      </c>
      <c r="G179">
        <v>-1</v>
      </c>
      <c r="H179">
        <v>-1</v>
      </c>
      <c r="I179">
        <v>-1</v>
      </c>
      <c r="J179">
        <v>-1</v>
      </c>
      <c r="K179">
        <v>-1</v>
      </c>
      <c r="L179">
        <v>-1</v>
      </c>
      <c r="M179">
        <v>-1</v>
      </c>
    </row>
    <row r="180" spans="1:13" x14ac:dyDescent="0.3">
      <c r="A180">
        <v>-1</v>
      </c>
      <c r="B180">
        <v>-1</v>
      </c>
      <c r="C180">
        <v>-1</v>
      </c>
      <c r="D180">
        <v>-1</v>
      </c>
      <c r="E180">
        <v>-1</v>
      </c>
      <c r="F180">
        <v>-1</v>
      </c>
      <c r="G180">
        <v>-1</v>
      </c>
      <c r="H180">
        <v>-1</v>
      </c>
      <c r="I180">
        <v>-1</v>
      </c>
      <c r="J180">
        <v>-1</v>
      </c>
      <c r="K180">
        <v>-1</v>
      </c>
      <c r="L180">
        <v>-1</v>
      </c>
      <c r="M180">
        <v>-1</v>
      </c>
    </row>
    <row r="181" spans="1:13" x14ac:dyDescent="0.3">
      <c r="A181">
        <v>-1</v>
      </c>
      <c r="B181">
        <v>-1</v>
      </c>
      <c r="C181">
        <v>-1</v>
      </c>
      <c r="D181">
        <v>-1</v>
      </c>
      <c r="E181">
        <v>-1</v>
      </c>
      <c r="F181">
        <v>-1</v>
      </c>
      <c r="G181">
        <v>-1</v>
      </c>
      <c r="H181">
        <v>-1</v>
      </c>
      <c r="I181">
        <v>-1</v>
      </c>
      <c r="J181">
        <v>-1</v>
      </c>
      <c r="K181">
        <v>-1</v>
      </c>
      <c r="L181">
        <v>-1</v>
      </c>
      <c r="M181">
        <v>-1</v>
      </c>
    </row>
    <row r="182" spans="1:13" x14ac:dyDescent="0.3">
      <c r="A182">
        <v>-1</v>
      </c>
      <c r="B182">
        <v>-1</v>
      </c>
      <c r="C182">
        <v>-1</v>
      </c>
      <c r="D182">
        <v>-1</v>
      </c>
      <c r="E182">
        <v>-1</v>
      </c>
      <c r="F182">
        <v>-1</v>
      </c>
      <c r="G182">
        <v>-1</v>
      </c>
      <c r="H182">
        <v>-1</v>
      </c>
      <c r="I182">
        <v>-1</v>
      </c>
      <c r="J182">
        <v>-1</v>
      </c>
      <c r="K182">
        <v>-1</v>
      </c>
      <c r="L182">
        <v>-1</v>
      </c>
      <c r="M182">
        <v>-1</v>
      </c>
    </row>
    <row r="183" spans="1:13" x14ac:dyDescent="0.3">
      <c r="A183">
        <v>-1</v>
      </c>
      <c r="B183">
        <v>-1</v>
      </c>
      <c r="C183">
        <v>-1</v>
      </c>
      <c r="D183">
        <v>-1</v>
      </c>
      <c r="E183">
        <v>-1</v>
      </c>
      <c r="F183">
        <v>-1</v>
      </c>
      <c r="G183">
        <v>-1</v>
      </c>
      <c r="H183">
        <v>-1</v>
      </c>
      <c r="I183">
        <v>-1</v>
      </c>
      <c r="J183">
        <v>-1</v>
      </c>
      <c r="K183">
        <v>-1</v>
      </c>
      <c r="L183">
        <v>-1</v>
      </c>
      <c r="M183">
        <v>-1</v>
      </c>
    </row>
    <row r="184" spans="1:13" x14ac:dyDescent="0.3">
      <c r="A184">
        <v>-1</v>
      </c>
      <c r="B184">
        <v>-1</v>
      </c>
      <c r="C184">
        <v>-1</v>
      </c>
      <c r="D184">
        <v>-1</v>
      </c>
      <c r="E184">
        <v>-1</v>
      </c>
      <c r="F184">
        <v>-1</v>
      </c>
      <c r="G184">
        <v>-1</v>
      </c>
      <c r="H184">
        <v>-1</v>
      </c>
      <c r="I184">
        <v>-1</v>
      </c>
      <c r="J184">
        <v>-1</v>
      </c>
      <c r="K184">
        <v>-1</v>
      </c>
      <c r="L184">
        <v>-1</v>
      </c>
      <c r="M184">
        <v>-1</v>
      </c>
    </row>
    <row r="185" spans="1:13" x14ac:dyDescent="0.3">
      <c r="A185">
        <v>-1</v>
      </c>
      <c r="B185">
        <v>-1</v>
      </c>
      <c r="C185">
        <v>-1</v>
      </c>
      <c r="D185">
        <v>-1</v>
      </c>
      <c r="E185">
        <v>-1</v>
      </c>
      <c r="F185">
        <v>-1</v>
      </c>
      <c r="G185">
        <v>-1</v>
      </c>
      <c r="H185">
        <v>-1</v>
      </c>
      <c r="I185">
        <v>-1</v>
      </c>
      <c r="J185">
        <v>-1</v>
      </c>
      <c r="K185">
        <v>-1</v>
      </c>
      <c r="L185">
        <v>-1</v>
      </c>
      <c r="M185">
        <v>-1</v>
      </c>
    </row>
    <row r="186" spans="1:13" x14ac:dyDescent="0.3">
      <c r="A186">
        <v>-1</v>
      </c>
      <c r="B186">
        <v>-1</v>
      </c>
      <c r="C186">
        <v>-1</v>
      </c>
      <c r="D186">
        <v>-1</v>
      </c>
      <c r="E186">
        <v>-1</v>
      </c>
      <c r="F186">
        <v>-1</v>
      </c>
      <c r="G186">
        <v>-1</v>
      </c>
      <c r="H186">
        <v>-1</v>
      </c>
      <c r="I186">
        <v>-1</v>
      </c>
      <c r="J186">
        <v>-1</v>
      </c>
      <c r="K186">
        <v>-1</v>
      </c>
      <c r="L186">
        <v>-1</v>
      </c>
      <c r="M186">
        <v>-1</v>
      </c>
    </row>
    <row r="187" spans="1:13" x14ac:dyDescent="0.3">
      <c r="A187">
        <v>-1</v>
      </c>
      <c r="B187">
        <v>-1</v>
      </c>
      <c r="C187">
        <v>-1</v>
      </c>
      <c r="D187">
        <v>-1</v>
      </c>
      <c r="E187">
        <v>-1</v>
      </c>
      <c r="F187">
        <v>-1</v>
      </c>
      <c r="G187">
        <v>-1</v>
      </c>
      <c r="H187">
        <v>-1</v>
      </c>
      <c r="I187">
        <v>-1</v>
      </c>
      <c r="J187">
        <v>-1</v>
      </c>
      <c r="K187">
        <v>-1</v>
      </c>
      <c r="L187">
        <v>-1</v>
      </c>
      <c r="M187">
        <v>-1</v>
      </c>
    </row>
    <row r="188" spans="1:13" x14ac:dyDescent="0.3">
      <c r="A188">
        <v>-1</v>
      </c>
      <c r="B188">
        <v>-1</v>
      </c>
      <c r="C188">
        <v>-1</v>
      </c>
      <c r="D188">
        <v>-1</v>
      </c>
      <c r="E188">
        <v>-1</v>
      </c>
      <c r="F188">
        <v>-1</v>
      </c>
      <c r="G188">
        <v>-1</v>
      </c>
      <c r="H188">
        <v>-1</v>
      </c>
      <c r="I188">
        <v>-1</v>
      </c>
      <c r="J188">
        <v>-1</v>
      </c>
      <c r="K188">
        <v>-1</v>
      </c>
      <c r="L188">
        <v>-1</v>
      </c>
      <c r="M188">
        <v>-1</v>
      </c>
    </row>
    <row r="189" spans="1:13" x14ac:dyDescent="0.3">
      <c r="A189">
        <v>-1</v>
      </c>
      <c r="B189">
        <v>-1</v>
      </c>
      <c r="C189">
        <v>-1</v>
      </c>
      <c r="D189">
        <v>-1</v>
      </c>
      <c r="E189">
        <v>-1</v>
      </c>
      <c r="F189">
        <v>-1</v>
      </c>
      <c r="G189">
        <v>-1</v>
      </c>
      <c r="H189">
        <v>-1</v>
      </c>
      <c r="I189">
        <v>-1</v>
      </c>
      <c r="J189">
        <v>-1</v>
      </c>
      <c r="K189">
        <v>-1</v>
      </c>
      <c r="L189">
        <v>-1</v>
      </c>
      <c r="M189">
        <v>-1</v>
      </c>
    </row>
    <row r="190" spans="1:13" x14ac:dyDescent="0.3">
      <c r="A190">
        <v>-1</v>
      </c>
      <c r="B190">
        <v>-1</v>
      </c>
      <c r="C190">
        <v>-1</v>
      </c>
      <c r="D190">
        <v>-1</v>
      </c>
      <c r="E190">
        <v>-1</v>
      </c>
      <c r="F190">
        <v>-1</v>
      </c>
      <c r="G190">
        <v>-1</v>
      </c>
      <c r="H190">
        <v>-1</v>
      </c>
      <c r="I190">
        <v>-1</v>
      </c>
      <c r="J190">
        <v>-1</v>
      </c>
      <c r="K190">
        <v>-1</v>
      </c>
      <c r="L190">
        <v>-1</v>
      </c>
      <c r="M190">
        <v>-1</v>
      </c>
    </row>
    <row r="191" spans="1:13" x14ac:dyDescent="0.3">
      <c r="A191">
        <v>-1</v>
      </c>
      <c r="B191">
        <v>-1</v>
      </c>
      <c r="C191">
        <v>-1</v>
      </c>
      <c r="D191">
        <v>-1</v>
      </c>
      <c r="E191">
        <v>-1</v>
      </c>
      <c r="F191">
        <v>-1</v>
      </c>
      <c r="G191">
        <v>-1</v>
      </c>
      <c r="H191">
        <v>-1</v>
      </c>
      <c r="I191">
        <v>-1</v>
      </c>
      <c r="J191">
        <v>-1</v>
      </c>
      <c r="K191">
        <v>-1</v>
      </c>
      <c r="L191">
        <v>-1</v>
      </c>
      <c r="M191">
        <v>-1</v>
      </c>
    </row>
    <row r="192" spans="1:13" x14ac:dyDescent="0.3">
      <c r="A192">
        <v>-1</v>
      </c>
      <c r="B192">
        <v>-1</v>
      </c>
      <c r="C192">
        <v>-1</v>
      </c>
      <c r="D192">
        <v>-1</v>
      </c>
      <c r="E192">
        <v>-1</v>
      </c>
      <c r="F192">
        <v>-1</v>
      </c>
      <c r="G192">
        <v>-1</v>
      </c>
      <c r="H192">
        <v>-1</v>
      </c>
      <c r="I192">
        <v>-1</v>
      </c>
      <c r="J192">
        <v>-1</v>
      </c>
      <c r="K192">
        <v>-1</v>
      </c>
      <c r="L192">
        <v>-1</v>
      </c>
      <c r="M192">
        <v>-1</v>
      </c>
    </row>
    <row r="193" spans="1:13" x14ac:dyDescent="0.3">
      <c r="A193">
        <v>-1</v>
      </c>
      <c r="B193">
        <v>-1</v>
      </c>
      <c r="C193">
        <v>-1</v>
      </c>
      <c r="D193">
        <v>-1</v>
      </c>
      <c r="E193">
        <v>-1</v>
      </c>
      <c r="F193">
        <v>-1</v>
      </c>
      <c r="G193">
        <v>-1</v>
      </c>
      <c r="H193">
        <v>-1</v>
      </c>
      <c r="I193">
        <v>-1</v>
      </c>
      <c r="J193">
        <v>-1</v>
      </c>
      <c r="K193">
        <v>-1</v>
      </c>
      <c r="L193">
        <v>-1</v>
      </c>
      <c r="M193">
        <v>-1</v>
      </c>
    </row>
    <row r="194" spans="1:13" x14ac:dyDescent="0.3">
      <c r="A194">
        <v>-1</v>
      </c>
      <c r="B194">
        <v>-1</v>
      </c>
      <c r="C194">
        <v>-1</v>
      </c>
      <c r="D194">
        <v>-1</v>
      </c>
      <c r="E194">
        <v>-1</v>
      </c>
      <c r="F194">
        <v>-1</v>
      </c>
      <c r="G194">
        <v>-1</v>
      </c>
      <c r="H194">
        <v>-1</v>
      </c>
      <c r="I194">
        <v>-1</v>
      </c>
      <c r="J194">
        <v>-1</v>
      </c>
      <c r="K194">
        <v>-1</v>
      </c>
      <c r="L194">
        <v>-1</v>
      </c>
      <c r="M194">
        <v>-1</v>
      </c>
    </row>
    <row r="195" spans="1:13" x14ac:dyDescent="0.3">
      <c r="A195">
        <v>-1</v>
      </c>
      <c r="B195">
        <v>-1</v>
      </c>
      <c r="C195">
        <v>-1</v>
      </c>
      <c r="D195">
        <v>-1</v>
      </c>
      <c r="E195">
        <v>-1</v>
      </c>
      <c r="F195">
        <v>-1</v>
      </c>
      <c r="G195">
        <v>-1</v>
      </c>
      <c r="H195">
        <v>-1</v>
      </c>
      <c r="I195">
        <v>-1</v>
      </c>
      <c r="J195">
        <v>-1</v>
      </c>
      <c r="K195">
        <v>-1</v>
      </c>
      <c r="L195">
        <v>-1</v>
      </c>
      <c r="M195">
        <v>-1</v>
      </c>
    </row>
    <row r="196" spans="1:13" x14ac:dyDescent="0.3">
      <c r="A196">
        <v>-1</v>
      </c>
      <c r="B196">
        <v>-1</v>
      </c>
      <c r="C196">
        <v>-1</v>
      </c>
      <c r="D196">
        <v>-1</v>
      </c>
      <c r="E196">
        <v>-1</v>
      </c>
      <c r="F196">
        <v>-1</v>
      </c>
      <c r="G196">
        <v>-1</v>
      </c>
      <c r="H196">
        <v>-1</v>
      </c>
      <c r="I196">
        <v>-1</v>
      </c>
      <c r="J196">
        <v>-1</v>
      </c>
      <c r="K196">
        <v>-1</v>
      </c>
      <c r="L196">
        <v>-1</v>
      </c>
      <c r="M196">
        <v>-1</v>
      </c>
    </row>
    <row r="197" spans="1:13" x14ac:dyDescent="0.3">
      <c r="A197">
        <v>-1</v>
      </c>
      <c r="B197">
        <v>-1</v>
      </c>
      <c r="C197">
        <v>-1</v>
      </c>
      <c r="D197">
        <v>-1</v>
      </c>
      <c r="E197">
        <v>-1</v>
      </c>
      <c r="F197">
        <v>-1</v>
      </c>
      <c r="G197">
        <v>-1</v>
      </c>
      <c r="H197">
        <v>-1</v>
      </c>
      <c r="I197">
        <v>-1</v>
      </c>
      <c r="J197">
        <v>-1</v>
      </c>
      <c r="K197">
        <v>-1</v>
      </c>
      <c r="L197">
        <v>-1</v>
      </c>
      <c r="M197">
        <v>-1</v>
      </c>
    </row>
    <row r="198" spans="1:13" x14ac:dyDescent="0.3">
      <c r="A198">
        <v>-1</v>
      </c>
      <c r="B198">
        <v>-1</v>
      </c>
      <c r="C198">
        <v>-1</v>
      </c>
      <c r="D198">
        <v>-1</v>
      </c>
      <c r="E198">
        <v>-1</v>
      </c>
      <c r="F198">
        <v>-1</v>
      </c>
      <c r="G198">
        <v>-1</v>
      </c>
      <c r="H198">
        <v>-1</v>
      </c>
      <c r="I198">
        <v>-1</v>
      </c>
      <c r="J198">
        <v>-1</v>
      </c>
      <c r="K198">
        <v>-1</v>
      </c>
      <c r="L198">
        <v>-1</v>
      </c>
      <c r="M198">
        <v>-1</v>
      </c>
    </row>
    <row r="199" spans="1:13" x14ac:dyDescent="0.3">
      <c r="A199">
        <v>-1</v>
      </c>
      <c r="B199">
        <v>-1</v>
      </c>
      <c r="C199">
        <v>-1</v>
      </c>
      <c r="D199">
        <v>-1</v>
      </c>
      <c r="E199">
        <v>-1</v>
      </c>
      <c r="F199">
        <v>-1</v>
      </c>
      <c r="G199">
        <v>-1</v>
      </c>
      <c r="H199">
        <v>-1</v>
      </c>
      <c r="I199">
        <v>-1</v>
      </c>
      <c r="J199">
        <v>-1</v>
      </c>
      <c r="K199">
        <v>-1</v>
      </c>
      <c r="L199">
        <v>-1</v>
      </c>
      <c r="M199">
        <v>-1</v>
      </c>
    </row>
    <row r="200" spans="1:13" x14ac:dyDescent="0.3">
      <c r="A200">
        <v>-1</v>
      </c>
      <c r="B200">
        <v>-1</v>
      </c>
      <c r="C200">
        <v>-1</v>
      </c>
      <c r="D200">
        <v>-1</v>
      </c>
      <c r="E200">
        <v>-1</v>
      </c>
      <c r="F200">
        <v>-1</v>
      </c>
      <c r="G200">
        <v>-1</v>
      </c>
      <c r="H200">
        <v>-1</v>
      </c>
      <c r="I200">
        <v>-1</v>
      </c>
      <c r="J200">
        <v>-1</v>
      </c>
      <c r="K200">
        <v>-1</v>
      </c>
      <c r="L200">
        <v>-1</v>
      </c>
      <c r="M200">
        <v>-1</v>
      </c>
    </row>
    <row r="201" spans="1:13" x14ac:dyDescent="0.3">
      <c r="A201">
        <v>-1</v>
      </c>
      <c r="B201">
        <v>-1</v>
      </c>
      <c r="C201">
        <v>-1</v>
      </c>
      <c r="D201">
        <v>-1</v>
      </c>
      <c r="E201">
        <v>-1</v>
      </c>
      <c r="F201">
        <v>-1</v>
      </c>
      <c r="G201">
        <v>-1</v>
      </c>
      <c r="H201">
        <v>-1</v>
      </c>
      <c r="I201">
        <v>-1</v>
      </c>
      <c r="J201">
        <v>-1</v>
      </c>
      <c r="K201">
        <v>-1</v>
      </c>
      <c r="L201">
        <v>-1</v>
      </c>
      <c r="M201">
        <v>-1</v>
      </c>
    </row>
    <row r="202" spans="1:13" x14ac:dyDescent="0.3">
      <c r="A202">
        <v>-1</v>
      </c>
      <c r="B202">
        <v>-1</v>
      </c>
      <c r="C202">
        <v>-1</v>
      </c>
      <c r="D202">
        <v>-1</v>
      </c>
      <c r="E202">
        <v>-1</v>
      </c>
      <c r="F202">
        <v>-1</v>
      </c>
      <c r="G202">
        <v>-1</v>
      </c>
      <c r="H202">
        <v>-1</v>
      </c>
      <c r="I202">
        <v>-1</v>
      </c>
      <c r="J202">
        <v>-1</v>
      </c>
      <c r="K202">
        <v>-1</v>
      </c>
      <c r="L202">
        <v>-1</v>
      </c>
      <c r="M202">
        <v>-1</v>
      </c>
    </row>
    <row r="203" spans="1:13" x14ac:dyDescent="0.3">
      <c r="A203">
        <v>-1</v>
      </c>
      <c r="B203">
        <v>-1</v>
      </c>
      <c r="C203">
        <v>-1</v>
      </c>
      <c r="D203">
        <v>-1</v>
      </c>
      <c r="E203">
        <v>-1</v>
      </c>
      <c r="F203">
        <v>-1</v>
      </c>
      <c r="G203">
        <v>-1</v>
      </c>
      <c r="H203">
        <v>-1</v>
      </c>
      <c r="I203">
        <v>-1</v>
      </c>
      <c r="J203">
        <v>-1</v>
      </c>
      <c r="K203">
        <v>-1</v>
      </c>
      <c r="L203">
        <v>-1</v>
      </c>
      <c r="M203">
        <v>-1</v>
      </c>
    </row>
    <row r="204" spans="1:13" x14ac:dyDescent="0.3">
      <c r="A204">
        <v>-1</v>
      </c>
      <c r="B204">
        <v>-1</v>
      </c>
      <c r="C204">
        <v>-1</v>
      </c>
      <c r="D204">
        <v>-1</v>
      </c>
      <c r="E204">
        <v>-1</v>
      </c>
      <c r="F204">
        <v>-1</v>
      </c>
      <c r="G204">
        <v>-1</v>
      </c>
      <c r="H204">
        <v>-1</v>
      </c>
      <c r="I204">
        <v>-1</v>
      </c>
      <c r="J204">
        <v>-1</v>
      </c>
      <c r="K204">
        <v>-1</v>
      </c>
      <c r="L204">
        <v>-1</v>
      </c>
      <c r="M204">
        <v>-1</v>
      </c>
    </row>
    <row r="205" spans="1:13" x14ac:dyDescent="0.3">
      <c r="A205">
        <v>-1</v>
      </c>
      <c r="B205">
        <v>-1</v>
      </c>
      <c r="C205">
        <v>-1</v>
      </c>
      <c r="D205">
        <v>-1</v>
      </c>
      <c r="E205">
        <v>-1</v>
      </c>
      <c r="F205">
        <v>-1</v>
      </c>
      <c r="G205">
        <v>-1</v>
      </c>
      <c r="H205">
        <v>-1</v>
      </c>
      <c r="I205">
        <v>-1</v>
      </c>
      <c r="J205">
        <v>-1</v>
      </c>
      <c r="K205">
        <v>-1</v>
      </c>
      <c r="L205">
        <v>-1</v>
      </c>
      <c r="M205">
        <v>-1</v>
      </c>
    </row>
    <row r="206" spans="1:13" x14ac:dyDescent="0.3">
      <c r="A206">
        <v>-1</v>
      </c>
      <c r="B206">
        <v>-1</v>
      </c>
      <c r="C206">
        <v>-1</v>
      </c>
      <c r="D206">
        <v>-1</v>
      </c>
      <c r="E206">
        <v>-1</v>
      </c>
      <c r="F206">
        <v>-1</v>
      </c>
      <c r="G206">
        <v>-1</v>
      </c>
      <c r="H206">
        <v>-1</v>
      </c>
      <c r="I206">
        <v>-1</v>
      </c>
      <c r="J206">
        <v>-1</v>
      </c>
      <c r="K206">
        <v>-1</v>
      </c>
      <c r="L206">
        <v>-1</v>
      </c>
      <c r="M206">
        <v>-1</v>
      </c>
    </row>
  </sheetData>
  <sheetProtection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L206"/>
  <sheetViews>
    <sheetView workbookViewId="0"/>
  </sheetViews>
  <sheetFormatPr baseColWidth="10" defaultRowHeight="14.4" x14ac:dyDescent="0.3"/>
  <sheetData>
    <row r="1" spans="1:12" x14ac:dyDescent="0.3">
      <c r="A1" t="s">
        <v>541</v>
      </c>
      <c r="B1" t="s">
        <v>542</v>
      </c>
      <c r="C1" t="s">
        <v>543</v>
      </c>
      <c r="D1" t="s">
        <v>544</v>
      </c>
      <c r="E1" t="s">
        <v>545</v>
      </c>
      <c r="F1" t="s">
        <v>546</v>
      </c>
      <c r="G1" t="s">
        <v>547</v>
      </c>
      <c r="H1" t="s">
        <v>548</v>
      </c>
      <c r="I1" t="s">
        <v>549</v>
      </c>
      <c r="J1" t="s">
        <v>550</v>
      </c>
      <c r="K1" t="s">
        <v>551</v>
      </c>
      <c r="L1" t="s">
        <v>552</v>
      </c>
    </row>
    <row r="2" spans="1:12" x14ac:dyDescent="0.3">
      <c r="A2">
        <v>2700</v>
      </c>
      <c r="B2">
        <v>2870</v>
      </c>
      <c r="C2">
        <v>3000</v>
      </c>
      <c r="D2">
        <v>3000</v>
      </c>
      <c r="E2">
        <v>2970</v>
      </c>
      <c r="F2">
        <v>2880</v>
      </c>
      <c r="G2">
        <v>2730</v>
      </c>
      <c r="H2">
        <v>2370</v>
      </c>
      <c r="I2">
        <v>2140</v>
      </c>
      <c r="J2">
        <v>1930</v>
      </c>
      <c r="K2">
        <v>1770</v>
      </c>
      <c r="L2">
        <v>1495</v>
      </c>
    </row>
    <row r="3" spans="1:12" x14ac:dyDescent="0.3">
      <c r="A3">
        <v>460</v>
      </c>
      <c r="B3">
        <v>352.5</v>
      </c>
      <c r="C3">
        <v>270</v>
      </c>
      <c r="D3">
        <v>280</v>
      </c>
      <c r="E3">
        <v>290</v>
      </c>
      <c r="F3">
        <v>350</v>
      </c>
      <c r="G3">
        <v>410</v>
      </c>
      <c r="H3">
        <v>630</v>
      </c>
      <c r="I3">
        <v>675</v>
      </c>
      <c r="J3">
        <v>602.5</v>
      </c>
      <c r="K3">
        <v>650</v>
      </c>
      <c r="L3">
        <v>685</v>
      </c>
    </row>
    <row r="4" spans="1:12" x14ac:dyDescent="0.3">
      <c r="A4">
        <v>380</v>
      </c>
      <c r="B4">
        <v>367.5</v>
      </c>
      <c r="C4">
        <v>335</v>
      </c>
      <c r="D4">
        <v>330</v>
      </c>
      <c r="E4">
        <v>340</v>
      </c>
      <c r="F4">
        <v>355</v>
      </c>
      <c r="G4">
        <v>440</v>
      </c>
      <c r="H4">
        <v>490</v>
      </c>
      <c r="I4">
        <v>505</v>
      </c>
      <c r="J4">
        <v>507.5</v>
      </c>
      <c r="K4">
        <v>580</v>
      </c>
      <c r="L4">
        <v>570</v>
      </c>
    </row>
    <row r="5" spans="1:12" x14ac:dyDescent="0.3">
      <c r="A5">
        <v>1255</v>
      </c>
      <c r="B5">
        <v>1070</v>
      </c>
      <c r="C5">
        <v>905</v>
      </c>
      <c r="D5">
        <v>910</v>
      </c>
      <c r="E5">
        <v>940</v>
      </c>
      <c r="F5">
        <v>1055</v>
      </c>
      <c r="G5">
        <v>1270</v>
      </c>
      <c r="H5">
        <v>1670</v>
      </c>
      <c r="I5">
        <v>1745</v>
      </c>
      <c r="J5">
        <v>1580</v>
      </c>
      <c r="K5">
        <v>1770</v>
      </c>
      <c r="L5">
        <v>1495</v>
      </c>
    </row>
    <row r="6" spans="1:12" x14ac:dyDescent="0.3">
      <c r="A6">
        <v>1160</v>
      </c>
      <c r="B6">
        <v>1070</v>
      </c>
      <c r="C6">
        <v>905</v>
      </c>
      <c r="D6">
        <v>915</v>
      </c>
      <c r="E6">
        <v>945</v>
      </c>
      <c r="F6">
        <v>1055</v>
      </c>
      <c r="G6">
        <v>1260</v>
      </c>
      <c r="H6">
        <v>1576</v>
      </c>
      <c r="I6">
        <v>1640</v>
      </c>
      <c r="J6">
        <v>1520</v>
      </c>
      <c r="K6">
        <v>1820</v>
      </c>
      <c r="L6">
        <v>1880</v>
      </c>
    </row>
    <row r="7" spans="1:12" x14ac:dyDescent="0.3">
      <c r="A7">
        <v>-1</v>
      </c>
      <c r="B7">
        <v>-1</v>
      </c>
      <c r="C7">
        <v>-1</v>
      </c>
      <c r="D7">
        <v>-1</v>
      </c>
      <c r="E7">
        <v>-1</v>
      </c>
      <c r="F7">
        <v>-1</v>
      </c>
      <c r="G7">
        <v>-1</v>
      </c>
      <c r="H7">
        <v>-1</v>
      </c>
      <c r="I7">
        <v>-1</v>
      </c>
      <c r="J7">
        <v>-1</v>
      </c>
      <c r="K7">
        <v>-1</v>
      </c>
      <c r="L7">
        <v>-1</v>
      </c>
    </row>
    <row r="8" spans="1:12" x14ac:dyDescent="0.3">
      <c r="A8">
        <v>210</v>
      </c>
      <c r="B8">
        <v>192</v>
      </c>
      <c r="C8">
        <v>37</v>
      </c>
      <c r="D8">
        <v>38</v>
      </c>
      <c r="E8">
        <v>37</v>
      </c>
      <c r="F8">
        <v>28</v>
      </c>
      <c r="G8">
        <v>39</v>
      </c>
      <c r="H8">
        <v>390</v>
      </c>
      <c r="I8">
        <v>5400</v>
      </c>
      <c r="J8">
        <v>4745</v>
      </c>
      <c r="K8">
        <v>-1</v>
      </c>
      <c r="L8">
        <v>4650</v>
      </c>
    </row>
    <row r="9" spans="1:12" x14ac:dyDescent="0.3">
      <c r="A9">
        <v>235</v>
      </c>
      <c r="B9">
        <v>255</v>
      </c>
      <c r="C9">
        <v>220</v>
      </c>
      <c r="D9">
        <v>240</v>
      </c>
      <c r="E9">
        <v>281</v>
      </c>
      <c r="F9">
        <v>230</v>
      </c>
      <c r="G9">
        <v>310</v>
      </c>
      <c r="H9">
        <v>430</v>
      </c>
      <c r="I9">
        <v>6490</v>
      </c>
      <c r="J9">
        <v>4810</v>
      </c>
      <c r="K9">
        <v>-1</v>
      </c>
      <c r="L9">
        <v>-1</v>
      </c>
    </row>
    <row r="10" spans="1:12" x14ac:dyDescent="0.3">
      <c r="A10">
        <v>370</v>
      </c>
      <c r="B10">
        <v>330</v>
      </c>
      <c r="C10">
        <v>260</v>
      </c>
      <c r="D10">
        <v>300</v>
      </c>
      <c r="E10">
        <v>310</v>
      </c>
      <c r="F10">
        <v>311</v>
      </c>
      <c r="G10">
        <v>350</v>
      </c>
      <c r="H10">
        <v>540</v>
      </c>
      <c r="I10">
        <v>-1</v>
      </c>
      <c r="J10">
        <v>-1</v>
      </c>
      <c r="K10">
        <v>-1</v>
      </c>
      <c r="L10">
        <v>-1</v>
      </c>
    </row>
    <row r="11" spans="1:12" x14ac:dyDescent="0.3">
      <c r="A11">
        <v>500</v>
      </c>
      <c r="B11">
        <v>350</v>
      </c>
      <c r="C11">
        <v>300</v>
      </c>
      <c r="D11">
        <v>330</v>
      </c>
      <c r="E11">
        <v>330</v>
      </c>
      <c r="F11">
        <v>335</v>
      </c>
      <c r="G11">
        <v>445</v>
      </c>
      <c r="H11">
        <v>575</v>
      </c>
      <c r="I11">
        <v>-1</v>
      </c>
      <c r="J11">
        <v>-1</v>
      </c>
      <c r="K11">
        <v>-1</v>
      </c>
      <c r="L11">
        <v>-1</v>
      </c>
    </row>
    <row r="12" spans="1:12" x14ac:dyDescent="0.3">
      <c r="A12">
        <v>580</v>
      </c>
      <c r="B12">
        <v>387</v>
      </c>
      <c r="C12">
        <v>350</v>
      </c>
      <c r="D12">
        <v>352</v>
      </c>
      <c r="E12">
        <v>350</v>
      </c>
      <c r="F12">
        <v>410</v>
      </c>
      <c r="G12">
        <v>500</v>
      </c>
      <c r="H12">
        <v>600</v>
      </c>
      <c r="I12">
        <v>-1</v>
      </c>
      <c r="J12">
        <v>-1</v>
      </c>
      <c r="K12">
        <v>-1</v>
      </c>
      <c r="L12">
        <v>-1</v>
      </c>
    </row>
    <row r="13" spans="1:12" x14ac:dyDescent="0.3">
      <c r="A13">
        <v>610</v>
      </c>
      <c r="B13">
        <v>420</v>
      </c>
      <c r="C13">
        <v>405</v>
      </c>
      <c r="D13">
        <v>444</v>
      </c>
      <c r="E13">
        <v>385</v>
      </c>
      <c r="F13">
        <v>430</v>
      </c>
      <c r="G13">
        <v>550</v>
      </c>
      <c r="H13">
        <v>620</v>
      </c>
      <c r="I13">
        <v>-1</v>
      </c>
      <c r="J13">
        <v>-1</v>
      </c>
      <c r="K13">
        <v>-1</v>
      </c>
      <c r="L13">
        <v>-1</v>
      </c>
    </row>
    <row r="14" spans="1:12" x14ac:dyDescent="0.3">
      <c r="A14">
        <v>670</v>
      </c>
      <c r="B14">
        <v>444</v>
      </c>
      <c r="C14">
        <v>440</v>
      </c>
      <c r="D14">
        <v>500</v>
      </c>
      <c r="E14">
        <v>420</v>
      </c>
      <c r="F14">
        <v>455</v>
      </c>
      <c r="G14">
        <v>580</v>
      </c>
      <c r="H14">
        <v>650</v>
      </c>
      <c r="I14">
        <v>-1</v>
      </c>
      <c r="J14">
        <v>-1</v>
      </c>
      <c r="K14">
        <v>-1</v>
      </c>
      <c r="L14">
        <v>-1</v>
      </c>
    </row>
    <row r="15" spans="1:12" x14ac:dyDescent="0.3">
      <c r="A15">
        <v>715</v>
      </c>
      <c r="B15">
        <v>470</v>
      </c>
      <c r="C15">
        <v>475</v>
      </c>
      <c r="D15">
        <v>530</v>
      </c>
      <c r="E15">
        <v>450</v>
      </c>
      <c r="F15">
        <v>480</v>
      </c>
      <c r="G15">
        <v>600</v>
      </c>
      <c r="H15">
        <v>-1</v>
      </c>
      <c r="I15">
        <v>-1</v>
      </c>
      <c r="J15">
        <v>-1</v>
      </c>
      <c r="K15">
        <v>-1</v>
      </c>
      <c r="L15">
        <v>-1</v>
      </c>
    </row>
    <row r="16" spans="1:12" x14ac:dyDescent="0.3">
      <c r="A16">
        <v>760</v>
      </c>
      <c r="B16">
        <v>490</v>
      </c>
      <c r="C16">
        <v>520</v>
      </c>
      <c r="D16">
        <v>550</v>
      </c>
      <c r="E16">
        <v>470</v>
      </c>
      <c r="F16">
        <v>510</v>
      </c>
      <c r="G16">
        <v>640</v>
      </c>
      <c r="H16">
        <v>-1</v>
      </c>
      <c r="I16">
        <v>-1</v>
      </c>
      <c r="J16">
        <v>-1</v>
      </c>
      <c r="K16">
        <v>-1</v>
      </c>
      <c r="L16">
        <v>-1</v>
      </c>
    </row>
    <row r="17" spans="1:12" x14ac:dyDescent="0.3">
      <c r="A17">
        <v>800</v>
      </c>
      <c r="B17">
        <v>510</v>
      </c>
      <c r="C17">
        <v>545</v>
      </c>
      <c r="D17">
        <v>688</v>
      </c>
      <c r="E17">
        <v>500</v>
      </c>
      <c r="F17">
        <v>600</v>
      </c>
      <c r="G17">
        <v>670</v>
      </c>
      <c r="H17">
        <v>-1</v>
      </c>
      <c r="I17">
        <v>-1</v>
      </c>
      <c r="J17">
        <v>-1</v>
      </c>
      <c r="K17">
        <v>-1</v>
      </c>
      <c r="L17">
        <v>-1</v>
      </c>
    </row>
    <row r="18" spans="1:12" x14ac:dyDescent="0.3">
      <c r="A18">
        <v>890</v>
      </c>
      <c r="B18">
        <v>550</v>
      </c>
      <c r="C18">
        <v>565</v>
      </c>
      <c r="D18">
        <v>710</v>
      </c>
      <c r="E18">
        <v>525</v>
      </c>
      <c r="F18">
        <v>680</v>
      </c>
      <c r="G18">
        <v>700</v>
      </c>
      <c r="H18">
        <v>-1</v>
      </c>
      <c r="I18">
        <v>-1</v>
      </c>
      <c r="J18">
        <v>-1</v>
      </c>
      <c r="K18">
        <v>-1</v>
      </c>
      <c r="L18">
        <v>-1</v>
      </c>
    </row>
    <row r="19" spans="1:12" x14ac:dyDescent="0.3">
      <c r="A19">
        <v>950</v>
      </c>
      <c r="B19">
        <v>586</v>
      </c>
      <c r="C19">
        <v>600</v>
      </c>
      <c r="D19">
        <v>730</v>
      </c>
      <c r="E19">
        <v>610</v>
      </c>
      <c r="F19">
        <v>750</v>
      </c>
      <c r="G19">
        <v>720</v>
      </c>
      <c r="H19">
        <v>-1</v>
      </c>
      <c r="I19">
        <v>-1</v>
      </c>
      <c r="J19">
        <v>-1</v>
      </c>
      <c r="K19">
        <v>-1</v>
      </c>
      <c r="L19">
        <v>-1</v>
      </c>
    </row>
    <row r="20" spans="1:12" x14ac:dyDescent="0.3">
      <c r="A20">
        <v>1190</v>
      </c>
      <c r="B20">
        <v>620</v>
      </c>
      <c r="C20">
        <v>630</v>
      </c>
      <c r="D20">
        <v>762</v>
      </c>
      <c r="E20">
        <v>635</v>
      </c>
      <c r="F20">
        <v>770</v>
      </c>
      <c r="G20">
        <v>745</v>
      </c>
      <c r="H20">
        <v>-1</v>
      </c>
      <c r="I20">
        <v>-1</v>
      </c>
      <c r="J20">
        <v>-1</v>
      </c>
      <c r="K20">
        <v>-1</v>
      </c>
      <c r="L20">
        <v>-1</v>
      </c>
    </row>
    <row r="21" spans="1:12" x14ac:dyDescent="0.3">
      <c r="A21">
        <v>1226</v>
      </c>
      <c r="B21">
        <v>650</v>
      </c>
      <c r="C21">
        <v>650</v>
      </c>
      <c r="D21">
        <v>785</v>
      </c>
      <c r="E21">
        <v>660</v>
      </c>
      <c r="F21">
        <v>810</v>
      </c>
      <c r="G21">
        <v>770</v>
      </c>
      <c r="H21">
        <v>-1</v>
      </c>
      <c r="I21">
        <v>-1</v>
      </c>
      <c r="J21">
        <v>-1</v>
      </c>
      <c r="K21">
        <v>-1</v>
      </c>
      <c r="L21">
        <v>-1</v>
      </c>
    </row>
    <row r="22" spans="1:12" x14ac:dyDescent="0.3">
      <c r="A22">
        <v>1250</v>
      </c>
      <c r="B22">
        <v>670</v>
      </c>
      <c r="C22">
        <v>670</v>
      </c>
      <c r="D22">
        <v>820</v>
      </c>
      <c r="E22">
        <v>690</v>
      </c>
      <c r="F22">
        <v>830</v>
      </c>
      <c r="G22">
        <v>800</v>
      </c>
      <c r="H22">
        <v>-1</v>
      </c>
      <c r="I22">
        <v>-1</v>
      </c>
      <c r="J22">
        <v>-1</v>
      </c>
      <c r="K22">
        <v>-1</v>
      </c>
      <c r="L22">
        <v>-1</v>
      </c>
    </row>
    <row r="23" spans="1:12" x14ac:dyDescent="0.3">
      <c r="A23">
        <v>1275</v>
      </c>
      <c r="B23">
        <v>700</v>
      </c>
      <c r="C23">
        <v>690</v>
      </c>
      <c r="D23">
        <v>850</v>
      </c>
      <c r="E23">
        <v>726</v>
      </c>
      <c r="F23">
        <v>880</v>
      </c>
      <c r="G23">
        <v>850</v>
      </c>
      <c r="H23">
        <v>-1</v>
      </c>
      <c r="I23">
        <v>-1</v>
      </c>
      <c r="J23">
        <v>-1</v>
      </c>
      <c r="K23">
        <v>-1</v>
      </c>
      <c r="L23">
        <v>-1</v>
      </c>
    </row>
    <row r="24" spans="1:12" x14ac:dyDescent="0.3">
      <c r="A24">
        <v>1300</v>
      </c>
      <c r="B24">
        <v>720</v>
      </c>
      <c r="C24">
        <v>720</v>
      </c>
      <c r="D24">
        <v>890</v>
      </c>
      <c r="E24">
        <v>750</v>
      </c>
      <c r="F24">
        <v>900</v>
      </c>
      <c r="G24">
        <v>870</v>
      </c>
      <c r="H24">
        <v>-1</v>
      </c>
      <c r="I24">
        <v>-1</v>
      </c>
      <c r="J24">
        <v>-1</v>
      </c>
      <c r="K24">
        <v>-1</v>
      </c>
      <c r="L24">
        <v>-1</v>
      </c>
    </row>
    <row r="25" spans="1:12" x14ac:dyDescent="0.3">
      <c r="A25">
        <v>1320</v>
      </c>
      <c r="B25">
        <v>750</v>
      </c>
      <c r="C25">
        <v>740</v>
      </c>
      <c r="D25">
        <v>920</v>
      </c>
      <c r="E25">
        <v>770</v>
      </c>
      <c r="F25">
        <v>920</v>
      </c>
      <c r="G25">
        <v>920</v>
      </c>
      <c r="H25">
        <v>-1</v>
      </c>
      <c r="I25">
        <v>-1</v>
      </c>
      <c r="J25">
        <v>-1</v>
      </c>
      <c r="K25">
        <v>-1</v>
      </c>
      <c r="L25">
        <v>-1</v>
      </c>
    </row>
    <row r="26" spans="1:12" x14ac:dyDescent="0.3">
      <c r="A26">
        <v>1340</v>
      </c>
      <c r="B26">
        <v>770</v>
      </c>
      <c r="C26">
        <v>760</v>
      </c>
      <c r="D26">
        <v>940</v>
      </c>
      <c r="E26">
        <v>790</v>
      </c>
      <c r="F26">
        <v>950</v>
      </c>
      <c r="G26">
        <v>950</v>
      </c>
      <c r="H26">
        <v>-1</v>
      </c>
      <c r="I26">
        <v>-1</v>
      </c>
      <c r="J26">
        <v>-1</v>
      </c>
      <c r="K26">
        <v>-1</v>
      </c>
      <c r="L26">
        <v>-1</v>
      </c>
    </row>
    <row r="27" spans="1:12" x14ac:dyDescent="0.3">
      <c r="A27">
        <v>1390</v>
      </c>
      <c r="B27">
        <v>790</v>
      </c>
      <c r="C27">
        <v>780</v>
      </c>
      <c r="D27">
        <v>975</v>
      </c>
      <c r="E27">
        <v>810</v>
      </c>
      <c r="F27">
        <v>970</v>
      </c>
      <c r="G27">
        <v>970</v>
      </c>
      <c r="H27">
        <v>-1</v>
      </c>
      <c r="I27">
        <v>-1</v>
      </c>
      <c r="J27">
        <v>-1</v>
      </c>
      <c r="K27">
        <v>-1</v>
      </c>
      <c r="L27">
        <v>-1</v>
      </c>
    </row>
    <row r="28" spans="1:12" x14ac:dyDescent="0.3">
      <c r="A28">
        <v>5220</v>
      </c>
      <c r="B28">
        <v>810</v>
      </c>
      <c r="C28">
        <v>800</v>
      </c>
      <c r="D28">
        <v>995</v>
      </c>
      <c r="E28">
        <v>850</v>
      </c>
      <c r="F28">
        <v>990</v>
      </c>
      <c r="G28">
        <v>1015</v>
      </c>
      <c r="H28">
        <v>-1</v>
      </c>
      <c r="I28">
        <v>-1</v>
      </c>
      <c r="J28">
        <v>-1</v>
      </c>
      <c r="K28">
        <v>-1</v>
      </c>
      <c r="L28">
        <v>-1</v>
      </c>
    </row>
    <row r="29" spans="1:12" x14ac:dyDescent="0.3">
      <c r="A29">
        <v>-1</v>
      </c>
      <c r="B29">
        <v>850</v>
      </c>
      <c r="C29">
        <v>820</v>
      </c>
      <c r="D29">
        <v>1015</v>
      </c>
      <c r="E29">
        <v>875</v>
      </c>
      <c r="F29">
        <v>1020</v>
      </c>
      <c r="G29">
        <v>1035</v>
      </c>
      <c r="H29">
        <v>-1</v>
      </c>
      <c r="I29">
        <v>-1</v>
      </c>
      <c r="J29">
        <v>-1</v>
      </c>
      <c r="K29">
        <v>-1</v>
      </c>
      <c r="L29">
        <v>-1</v>
      </c>
    </row>
    <row r="30" spans="1:12" x14ac:dyDescent="0.3">
      <c r="A30">
        <v>-1</v>
      </c>
      <c r="B30">
        <v>870</v>
      </c>
      <c r="C30">
        <v>840</v>
      </c>
      <c r="D30">
        <v>1055</v>
      </c>
      <c r="E30">
        <v>900</v>
      </c>
      <c r="F30">
        <v>1040</v>
      </c>
      <c r="G30">
        <v>1065</v>
      </c>
      <c r="H30">
        <v>-1</v>
      </c>
      <c r="I30">
        <v>-1</v>
      </c>
      <c r="J30">
        <v>-1</v>
      </c>
      <c r="K30">
        <v>-1</v>
      </c>
      <c r="L30">
        <v>-1</v>
      </c>
    </row>
    <row r="31" spans="1:12" x14ac:dyDescent="0.3">
      <c r="A31">
        <v>-1</v>
      </c>
      <c r="B31">
        <v>900</v>
      </c>
      <c r="C31">
        <v>860</v>
      </c>
      <c r="D31">
        <v>1075</v>
      </c>
      <c r="E31">
        <v>925</v>
      </c>
      <c r="F31">
        <v>1070</v>
      </c>
      <c r="G31">
        <v>1085</v>
      </c>
      <c r="H31">
        <v>-1</v>
      </c>
      <c r="I31">
        <v>-1</v>
      </c>
      <c r="J31">
        <v>-1</v>
      </c>
      <c r="K31">
        <v>-1</v>
      </c>
      <c r="L31">
        <v>-1</v>
      </c>
    </row>
    <row r="32" spans="1:12" x14ac:dyDescent="0.3">
      <c r="A32">
        <v>-1</v>
      </c>
      <c r="B32">
        <v>940</v>
      </c>
      <c r="C32">
        <v>880</v>
      </c>
      <c r="D32">
        <v>1095</v>
      </c>
      <c r="E32">
        <v>980</v>
      </c>
      <c r="F32">
        <v>1100</v>
      </c>
      <c r="G32">
        <v>1125</v>
      </c>
      <c r="H32">
        <v>-1</v>
      </c>
      <c r="I32">
        <v>-1</v>
      </c>
      <c r="J32">
        <v>-1</v>
      </c>
      <c r="K32">
        <v>-1</v>
      </c>
      <c r="L32">
        <v>-1</v>
      </c>
    </row>
    <row r="33" spans="1:12" x14ac:dyDescent="0.3">
      <c r="A33">
        <v>-1</v>
      </c>
      <c r="B33">
        <v>980</v>
      </c>
      <c r="C33">
        <v>900</v>
      </c>
      <c r="D33">
        <v>1190</v>
      </c>
      <c r="E33">
        <v>1000</v>
      </c>
      <c r="F33">
        <v>1120</v>
      </c>
      <c r="G33">
        <v>1150</v>
      </c>
      <c r="H33">
        <v>-1</v>
      </c>
      <c r="I33">
        <v>-1</v>
      </c>
      <c r="J33">
        <v>-1</v>
      </c>
      <c r="K33">
        <v>-1</v>
      </c>
      <c r="L33">
        <v>-1</v>
      </c>
    </row>
    <row r="34" spans="1:12" x14ac:dyDescent="0.3">
      <c r="A34">
        <v>-1</v>
      </c>
      <c r="B34">
        <v>1000</v>
      </c>
      <c r="C34">
        <v>950</v>
      </c>
      <c r="D34">
        <v>1250</v>
      </c>
      <c r="E34">
        <v>1030</v>
      </c>
      <c r="F34">
        <v>1145</v>
      </c>
      <c r="G34">
        <v>1170</v>
      </c>
      <c r="H34">
        <v>-1</v>
      </c>
      <c r="I34">
        <v>-1</v>
      </c>
      <c r="J34">
        <v>-1</v>
      </c>
      <c r="K34">
        <v>-1</v>
      </c>
      <c r="L34">
        <v>-1</v>
      </c>
    </row>
    <row r="35" spans="1:12" x14ac:dyDescent="0.3">
      <c r="A35">
        <v>-1</v>
      </c>
      <c r="B35">
        <v>1020</v>
      </c>
      <c r="C35">
        <v>1040</v>
      </c>
      <c r="D35">
        <v>1275</v>
      </c>
      <c r="E35">
        <v>1060</v>
      </c>
      <c r="F35">
        <v>1180</v>
      </c>
      <c r="G35">
        <v>1190</v>
      </c>
      <c r="H35">
        <v>-1</v>
      </c>
      <c r="I35">
        <v>-1</v>
      </c>
      <c r="J35">
        <v>-1</v>
      </c>
      <c r="K35">
        <v>-1</v>
      </c>
      <c r="L35">
        <v>-1</v>
      </c>
    </row>
    <row r="36" spans="1:12" x14ac:dyDescent="0.3">
      <c r="A36">
        <v>-1</v>
      </c>
      <c r="B36">
        <v>1050</v>
      </c>
      <c r="C36">
        <v>1060</v>
      </c>
      <c r="D36">
        <v>1300</v>
      </c>
      <c r="E36">
        <v>1100</v>
      </c>
      <c r="F36">
        <v>1200</v>
      </c>
      <c r="G36">
        <v>1210</v>
      </c>
      <c r="H36">
        <v>-1</v>
      </c>
      <c r="I36">
        <v>-1</v>
      </c>
      <c r="J36">
        <v>-1</v>
      </c>
      <c r="K36">
        <v>-1</v>
      </c>
      <c r="L36">
        <v>-1</v>
      </c>
    </row>
    <row r="37" spans="1:12" x14ac:dyDescent="0.3">
      <c r="A37">
        <v>-1</v>
      </c>
      <c r="B37">
        <v>1085</v>
      </c>
      <c r="C37">
        <v>1100</v>
      </c>
      <c r="D37">
        <v>1320</v>
      </c>
      <c r="E37">
        <v>1130</v>
      </c>
      <c r="F37">
        <v>1240</v>
      </c>
      <c r="G37">
        <v>1230</v>
      </c>
      <c r="H37">
        <v>-1</v>
      </c>
      <c r="I37">
        <v>-1</v>
      </c>
      <c r="J37">
        <v>-1</v>
      </c>
      <c r="K37">
        <v>-1</v>
      </c>
      <c r="L37">
        <v>-1</v>
      </c>
    </row>
    <row r="38" spans="1:12" x14ac:dyDescent="0.3">
      <c r="A38">
        <v>-1</v>
      </c>
      <c r="B38">
        <v>1110</v>
      </c>
      <c r="C38">
        <v>1170</v>
      </c>
      <c r="D38">
        <v>1370</v>
      </c>
      <c r="E38">
        <v>1150</v>
      </c>
      <c r="F38">
        <v>1270</v>
      </c>
      <c r="G38">
        <v>1255</v>
      </c>
      <c r="H38">
        <v>-1</v>
      </c>
      <c r="I38">
        <v>-1</v>
      </c>
      <c r="J38">
        <v>-1</v>
      </c>
      <c r="K38">
        <v>-1</v>
      </c>
      <c r="L38">
        <v>-1</v>
      </c>
    </row>
    <row r="39" spans="1:12" x14ac:dyDescent="0.3">
      <c r="A39">
        <v>-1</v>
      </c>
      <c r="B39">
        <v>1140</v>
      </c>
      <c r="C39">
        <v>1200</v>
      </c>
      <c r="D39">
        <v>1410</v>
      </c>
      <c r="E39">
        <v>1170</v>
      </c>
      <c r="F39">
        <v>1290</v>
      </c>
      <c r="G39">
        <v>1280</v>
      </c>
      <c r="H39">
        <v>-1</v>
      </c>
      <c r="I39">
        <v>-1</v>
      </c>
      <c r="J39">
        <v>-1</v>
      </c>
      <c r="K39">
        <v>-1</v>
      </c>
      <c r="L39">
        <v>-1</v>
      </c>
    </row>
    <row r="40" spans="1:12" x14ac:dyDescent="0.3">
      <c r="A40">
        <v>-1</v>
      </c>
      <c r="B40">
        <v>1170</v>
      </c>
      <c r="C40">
        <v>1225</v>
      </c>
      <c r="D40">
        <v>1430</v>
      </c>
      <c r="E40">
        <v>1200</v>
      </c>
      <c r="F40">
        <v>1310</v>
      </c>
      <c r="G40">
        <v>1300</v>
      </c>
      <c r="H40">
        <v>-1</v>
      </c>
      <c r="I40">
        <v>-1</v>
      </c>
      <c r="J40">
        <v>-1</v>
      </c>
      <c r="K40">
        <v>-1</v>
      </c>
      <c r="L40">
        <v>-1</v>
      </c>
    </row>
    <row r="41" spans="1:12" x14ac:dyDescent="0.3">
      <c r="A41">
        <v>-1</v>
      </c>
      <c r="B41">
        <v>1190</v>
      </c>
      <c r="C41">
        <v>1265</v>
      </c>
      <c r="D41">
        <v>1450</v>
      </c>
      <c r="E41">
        <v>1220</v>
      </c>
      <c r="F41">
        <v>1330</v>
      </c>
      <c r="G41">
        <v>1320</v>
      </c>
      <c r="H41">
        <v>-1</v>
      </c>
      <c r="I41">
        <v>-1</v>
      </c>
      <c r="J41">
        <v>-1</v>
      </c>
      <c r="K41">
        <v>-1</v>
      </c>
      <c r="L41">
        <v>-1</v>
      </c>
    </row>
    <row r="42" spans="1:12" x14ac:dyDescent="0.3">
      <c r="A42">
        <v>-1</v>
      </c>
      <c r="B42">
        <v>1215</v>
      </c>
      <c r="C42">
        <v>1300</v>
      </c>
      <c r="D42">
        <v>1470</v>
      </c>
      <c r="E42">
        <v>1265</v>
      </c>
      <c r="F42">
        <v>1350</v>
      </c>
      <c r="G42">
        <v>1350</v>
      </c>
      <c r="H42">
        <v>-1</v>
      </c>
      <c r="I42">
        <v>-1</v>
      </c>
      <c r="J42">
        <v>-1</v>
      </c>
      <c r="K42">
        <v>-1</v>
      </c>
      <c r="L42">
        <v>-1</v>
      </c>
    </row>
    <row r="43" spans="1:12" x14ac:dyDescent="0.3">
      <c r="A43">
        <v>-1</v>
      </c>
      <c r="B43">
        <v>1240</v>
      </c>
      <c r="C43">
        <v>1320</v>
      </c>
      <c r="D43">
        <v>1490</v>
      </c>
      <c r="E43">
        <v>1285</v>
      </c>
      <c r="F43">
        <v>1370</v>
      </c>
      <c r="G43">
        <v>1370</v>
      </c>
      <c r="H43">
        <v>-1</v>
      </c>
      <c r="I43">
        <v>-1</v>
      </c>
      <c r="J43">
        <v>-1</v>
      </c>
      <c r="K43">
        <v>-1</v>
      </c>
      <c r="L43">
        <v>-1</v>
      </c>
    </row>
    <row r="44" spans="1:12" x14ac:dyDescent="0.3">
      <c r="A44">
        <v>-1</v>
      </c>
      <c r="B44">
        <v>1300</v>
      </c>
      <c r="C44">
        <v>1380</v>
      </c>
      <c r="D44">
        <v>1510</v>
      </c>
      <c r="E44">
        <v>1310</v>
      </c>
      <c r="F44">
        <v>1390</v>
      </c>
      <c r="G44">
        <v>1390</v>
      </c>
      <c r="H44">
        <v>-1</v>
      </c>
      <c r="I44">
        <v>-1</v>
      </c>
      <c r="J44">
        <v>-1</v>
      </c>
      <c r="K44">
        <v>-1</v>
      </c>
      <c r="L44">
        <v>-1</v>
      </c>
    </row>
    <row r="45" spans="1:12" x14ac:dyDescent="0.3">
      <c r="A45">
        <v>-1</v>
      </c>
      <c r="B45">
        <v>1350</v>
      </c>
      <c r="C45">
        <v>1400</v>
      </c>
      <c r="D45">
        <v>1540</v>
      </c>
      <c r="E45">
        <v>1330</v>
      </c>
      <c r="F45">
        <v>1420</v>
      </c>
      <c r="G45">
        <v>1410</v>
      </c>
      <c r="H45">
        <v>-1</v>
      </c>
      <c r="I45">
        <v>-1</v>
      </c>
      <c r="J45">
        <v>-1</v>
      </c>
      <c r="K45">
        <v>-1</v>
      </c>
      <c r="L45">
        <v>-1</v>
      </c>
    </row>
    <row r="46" spans="1:12" x14ac:dyDescent="0.3">
      <c r="A46">
        <v>-1</v>
      </c>
      <c r="B46">
        <v>1380</v>
      </c>
      <c r="C46">
        <v>1420</v>
      </c>
      <c r="D46">
        <v>1565</v>
      </c>
      <c r="E46">
        <v>1380</v>
      </c>
      <c r="F46">
        <v>1440</v>
      </c>
      <c r="G46">
        <v>1450</v>
      </c>
      <c r="H46">
        <v>-1</v>
      </c>
      <c r="I46">
        <v>-1</v>
      </c>
      <c r="J46">
        <v>-1</v>
      </c>
      <c r="K46">
        <v>-1</v>
      </c>
      <c r="L46">
        <v>-1</v>
      </c>
    </row>
    <row r="47" spans="1:12" x14ac:dyDescent="0.3">
      <c r="A47">
        <v>-1</v>
      </c>
      <c r="B47">
        <v>1400</v>
      </c>
      <c r="C47">
        <v>1440</v>
      </c>
      <c r="D47">
        <v>1590</v>
      </c>
      <c r="E47">
        <v>1400</v>
      </c>
      <c r="F47">
        <v>1460</v>
      </c>
      <c r="G47">
        <v>4870</v>
      </c>
      <c r="H47">
        <v>-1</v>
      </c>
      <c r="I47">
        <v>-1</v>
      </c>
      <c r="J47">
        <v>-1</v>
      </c>
      <c r="K47">
        <v>-1</v>
      </c>
      <c r="L47">
        <v>-1</v>
      </c>
    </row>
    <row r="48" spans="1:12" x14ac:dyDescent="0.3">
      <c r="A48">
        <v>-1</v>
      </c>
      <c r="B48">
        <v>1425</v>
      </c>
      <c r="C48">
        <v>1460</v>
      </c>
      <c r="D48">
        <v>1612</v>
      </c>
      <c r="E48">
        <v>1430</v>
      </c>
      <c r="F48">
        <v>1490</v>
      </c>
      <c r="G48">
        <v>4890</v>
      </c>
      <c r="H48">
        <v>-1</v>
      </c>
      <c r="I48">
        <v>-1</v>
      </c>
      <c r="J48">
        <v>-1</v>
      </c>
      <c r="K48">
        <v>-1</v>
      </c>
      <c r="L48">
        <v>-1</v>
      </c>
    </row>
    <row r="49" spans="1:12" x14ac:dyDescent="0.3">
      <c r="A49">
        <v>-1</v>
      </c>
      <c r="B49">
        <v>1450</v>
      </c>
      <c r="C49">
        <v>1480</v>
      </c>
      <c r="D49">
        <v>1650</v>
      </c>
      <c r="E49">
        <v>1450</v>
      </c>
      <c r="F49">
        <v>1510</v>
      </c>
      <c r="G49">
        <v>4915</v>
      </c>
      <c r="H49">
        <v>-1</v>
      </c>
      <c r="I49">
        <v>-1</v>
      </c>
      <c r="J49">
        <v>-1</v>
      </c>
      <c r="K49">
        <v>-1</v>
      </c>
      <c r="L49">
        <v>-1</v>
      </c>
    </row>
    <row r="50" spans="1:12" x14ac:dyDescent="0.3">
      <c r="A50">
        <v>-1</v>
      </c>
      <c r="B50">
        <v>1480</v>
      </c>
      <c r="C50">
        <v>1500</v>
      </c>
      <c r="D50">
        <v>1670</v>
      </c>
      <c r="E50">
        <v>1470</v>
      </c>
      <c r="F50">
        <v>1540</v>
      </c>
      <c r="G50">
        <v>5010</v>
      </c>
      <c r="H50">
        <v>-1</v>
      </c>
      <c r="I50">
        <v>-1</v>
      </c>
      <c r="J50">
        <v>-1</v>
      </c>
      <c r="K50">
        <v>-1</v>
      </c>
      <c r="L50">
        <v>-1</v>
      </c>
    </row>
    <row r="51" spans="1:12" x14ac:dyDescent="0.3">
      <c r="A51">
        <v>-1</v>
      </c>
      <c r="B51">
        <v>1500</v>
      </c>
      <c r="C51">
        <v>1540</v>
      </c>
      <c r="D51">
        <v>1690</v>
      </c>
      <c r="E51">
        <v>1490</v>
      </c>
      <c r="F51">
        <v>1560</v>
      </c>
      <c r="G51">
        <v>5090</v>
      </c>
      <c r="H51">
        <v>-1</v>
      </c>
      <c r="I51">
        <v>-1</v>
      </c>
      <c r="J51">
        <v>-1</v>
      </c>
      <c r="K51">
        <v>-1</v>
      </c>
      <c r="L51">
        <v>-1</v>
      </c>
    </row>
    <row r="52" spans="1:12" x14ac:dyDescent="0.3">
      <c r="A52">
        <v>-1</v>
      </c>
      <c r="B52">
        <v>1520</v>
      </c>
      <c r="C52">
        <v>1560</v>
      </c>
      <c r="D52">
        <v>1710</v>
      </c>
      <c r="E52">
        <v>1515</v>
      </c>
      <c r="F52">
        <v>1580</v>
      </c>
      <c r="G52">
        <v>5122</v>
      </c>
      <c r="H52">
        <v>-1</v>
      </c>
      <c r="I52">
        <v>-1</v>
      </c>
      <c r="J52">
        <v>-1</v>
      </c>
      <c r="K52">
        <v>-1</v>
      </c>
      <c r="L52">
        <v>-1</v>
      </c>
    </row>
    <row r="53" spans="1:12" x14ac:dyDescent="0.3">
      <c r="A53">
        <v>-1</v>
      </c>
      <c r="B53">
        <v>1581</v>
      </c>
      <c r="C53">
        <v>1580</v>
      </c>
      <c r="D53">
        <v>1730</v>
      </c>
      <c r="E53">
        <v>1550</v>
      </c>
      <c r="F53">
        <v>1600</v>
      </c>
      <c r="G53">
        <v>5150</v>
      </c>
      <c r="H53">
        <v>-1</v>
      </c>
      <c r="I53">
        <v>-1</v>
      </c>
      <c r="J53">
        <v>-1</v>
      </c>
      <c r="K53">
        <v>-1</v>
      </c>
      <c r="L53">
        <v>-1</v>
      </c>
    </row>
    <row r="54" spans="1:12" x14ac:dyDescent="0.3">
      <c r="A54">
        <v>-1</v>
      </c>
      <c r="B54">
        <v>1610</v>
      </c>
      <c r="C54">
        <v>1600</v>
      </c>
      <c r="D54">
        <v>1750</v>
      </c>
      <c r="E54">
        <v>1570</v>
      </c>
      <c r="F54">
        <v>1620</v>
      </c>
      <c r="G54">
        <v>8000</v>
      </c>
      <c r="H54">
        <v>-1</v>
      </c>
      <c r="I54">
        <v>-1</v>
      </c>
      <c r="J54">
        <v>-1</v>
      </c>
      <c r="K54">
        <v>-1</v>
      </c>
      <c r="L54">
        <v>-1</v>
      </c>
    </row>
    <row r="55" spans="1:12" x14ac:dyDescent="0.3">
      <c r="A55">
        <v>-1</v>
      </c>
      <c r="B55">
        <v>1640</v>
      </c>
      <c r="C55">
        <v>1620</v>
      </c>
      <c r="D55">
        <v>1790</v>
      </c>
      <c r="E55">
        <v>1590</v>
      </c>
      <c r="F55">
        <v>1640</v>
      </c>
      <c r="G55">
        <v>-1</v>
      </c>
      <c r="H55">
        <v>-1</v>
      </c>
      <c r="I55">
        <v>-1</v>
      </c>
      <c r="J55">
        <v>-1</v>
      </c>
      <c r="K55">
        <v>-1</v>
      </c>
      <c r="L55">
        <v>-1</v>
      </c>
    </row>
    <row r="56" spans="1:12" x14ac:dyDescent="0.3">
      <c r="A56">
        <v>-1</v>
      </c>
      <c r="B56">
        <v>1665</v>
      </c>
      <c r="C56">
        <v>1650</v>
      </c>
      <c r="D56">
        <v>1810</v>
      </c>
      <c r="E56">
        <v>1610</v>
      </c>
      <c r="F56">
        <v>1660</v>
      </c>
      <c r="G56">
        <v>-1</v>
      </c>
      <c r="H56">
        <v>-1</v>
      </c>
      <c r="I56">
        <v>-1</v>
      </c>
      <c r="J56">
        <v>-1</v>
      </c>
      <c r="K56">
        <v>-1</v>
      </c>
      <c r="L56">
        <v>-1</v>
      </c>
    </row>
    <row r="57" spans="1:12" x14ac:dyDescent="0.3">
      <c r="A57">
        <v>-1</v>
      </c>
      <c r="B57">
        <v>1695</v>
      </c>
      <c r="C57">
        <v>1670</v>
      </c>
      <c r="D57">
        <v>1830</v>
      </c>
      <c r="E57">
        <v>1635</v>
      </c>
      <c r="F57">
        <v>1680</v>
      </c>
      <c r="G57">
        <v>-1</v>
      </c>
      <c r="H57">
        <v>-1</v>
      </c>
      <c r="I57">
        <v>-1</v>
      </c>
      <c r="J57">
        <v>-1</v>
      </c>
      <c r="K57">
        <v>-1</v>
      </c>
      <c r="L57">
        <v>-1</v>
      </c>
    </row>
    <row r="58" spans="1:12" x14ac:dyDescent="0.3">
      <c r="A58">
        <v>-1</v>
      </c>
      <c r="B58">
        <v>1730</v>
      </c>
      <c r="C58">
        <v>1690</v>
      </c>
      <c r="D58">
        <v>1850</v>
      </c>
      <c r="E58">
        <v>1655</v>
      </c>
      <c r="F58">
        <v>1700</v>
      </c>
      <c r="G58">
        <v>-1</v>
      </c>
      <c r="H58">
        <v>-1</v>
      </c>
      <c r="I58">
        <v>-1</v>
      </c>
      <c r="J58">
        <v>-1</v>
      </c>
      <c r="K58">
        <v>-1</v>
      </c>
      <c r="L58">
        <v>-1</v>
      </c>
    </row>
    <row r="59" spans="1:12" x14ac:dyDescent="0.3">
      <c r="A59">
        <v>-1</v>
      </c>
      <c r="B59">
        <v>1760</v>
      </c>
      <c r="C59">
        <v>1714</v>
      </c>
      <c r="D59">
        <v>1870</v>
      </c>
      <c r="E59">
        <v>1680</v>
      </c>
      <c r="F59">
        <v>1720</v>
      </c>
      <c r="G59">
        <v>-1</v>
      </c>
      <c r="H59">
        <v>-1</v>
      </c>
      <c r="I59">
        <v>-1</v>
      </c>
      <c r="J59">
        <v>-1</v>
      </c>
      <c r="K59">
        <v>-1</v>
      </c>
      <c r="L59">
        <v>-1</v>
      </c>
    </row>
    <row r="60" spans="1:12" x14ac:dyDescent="0.3">
      <c r="A60">
        <v>-1</v>
      </c>
      <c r="B60">
        <v>1785</v>
      </c>
      <c r="C60">
        <v>1740</v>
      </c>
      <c r="D60">
        <v>1890</v>
      </c>
      <c r="E60">
        <v>1700</v>
      </c>
      <c r="F60">
        <v>1740</v>
      </c>
      <c r="G60">
        <v>-1</v>
      </c>
      <c r="H60">
        <v>-1</v>
      </c>
      <c r="I60">
        <v>-1</v>
      </c>
      <c r="J60">
        <v>-1</v>
      </c>
      <c r="K60">
        <v>-1</v>
      </c>
      <c r="L60">
        <v>-1</v>
      </c>
    </row>
    <row r="61" spans="1:12" x14ac:dyDescent="0.3">
      <c r="A61">
        <v>-1</v>
      </c>
      <c r="B61">
        <v>4710</v>
      </c>
      <c r="C61">
        <v>1760</v>
      </c>
      <c r="D61">
        <v>1910</v>
      </c>
      <c r="E61">
        <v>1720</v>
      </c>
      <c r="F61">
        <v>1760</v>
      </c>
      <c r="G61">
        <v>-1</v>
      </c>
      <c r="H61">
        <v>-1</v>
      </c>
      <c r="I61">
        <v>-1</v>
      </c>
      <c r="J61">
        <v>-1</v>
      </c>
      <c r="K61">
        <v>-1</v>
      </c>
      <c r="L61">
        <v>-1</v>
      </c>
    </row>
    <row r="62" spans="1:12" x14ac:dyDescent="0.3">
      <c r="A62">
        <v>-1</v>
      </c>
      <c r="B62">
        <v>4740</v>
      </c>
      <c r="C62">
        <v>1790</v>
      </c>
      <c r="D62">
        <v>1930</v>
      </c>
      <c r="E62">
        <v>1740</v>
      </c>
      <c r="F62">
        <v>1780</v>
      </c>
      <c r="G62">
        <v>-1</v>
      </c>
      <c r="H62">
        <v>-1</v>
      </c>
      <c r="I62">
        <v>-1</v>
      </c>
      <c r="J62">
        <v>-1</v>
      </c>
      <c r="K62">
        <v>-1</v>
      </c>
      <c r="L62">
        <v>-1</v>
      </c>
    </row>
    <row r="63" spans="1:12" x14ac:dyDescent="0.3">
      <c r="A63">
        <v>-1</v>
      </c>
      <c r="B63">
        <v>4900</v>
      </c>
      <c r="C63">
        <v>1830</v>
      </c>
      <c r="D63">
        <v>1950</v>
      </c>
      <c r="E63">
        <v>1760</v>
      </c>
      <c r="F63">
        <v>1800</v>
      </c>
      <c r="G63">
        <v>-1</v>
      </c>
      <c r="H63">
        <v>-1</v>
      </c>
      <c r="I63">
        <v>-1</v>
      </c>
      <c r="J63">
        <v>-1</v>
      </c>
      <c r="K63">
        <v>-1</v>
      </c>
      <c r="L63">
        <v>-1</v>
      </c>
    </row>
    <row r="64" spans="1:12" x14ac:dyDescent="0.3">
      <c r="A64">
        <v>-1</v>
      </c>
      <c r="B64">
        <v>4930</v>
      </c>
      <c r="C64">
        <v>1855</v>
      </c>
      <c r="D64">
        <v>1970</v>
      </c>
      <c r="E64">
        <v>1780</v>
      </c>
      <c r="F64">
        <v>1820</v>
      </c>
      <c r="G64">
        <v>-1</v>
      </c>
      <c r="H64">
        <v>-1</v>
      </c>
      <c r="I64">
        <v>-1</v>
      </c>
      <c r="J64">
        <v>-1</v>
      </c>
      <c r="K64">
        <v>-1</v>
      </c>
      <c r="L64">
        <v>-1</v>
      </c>
    </row>
    <row r="65" spans="1:12" x14ac:dyDescent="0.3">
      <c r="A65">
        <v>-1</v>
      </c>
      <c r="B65">
        <v>4980</v>
      </c>
      <c r="C65">
        <v>1910</v>
      </c>
      <c r="D65">
        <v>1990</v>
      </c>
      <c r="E65">
        <v>1800</v>
      </c>
      <c r="F65">
        <v>4644</v>
      </c>
      <c r="G65">
        <v>-1</v>
      </c>
      <c r="H65">
        <v>-1</v>
      </c>
      <c r="I65">
        <v>-1</v>
      </c>
      <c r="J65">
        <v>-1</v>
      </c>
      <c r="K65">
        <v>-1</v>
      </c>
      <c r="L65">
        <v>-1</v>
      </c>
    </row>
    <row r="66" spans="1:12" x14ac:dyDescent="0.3">
      <c r="A66">
        <v>-1</v>
      </c>
      <c r="B66">
        <v>5060</v>
      </c>
      <c r="C66">
        <v>1930</v>
      </c>
      <c r="D66">
        <v>2010</v>
      </c>
      <c r="E66">
        <v>1820</v>
      </c>
      <c r="F66">
        <v>4670</v>
      </c>
      <c r="G66">
        <v>-1</v>
      </c>
      <c r="H66">
        <v>-1</v>
      </c>
      <c r="I66">
        <v>-1</v>
      </c>
      <c r="J66">
        <v>-1</v>
      </c>
      <c r="K66">
        <v>-1</v>
      </c>
      <c r="L66">
        <v>-1</v>
      </c>
    </row>
    <row r="67" spans="1:12" x14ac:dyDescent="0.3">
      <c r="A67">
        <v>-1</v>
      </c>
      <c r="B67">
        <v>5090</v>
      </c>
      <c r="C67">
        <v>1950</v>
      </c>
      <c r="D67">
        <v>2030</v>
      </c>
      <c r="E67">
        <v>1840</v>
      </c>
      <c r="F67">
        <v>4690</v>
      </c>
      <c r="G67">
        <v>-1</v>
      </c>
      <c r="H67">
        <v>-1</v>
      </c>
      <c r="I67">
        <v>-1</v>
      </c>
      <c r="J67">
        <v>-1</v>
      </c>
      <c r="K67">
        <v>-1</v>
      </c>
      <c r="L67">
        <v>-1</v>
      </c>
    </row>
    <row r="68" spans="1:12" x14ac:dyDescent="0.3">
      <c r="A68">
        <v>-1</v>
      </c>
      <c r="B68">
        <v>-1</v>
      </c>
      <c r="C68">
        <v>1975</v>
      </c>
      <c r="D68">
        <v>2050</v>
      </c>
      <c r="E68">
        <v>1860</v>
      </c>
      <c r="F68">
        <v>4710</v>
      </c>
      <c r="G68">
        <v>-1</v>
      </c>
      <c r="H68">
        <v>-1</v>
      </c>
      <c r="I68">
        <v>-1</v>
      </c>
      <c r="J68">
        <v>-1</v>
      </c>
      <c r="K68">
        <v>-1</v>
      </c>
      <c r="L68">
        <v>-1</v>
      </c>
    </row>
    <row r="69" spans="1:12" x14ac:dyDescent="0.3">
      <c r="A69">
        <v>-1</v>
      </c>
      <c r="B69">
        <v>-1</v>
      </c>
      <c r="C69">
        <v>2010</v>
      </c>
      <c r="D69">
        <v>2070</v>
      </c>
      <c r="E69">
        <v>1880</v>
      </c>
      <c r="F69">
        <v>4730</v>
      </c>
      <c r="G69">
        <v>-1</v>
      </c>
      <c r="H69">
        <v>-1</v>
      </c>
      <c r="I69">
        <v>-1</v>
      </c>
      <c r="J69">
        <v>-1</v>
      </c>
      <c r="K69">
        <v>-1</v>
      </c>
      <c r="L69">
        <v>-1</v>
      </c>
    </row>
    <row r="70" spans="1:12" x14ac:dyDescent="0.3">
      <c r="A70">
        <v>-1</v>
      </c>
      <c r="B70">
        <v>-1</v>
      </c>
      <c r="C70">
        <v>2030</v>
      </c>
      <c r="D70">
        <v>4530</v>
      </c>
      <c r="E70">
        <v>1900</v>
      </c>
      <c r="F70">
        <v>4750</v>
      </c>
      <c r="G70">
        <v>-1</v>
      </c>
      <c r="H70">
        <v>-1</v>
      </c>
      <c r="I70">
        <v>-1</v>
      </c>
      <c r="J70">
        <v>-1</v>
      </c>
      <c r="K70">
        <v>-1</v>
      </c>
      <c r="L70">
        <v>-1</v>
      </c>
    </row>
    <row r="71" spans="1:12" x14ac:dyDescent="0.3">
      <c r="A71">
        <v>-1</v>
      </c>
      <c r="B71">
        <v>-1</v>
      </c>
      <c r="C71">
        <v>2050</v>
      </c>
      <c r="D71">
        <v>4550</v>
      </c>
      <c r="E71">
        <v>1920</v>
      </c>
      <c r="F71">
        <v>4770</v>
      </c>
      <c r="G71">
        <v>-1</v>
      </c>
      <c r="H71">
        <v>-1</v>
      </c>
      <c r="I71">
        <v>-1</v>
      </c>
      <c r="J71">
        <v>-1</v>
      </c>
      <c r="K71">
        <v>-1</v>
      </c>
      <c r="L71">
        <v>-1</v>
      </c>
    </row>
    <row r="72" spans="1:12" x14ac:dyDescent="0.3">
      <c r="A72">
        <v>-1</v>
      </c>
      <c r="B72">
        <v>-1</v>
      </c>
      <c r="C72">
        <v>2070</v>
      </c>
      <c r="D72">
        <v>4570</v>
      </c>
      <c r="E72">
        <v>1940</v>
      </c>
      <c r="F72">
        <v>4810</v>
      </c>
      <c r="G72">
        <v>-1</v>
      </c>
      <c r="H72">
        <v>-1</v>
      </c>
      <c r="I72">
        <v>-1</v>
      </c>
      <c r="J72">
        <v>-1</v>
      </c>
      <c r="K72">
        <v>-1</v>
      </c>
      <c r="L72">
        <v>-1</v>
      </c>
    </row>
    <row r="73" spans="1:12" x14ac:dyDescent="0.3">
      <c r="A73">
        <v>-1</v>
      </c>
      <c r="B73">
        <v>-1</v>
      </c>
      <c r="C73">
        <v>2090</v>
      </c>
      <c r="D73">
        <v>4590</v>
      </c>
      <c r="E73">
        <v>1960</v>
      </c>
      <c r="F73">
        <v>4835</v>
      </c>
      <c r="G73">
        <v>-1</v>
      </c>
      <c r="H73">
        <v>-1</v>
      </c>
      <c r="I73">
        <v>-1</v>
      </c>
      <c r="J73">
        <v>-1</v>
      </c>
      <c r="K73">
        <v>-1</v>
      </c>
      <c r="L73">
        <v>-1</v>
      </c>
    </row>
    <row r="74" spans="1:12" x14ac:dyDescent="0.3">
      <c r="A74">
        <v>-1</v>
      </c>
      <c r="B74">
        <v>-1</v>
      </c>
      <c r="C74">
        <v>4515</v>
      </c>
      <c r="D74">
        <v>4610</v>
      </c>
      <c r="E74">
        <v>1980</v>
      </c>
      <c r="F74">
        <v>4860</v>
      </c>
      <c r="G74">
        <v>-1</v>
      </c>
      <c r="H74">
        <v>-1</v>
      </c>
      <c r="I74">
        <v>-1</v>
      </c>
      <c r="J74">
        <v>-1</v>
      </c>
      <c r="K74">
        <v>-1</v>
      </c>
      <c r="L74">
        <v>-1</v>
      </c>
    </row>
    <row r="75" spans="1:12" x14ac:dyDescent="0.3">
      <c r="A75">
        <v>-1</v>
      </c>
      <c r="B75">
        <v>-1</v>
      </c>
      <c r="C75">
        <v>4540</v>
      </c>
      <c r="D75">
        <v>4630</v>
      </c>
      <c r="E75">
        <v>2000</v>
      </c>
      <c r="F75">
        <v>4890</v>
      </c>
      <c r="G75">
        <v>-1</v>
      </c>
      <c r="H75">
        <v>-1</v>
      </c>
      <c r="I75">
        <v>-1</v>
      </c>
      <c r="J75">
        <v>-1</v>
      </c>
      <c r="K75">
        <v>-1</v>
      </c>
      <c r="L75">
        <v>-1</v>
      </c>
    </row>
    <row r="76" spans="1:12" x14ac:dyDescent="0.3">
      <c r="A76">
        <v>-1</v>
      </c>
      <c r="B76">
        <v>-1</v>
      </c>
      <c r="C76">
        <v>4565</v>
      </c>
      <c r="D76">
        <v>4650</v>
      </c>
      <c r="E76">
        <v>2020</v>
      </c>
      <c r="F76">
        <v>4910</v>
      </c>
      <c r="G76">
        <v>-1</v>
      </c>
      <c r="H76">
        <v>-1</v>
      </c>
      <c r="I76">
        <v>-1</v>
      </c>
      <c r="J76">
        <v>-1</v>
      </c>
      <c r="K76">
        <v>-1</v>
      </c>
      <c r="L76">
        <v>-1</v>
      </c>
    </row>
    <row r="77" spans="1:12" x14ac:dyDescent="0.3">
      <c r="A77">
        <v>-1</v>
      </c>
      <c r="B77">
        <v>-1</v>
      </c>
      <c r="C77">
        <v>4585</v>
      </c>
      <c r="D77">
        <v>4675</v>
      </c>
      <c r="E77">
        <v>4550</v>
      </c>
      <c r="F77">
        <v>4955</v>
      </c>
      <c r="G77">
        <v>-1</v>
      </c>
      <c r="H77">
        <v>-1</v>
      </c>
      <c r="I77">
        <v>-1</v>
      </c>
      <c r="J77">
        <v>-1</v>
      </c>
      <c r="K77">
        <v>-1</v>
      </c>
      <c r="L77">
        <v>-1</v>
      </c>
    </row>
    <row r="78" spans="1:12" x14ac:dyDescent="0.3">
      <c r="A78">
        <v>-1</v>
      </c>
      <c r="B78">
        <v>-1</v>
      </c>
      <c r="C78">
        <v>4610</v>
      </c>
      <c r="D78">
        <v>4700</v>
      </c>
      <c r="E78">
        <v>4570</v>
      </c>
      <c r="F78">
        <v>5000</v>
      </c>
      <c r="G78">
        <v>-1</v>
      </c>
      <c r="H78">
        <v>-1</v>
      </c>
      <c r="I78">
        <v>-1</v>
      </c>
      <c r="J78">
        <v>-1</v>
      </c>
      <c r="K78">
        <v>-1</v>
      </c>
      <c r="L78">
        <v>-1</v>
      </c>
    </row>
    <row r="79" spans="1:12" x14ac:dyDescent="0.3">
      <c r="A79">
        <v>-1</v>
      </c>
      <c r="B79">
        <v>-1</v>
      </c>
      <c r="C79">
        <v>4630</v>
      </c>
      <c r="D79">
        <v>4720</v>
      </c>
      <c r="E79">
        <v>4590</v>
      </c>
      <c r="F79">
        <v>5020</v>
      </c>
      <c r="G79">
        <v>-1</v>
      </c>
      <c r="H79">
        <v>-1</v>
      </c>
      <c r="I79">
        <v>-1</v>
      </c>
      <c r="J79">
        <v>-1</v>
      </c>
      <c r="K79">
        <v>-1</v>
      </c>
      <c r="L79">
        <v>-1</v>
      </c>
    </row>
    <row r="80" spans="1:12" x14ac:dyDescent="0.3">
      <c r="A80">
        <v>-1</v>
      </c>
      <c r="B80">
        <v>-1</v>
      </c>
      <c r="C80">
        <v>4650</v>
      </c>
      <c r="D80">
        <v>4740</v>
      </c>
      <c r="E80">
        <v>4610</v>
      </c>
      <c r="F80">
        <v>5070</v>
      </c>
      <c r="G80">
        <v>-1</v>
      </c>
      <c r="H80">
        <v>-1</v>
      </c>
      <c r="I80">
        <v>-1</v>
      </c>
      <c r="J80">
        <v>-1</v>
      </c>
      <c r="K80">
        <v>-1</v>
      </c>
      <c r="L80">
        <v>-1</v>
      </c>
    </row>
    <row r="81" spans="1:12" x14ac:dyDescent="0.3">
      <c r="A81">
        <v>-1</v>
      </c>
      <c r="B81">
        <v>-1</v>
      </c>
      <c r="C81">
        <v>4670</v>
      </c>
      <c r="D81">
        <v>4760</v>
      </c>
      <c r="E81">
        <v>4630</v>
      </c>
      <c r="F81">
        <v>5120</v>
      </c>
      <c r="G81">
        <v>-1</v>
      </c>
      <c r="H81">
        <v>-1</v>
      </c>
      <c r="I81">
        <v>-1</v>
      </c>
      <c r="J81">
        <v>-1</v>
      </c>
      <c r="K81">
        <v>-1</v>
      </c>
      <c r="L81">
        <v>-1</v>
      </c>
    </row>
    <row r="82" spans="1:12" x14ac:dyDescent="0.3">
      <c r="A82">
        <v>-1</v>
      </c>
      <c r="B82">
        <v>-1</v>
      </c>
      <c r="C82">
        <v>4720</v>
      </c>
      <c r="D82">
        <v>4780</v>
      </c>
      <c r="E82">
        <v>4650</v>
      </c>
      <c r="F82">
        <v>5222</v>
      </c>
      <c r="G82">
        <v>-1</v>
      </c>
      <c r="H82">
        <v>-1</v>
      </c>
      <c r="I82">
        <v>-1</v>
      </c>
      <c r="J82">
        <v>-1</v>
      </c>
      <c r="K82">
        <v>-1</v>
      </c>
      <c r="L82">
        <v>-1</v>
      </c>
    </row>
    <row r="83" spans="1:12" x14ac:dyDescent="0.3">
      <c r="A83">
        <v>-1</v>
      </c>
      <c r="B83">
        <v>-1</v>
      </c>
      <c r="C83">
        <v>4750</v>
      </c>
      <c r="D83">
        <v>4800</v>
      </c>
      <c r="E83">
        <v>4670</v>
      </c>
      <c r="F83">
        <v>5620</v>
      </c>
      <c r="G83">
        <v>-1</v>
      </c>
      <c r="H83">
        <v>-1</v>
      </c>
      <c r="I83">
        <v>-1</v>
      </c>
      <c r="J83">
        <v>-1</v>
      </c>
      <c r="K83">
        <v>-1</v>
      </c>
      <c r="L83">
        <v>-1</v>
      </c>
    </row>
    <row r="84" spans="1:12" x14ac:dyDescent="0.3">
      <c r="A84">
        <v>-1</v>
      </c>
      <c r="B84">
        <v>-1</v>
      </c>
      <c r="C84">
        <v>4780</v>
      </c>
      <c r="D84">
        <v>4820</v>
      </c>
      <c r="E84">
        <v>4690</v>
      </c>
      <c r="F84">
        <v>7000</v>
      </c>
      <c r="G84">
        <v>-1</v>
      </c>
      <c r="H84">
        <v>-1</v>
      </c>
      <c r="I84">
        <v>-1</v>
      </c>
      <c r="J84">
        <v>-1</v>
      </c>
      <c r="K84">
        <v>-1</v>
      </c>
      <c r="L84">
        <v>-1</v>
      </c>
    </row>
    <row r="85" spans="1:12" x14ac:dyDescent="0.3">
      <c r="A85">
        <v>-1</v>
      </c>
      <c r="B85">
        <v>-1</v>
      </c>
      <c r="C85">
        <v>4800</v>
      </c>
      <c r="D85">
        <v>4840</v>
      </c>
      <c r="E85">
        <v>4710</v>
      </c>
      <c r="F85">
        <v>-1</v>
      </c>
      <c r="G85">
        <v>-1</v>
      </c>
      <c r="H85">
        <v>-1</v>
      </c>
      <c r="I85">
        <v>-1</v>
      </c>
      <c r="J85">
        <v>-1</v>
      </c>
      <c r="K85">
        <v>-1</v>
      </c>
      <c r="L85">
        <v>-1</v>
      </c>
    </row>
    <row r="86" spans="1:12" x14ac:dyDescent="0.3">
      <c r="A86">
        <v>-1</v>
      </c>
      <c r="B86">
        <v>-1</v>
      </c>
      <c r="C86">
        <v>4830</v>
      </c>
      <c r="D86">
        <v>4860</v>
      </c>
      <c r="E86">
        <v>4730</v>
      </c>
      <c r="F86">
        <v>-1</v>
      </c>
      <c r="G86">
        <v>-1</v>
      </c>
      <c r="H86">
        <v>-1</v>
      </c>
      <c r="I86">
        <v>-1</v>
      </c>
      <c r="J86">
        <v>-1</v>
      </c>
      <c r="K86">
        <v>-1</v>
      </c>
      <c r="L86">
        <v>-1</v>
      </c>
    </row>
    <row r="87" spans="1:12" x14ac:dyDescent="0.3">
      <c r="A87">
        <v>-1</v>
      </c>
      <c r="B87">
        <v>-1</v>
      </c>
      <c r="C87">
        <v>4860</v>
      </c>
      <c r="D87">
        <v>4880</v>
      </c>
      <c r="E87">
        <v>4750</v>
      </c>
      <c r="F87">
        <v>-1</v>
      </c>
      <c r="G87">
        <v>-1</v>
      </c>
      <c r="H87">
        <v>-1</v>
      </c>
      <c r="I87">
        <v>-1</v>
      </c>
      <c r="J87">
        <v>-1</v>
      </c>
      <c r="K87">
        <v>-1</v>
      </c>
      <c r="L87">
        <v>-1</v>
      </c>
    </row>
    <row r="88" spans="1:12" x14ac:dyDescent="0.3">
      <c r="A88">
        <v>-1</v>
      </c>
      <c r="B88">
        <v>-1</v>
      </c>
      <c r="C88">
        <v>4885</v>
      </c>
      <c r="D88">
        <v>4900</v>
      </c>
      <c r="E88">
        <v>4775</v>
      </c>
      <c r="F88">
        <v>-1</v>
      </c>
      <c r="G88">
        <v>-1</v>
      </c>
      <c r="H88">
        <v>-1</v>
      </c>
      <c r="I88">
        <v>-1</v>
      </c>
      <c r="J88">
        <v>-1</v>
      </c>
      <c r="K88">
        <v>-1</v>
      </c>
      <c r="L88">
        <v>-1</v>
      </c>
    </row>
    <row r="89" spans="1:12" x14ac:dyDescent="0.3">
      <c r="A89">
        <v>-1</v>
      </c>
      <c r="B89">
        <v>-1</v>
      </c>
      <c r="C89">
        <v>4915</v>
      </c>
      <c r="D89">
        <v>4930</v>
      </c>
      <c r="E89">
        <v>4795</v>
      </c>
      <c r="F89">
        <v>-1</v>
      </c>
      <c r="G89">
        <v>-1</v>
      </c>
      <c r="H89">
        <v>-1</v>
      </c>
      <c r="I89">
        <v>-1</v>
      </c>
      <c r="J89">
        <v>-1</v>
      </c>
      <c r="K89">
        <v>-1</v>
      </c>
      <c r="L89">
        <v>-1</v>
      </c>
    </row>
    <row r="90" spans="1:12" x14ac:dyDescent="0.3">
      <c r="A90">
        <v>-1</v>
      </c>
      <c r="B90">
        <v>-1</v>
      </c>
      <c r="C90">
        <v>4950</v>
      </c>
      <c r="D90">
        <v>4965</v>
      </c>
      <c r="E90">
        <v>4818</v>
      </c>
      <c r="F90">
        <v>-1</v>
      </c>
      <c r="G90">
        <v>-1</v>
      </c>
      <c r="H90">
        <v>-1</v>
      </c>
      <c r="I90">
        <v>-1</v>
      </c>
      <c r="J90">
        <v>-1</v>
      </c>
      <c r="K90">
        <v>-1</v>
      </c>
      <c r="L90">
        <v>-1</v>
      </c>
    </row>
    <row r="91" spans="1:12" x14ac:dyDescent="0.3">
      <c r="A91">
        <v>-1</v>
      </c>
      <c r="B91">
        <v>-1</v>
      </c>
      <c r="C91">
        <v>5020</v>
      </c>
      <c r="D91">
        <v>5000</v>
      </c>
      <c r="E91">
        <v>4840</v>
      </c>
      <c r="F91">
        <v>-1</v>
      </c>
      <c r="G91">
        <v>-1</v>
      </c>
      <c r="H91">
        <v>-1</v>
      </c>
      <c r="I91">
        <v>-1</v>
      </c>
      <c r="J91">
        <v>-1</v>
      </c>
      <c r="K91">
        <v>-1</v>
      </c>
      <c r="L91">
        <v>-1</v>
      </c>
    </row>
    <row r="92" spans="1:12" x14ac:dyDescent="0.3">
      <c r="A92">
        <v>-1</v>
      </c>
      <c r="B92">
        <v>-1</v>
      </c>
      <c r="C92">
        <v>5160</v>
      </c>
      <c r="D92">
        <v>5030</v>
      </c>
      <c r="E92">
        <v>4860</v>
      </c>
      <c r="F92">
        <v>-1</v>
      </c>
      <c r="G92">
        <v>-1</v>
      </c>
      <c r="H92">
        <v>-1</v>
      </c>
      <c r="I92">
        <v>-1</v>
      </c>
      <c r="J92">
        <v>-1</v>
      </c>
      <c r="K92">
        <v>-1</v>
      </c>
      <c r="L92">
        <v>-1</v>
      </c>
    </row>
    <row r="93" spans="1:12" x14ac:dyDescent="0.3">
      <c r="A93">
        <v>-1</v>
      </c>
      <c r="B93">
        <v>-1</v>
      </c>
      <c r="C93">
        <v>-1</v>
      </c>
      <c r="D93">
        <v>5060</v>
      </c>
      <c r="E93">
        <v>4880</v>
      </c>
      <c r="F93">
        <v>-1</v>
      </c>
      <c r="G93">
        <v>-1</v>
      </c>
      <c r="H93">
        <v>-1</v>
      </c>
      <c r="I93">
        <v>-1</v>
      </c>
      <c r="J93">
        <v>-1</v>
      </c>
      <c r="K93">
        <v>-1</v>
      </c>
      <c r="L93">
        <v>-1</v>
      </c>
    </row>
    <row r="94" spans="1:12" x14ac:dyDescent="0.3">
      <c r="A94">
        <v>-1</v>
      </c>
      <c r="B94">
        <v>-1</v>
      </c>
      <c r="C94">
        <v>-1</v>
      </c>
      <c r="D94">
        <v>5100</v>
      </c>
      <c r="E94">
        <v>4900</v>
      </c>
      <c r="F94">
        <v>-1</v>
      </c>
      <c r="G94">
        <v>-1</v>
      </c>
      <c r="H94">
        <v>-1</v>
      </c>
      <c r="I94">
        <v>-1</v>
      </c>
      <c r="J94">
        <v>-1</v>
      </c>
      <c r="K94">
        <v>-1</v>
      </c>
      <c r="L94">
        <v>-1</v>
      </c>
    </row>
    <row r="95" spans="1:12" x14ac:dyDescent="0.3">
      <c r="A95">
        <v>-1</v>
      </c>
      <c r="B95">
        <v>-1</v>
      </c>
      <c r="C95">
        <v>-1</v>
      </c>
      <c r="D95">
        <v>5120</v>
      </c>
      <c r="E95">
        <v>4930</v>
      </c>
      <c r="F95">
        <v>-1</v>
      </c>
      <c r="G95">
        <v>-1</v>
      </c>
      <c r="H95">
        <v>-1</v>
      </c>
      <c r="I95">
        <v>-1</v>
      </c>
      <c r="J95">
        <v>-1</v>
      </c>
      <c r="K95">
        <v>-1</v>
      </c>
      <c r="L95">
        <v>-1</v>
      </c>
    </row>
    <row r="96" spans="1:12" x14ac:dyDescent="0.3">
      <c r="A96">
        <v>-1</v>
      </c>
      <c r="B96">
        <v>-1</v>
      </c>
      <c r="C96">
        <v>-1</v>
      </c>
      <c r="D96">
        <v>5155</v>
      </c>
      <c r="E96">
        <v>4950</v>
      </c>
      <c r="F96">
        <v>-1</v>
      </c>
      <c r="G96">
        <v>-1</v>
      </c>
      <c r="H96">
        <v>-1</v>
      </c>
      <c r="I96">
        <v>-1</v>
      </c>
      <c r="J96">
        <v>-1</v>
      </c>
      <c r="K96">
        <v>-1</v>
      </c>
      <c r="L96">
        <v>-1</v>
      </c>
    </row>
    <row r="97" spans="1:12" x14ac:dyDescent="0.3">
      <c r="A97">
        <v>-1</v>
      </c>
      <c r="B97">
        <v>-1</v>
      </c>
      <c r="C97">
        <v>-1</v>
      </c>
      <c r="D97">
        <v>5215</v>
      </c>
      <c r="E97">
        <v>5015</v>
      </c>
      <c r="F97">
        <v>-1</v>
      </c>
      <c r="G97">
        <v>-1</v>
      </c>
      <c r="H97">
        <v>-1</v>
      </c>
      <c r="I97">
        <v>-1</v>
      </c>
      <c r="J97">
        <v>-1</v>
      </c>
      <c r="K97">
        <v>-1</v>
      </c>
      <c r="L97">
        <v>-1</v>
      </c>
    </row>
    <row r="98" spans="1:12" x14ac:dyDescent="0.3">
      <c r="A98">
        <v>-1</v>
      </c>
      <c r="B98">
        <v>-1</v>
      </c>
      <c r="C98">
        <v>-1</v>
      </c>
      <c r="D98">
        <v>5330</v>
      </c>
      <c r="E98">
        <v>5040</v>
      </c>
      <c r="F98">
        <v>-1</v>
      </c>
      <c r="G98">
        <v>-1</v>
      </c>
      <c r="H98">
        <v>-1</v>
      </c>
      <c r="I98">
        <v>-1</v>
      </c>
      <c r="J98">
        <v>-1</v>
      </c>
      <c r="K98">
        <v>-1</v>
      </c>
      <c r="L98">
        <v>-1</v>
      </c>
    </row>
    <row r="99" spans="1:12" x14ac:dyDescent="0.3">
      <c r="A99">
        <v>-1</v>
      </c>
      <c r="B99">
        <v>-1</v>
      </c>
      <c r="C99">
        <v>-1</v>
      </c>
      <c r="D99">
        <v>5405</v>
      </c>
      <c r="E99">
        <v>5070</v>
      </c>
      <c r="F99">
        <v>-1</v>
      </c>
      <c r="G99">
        <v>-1</v>
      </c>
      <c r="H99">
        <v>-1</v>
      </c>
      <c r="I99">
        <v>-1</v>
      </c>
      <c r="J99">
        <v>-1</v>
      </c>
      <c r="K99">
        <v>-1</v>
      </c>
      <c r="L99">
        <v>-1</v>
      </c>
    </row>
    <row r="100" spans="1:12" x14ac:dyDescent="0.3">
      <c r="A100">
        <v>-1</v>
      </c>
      <c r="B100">
        <v>-1</v>
      </c>
      <c r="C100">
        <v>-1</v>
      </c>
      <c r="D100">
        <v>5590</v>
      </c>
      <c r="E100">
        <v>5100</v>
      </c>
      <c r="F100">
        <v>-1</v>
      </c>
      <c r="G100">
        <v>-1</v>
      </c>
      <c r="H100">
        <v>-1</v>
      </c>
      <c r="I100">
        <v>-1</v>
      </c>
      <c r="J100">
        <v>-1</v>
      </c>
      <c r="K100">
        <v>-1</v>
      </c>
      <c r="L100">
        <v>-1</v>
      </c>
    </row>
    <row r="101" spans="1:12" x14ac:dyDescent="0.3">
      <c r="A101">
        <v>-1</v>
      </c>
      <c r="B101">
        <v>-1</v>
      </c>
      <c r="C101">
        <v>-1</v>
      </c>
      <c r="D101">
        <v>5700</v>
      </c>
      <c r="E101">
        <v>5245</v>
      </c>
      <c r="F101">
        <v>-1</v>
      </c>
      <c r="G101">
        <v>-1</v>
      </c>
      <c r="H101">
        <v>-1</v>
      </c>
      <c r="I101">
        <v>-1</v>
      </c>
      <c r="J101">
        <v>-1</v>
      </c>
      <c r="K101">
        <v>-1</v>
      </c>
      <c r="L101">
        <v>-1</v>
      </c>
    </row>
    <row r="102" spans="1:12" x14ac:dyDescent="0.3">
      <c r="A102">
        <v>-1</v>
      </c>
      <c r="B102">
        <v>-1</v>
      </c>
      <c r="C102">
        <v>-1</v>
      </c>
      <c r="D102">
        <v>6540</v>
      </c>
      <c r="E102">
        <v>5270</v>
      </c>
      <c r="F102">
        <v>-1</v>
      </c>
      <c r="G102">
        <v>-1</v>
      </c>
      <c r="H102">
        <v>-1</v>
      </c>
      <c r="I102">
        <v>-1</v>
      </c>
      <c r="J102">
        <v>-1</v>
      </c>
      <c r="K102">
        <v>-1</v>
      </c>
      <c r="L102">
        <v>-1</v>
      </c>
    </row>
    <row r="103" spans="1:12" x14ac:dyDescent="0.3">
      <c r="A103">
        <v>-1</v>
      </c>
      <c r="B103">
        <v>-1</v>
      </c>
      <c r="C103">
        <v>-1</v>
      </c>
      <c r="D103">
        <v>-1</v>
      </c>
      <c r="E103">
        <v>5320</v>
      </c>
      <c r="F103">
        <v>-1</v>
      </c>
      <c r="G103">
        <v>-1</v>
      </c>
      <c r="H103">
        <v>-1</v>
      </c>
      <c r="I103">
        <v>-1</v>
      </c>
      <c r="J103">
        <v>-1</v>
      </c>
      <c r="K103">
        <v>-1</v>
      </c>
      <c r="L103">
        <v>-1</v>
      </c>
    </row>
    <row r="104" spans="1:12" x14ac:dyDescent="0.3">
      <c r="A104">
        <v>-1</v>
      </c>
      <c r="B104">
        <v>-1</v>
      </c>
      <c r="C104">
        <v>-1</v>
      </c>
      <c r="D104">
        <v>-1</v>
      </c>
      <c r="E104">
        <v>5435</v>
      </c>
      <c r="F104">
        <v>-1</v>
      </c>
      <c r="G104">
        <v>-1</v>
      </c>
      <c r="H104">
        <v>-1</v>
      </c>
      <c r="I104">
        <v>-1</v>
      </c>
      <c r="J104">
        <v>-1</v>
      </c>
      <c r="K104">
        <v>-1</v>
      </c>
      <c r="L104">
        <v>-1</v>
      </c>
    </row>
    <row r="105" spans="1:12" x14ac:dyDescent="0.3">
      <c r="A105">
        <v>-1</v>
      </c>
      <c r="B105">
        <v>-1</v>
      </c>
      <c r="C105">
        <v>-1</v>
      </c>
      <c r="D105">
        <v>-1</v>
      </c>
      <c r="E105">
        <v>5540</v>
      </c>
      <c r="F105">
        <v>-1</v>
      </c>
      <c r="G105">
        <v>-1</v>
      </c>
      <c r="H105">
        <v>-1</v>
      </c>
      <c r="I105">
        <v>-1</v>
      </c>
      <c r="J105">
        <v>-1</v>
      </c>
      <c r="K105">
        <v>-1</v>
      </c>
      <c r="L105">
        <v>-1</v>
      </c>
    </row>
    <row r="106" spans="1:12" x14ac:dyDescent="0.3">
      <c r="A106">
        <v>-1</v>
      </c>
      <c r="B106">
        <v>-1</v>
      </c>
      <c r="C106">
        <v>-1</v>
      </c>
      <c r="D106">
        <v>-1</v>
      </c>
      <c r="E106">
        <v>6000</v>
      </c>
      <c r="F106">
        <v>-1</v>
      </c>
      <c r="G106">
        <v>-1</v>
      </c>
      <c r="H106">
        <v>-1</v>
      </c>
      <c r="I106">
        <v>-1</v>
      </c>
      <c r="J106">
        <v>-1</v>
      </c>
      <c r="K106">
        <v>-1</v>
      </c>
      <c r="L106">
        <v>-1</v>
      </c>
    </row>
    <row r="107" spans="1:12" x14ac:dyDescent="0.3">
      <c r="A107">
        <v>-1</v>
      </c>
      <c r="B107">
        <v>-1</v>
      </c>
      <c r="C107">
        <v>-1</v>
      </c>
      <c r="D107">
        <v>-1</v>
      </c>
      <c r="E107">
        <v>7075</v>
      </c>
      <c r="F107">
        <v>-1</v>
      </c>
      <c r="G107">
        <v>-1</v>
      </c>
      <c r="H107">
        <v>-1</v>
      </c>
      <c r="I107">
        <v>-1</v>
      </c>
      <c r="J107">
        <v>-1</v>
      </c>
      <c r="K107">
        <v>-1</v>
      </c>
      <c r="L107">
        <v>-1</v>
      </c>
    </row>
    <row r="108" spans="1:12" x14ac:dyDescent="0.3">
      <c r="A108">
        <v>-1</v>
      </c>
      <c r="B108">
        <v>-1</v>
      </c>
      <c r="C108">
        <v>-1</v>
      </c>
      <c r="D108">
        <v>-1</v>
      </c>
      <c r="E108">
        <v>9080</v>
      </c>
      <c r="F108">
        <v>-1</v>
      </c>
      <c r="G108">
        <v>-1</v>
      </c>
      <c r="H108">
        <v>-1</v>
      </c>
      <c r="I108">
        <v>-1</v>
      </c>
      <c r="J108">
        <v>-1</v>
      </c>
      <c r="K108">
        <v>-1</v>
      </c>
      <c r="L108">
        <v>-1</v>
      </c>
    </row>
    <row r="109" spans="1:12" x14ac:dyDescent="0.3">
      <c r="A109">
        <v>-1</v>
      </c>
      <c r="B109">
        <v>-1</v>
      </c>
      <c r="C109">
        <v>-1</v>
      </c>
      <c r="D109">
        <v>-1</v>
      </c>
      <c r="E109">
        <v>-1</v>
      </c>
      <c r="F109">
        <v>-1</v>
      </c>
      <c r="G109">
        <v>-1</v>
      </c>
      <c r="H109">
        <v>-1</v>
      </c>
      <c r="I109">
        <v>-1</v>
      </c>
      <c r="J109">
        <v>-1</v>
      </c>
      <c r="K109">
        <v>-1</v>
      </c>
      <c r="L109">
        <v>-1</v>
      </c>
    </row>
    <row r="110" spans="1:12" x14ac:dyDescent="0.3">
      <c r="A110">
        <v>-1</v>
      </c>
      <c r="B110">
        <v>-1</v>
      </c>
      <c r="C110">
        <v>-1</v>
      </c>
      <c r="D110">
        <v>-1</v>
      </c>
      <c r="E110">
        <v>-1</v>
      </c>
      <c r="F110">
        <v>-1</v>
      </c>
      <c r="G110">
        <v>-1</v>
      </c>
      <c r="H110">
        <v>-1</v>
      </c>
      <c r="I110">
        <v>-1</v>
      </c>
      <c r="J110">
        <v>-1</v>
      </c>
      <c r="K110">
        <v>-1</v>
      </c>
      <c r="L110">
        <v>-1</v>
      </c>
    </row>
    <row r="111" spans="1:12" x14ac:dyDescent="0.3">
      <c r="A111">
        <v>-1</v>
      </c>
      <c r="B111">
        <v>-1</v>
      </c>
      <c r="C111">
        <v>-1</v>
      </c>
      <c r="D111">
        <v>-1</v>
      </c>
      <c r="E111">
        <v>-1</v>
      </c>
      <c r="F111">
        <v>-1</v>
      </c>
      <c r="G111">
        <v>-1</v>
      </c>
      <c r="H111">
        <v>-1</v>
      </c>
      <c r="I111">
        <v>-1</v>
      </c>
      <c r="J111">
        <v>-1</v>
      </c>
      <c r="K111">
        <v>-1</v>
      </c>
      <c r="L111">
        <v>-1</v>
      </c>
    </row>
    <row r="112" spans="1:12" x14ac:dyDescent="0.3">
      <c r="A112">
        <v>-1</v>
      </c>
      <c r="B112">
        <v>-1</v>
      </c>
      <c r="C112">
        <v>-1</v>
      </c>
      <c r="D112">
        <v>-1</v>
      </c>
      <c r="E112">
        <v>-1</v>
      </c>
      <c r="F112">
        <v>-1</v>
      </c>
      <c r="G112">
        <v>-1</v>
      </c>
      <c r="H112">
        <v>-1</v>
      </c>
      <c r="I112">
        <v>-1</v>
      </c>
      <c r="J112">
        <v>-1</v>
      </c>
      <c r="K112">
        <v>-1</v>
      </c>
      <c r="L112">
        <v>-1</v>
      </c>
    </row>
    <row r="113" spans="1:12" x14ac:dyDescent="0.3">
      <c r="A113">
        <v>-1</v>
      </c>
      <c r="B113">
        <v>-1</v>
      </c>
      <c r="C113">
        <v>-1</v>
      </c>
      <c r="D113">
        <v>-1</v>
      </c>
      <c r="E113">
        <v>-1</v>
      </c>
      <c r="F113">
        <v>-1</v>
      </c>
      <c r="G113">
        <v>-1</v>
      </c>
      <c r="H113">
        <v>-1</v>
      </c>
      <c r="I113">
        <v>-1</v>
      </c>
      <c r="J113">
        <v>-1</v>
      </c>
      <c r="K113">
        <v>-1</v>
      </c>
      <c r="L113">
        <v>-1</v>
      </c>
    </row>
    <row r="114" spans="1:12" x14ac:dyDescent="0.3">
      <c r="A114">
        <v>-1</v>
      </c>
      <c r="B114">
        <v>-1</v>
      </c>
      <c r="C114">
        <v>-1</v>
      </c>
      <c r="D114">
        <v>-1</v>
      </c>
      <c r="E114">
        <v>-1</v>
      </c>
      <c r="F114">
        <v>-1</v>
      </c>
      <c r="G114">
        <v>-1</v>
      </c>
      <c r="H114">
        <v>-1</v>
      </c>
      <c r="I114">
        <v>-1</v>
      </c>
      <c r="J114">
        <v>-1</v>
      </c>
      <c r="K114">
        <v>-1</v>
      </c>
      <c r="L114">
        <v>-1</v>
      </c>
    </row>
    <row r="115" spans="1:12" x14ac:dyDescent="0.3">
      <c r="A115">
        <v>-1</v>
      </c>
      <c r="B115">
        <v>-1</v>
      </c>
      <c r="C115">
        <v>-1</v>
      </c>
      <c r="D115">
        <v>-1</v>
      </c>
      <c r="E115">
        <v>-1</v>
      </c>
      <c r="F115">
        <v>-1</v>
      </c>
      <c r="G115">
        <v>-1</v>
      </c>
      <c r="H115">
        <v>-1</v>
      </c>
      <c r="I115">
        <v>-1</v>
      </c>
      <c r="J115">
        <v>-1</v>
      </c>
      <c r="K115">
        <v>-1</v>
      </c>
      <c r="L115">
        <v>-1</v>
      </c>
    </row>
    <row r="116" spans="1:12" x14ac:dyDescent="0.3">
      <c r="A116">
        <v>-1</v>
      </c>
      <c r="B116">
        <v>-1</v>
      </c>
      <c r="C116">
        <v>-1</v>
      </c>
      <c r="D116">
        <v>-1</v>
      </c>
      <c r="E116">
        <v>-1</v>
      </c>
      <c r="F116">
        <v>-1</v>
      </c>
      <c r="G116">
        <v>-1</v>
      </c>
      <c r="H116">
        <v>-1</v>
      </c>
      <c r="I116">
        <v>-1</v>
      </c>
      <c r="J116">
        <v>-1</v>
      </c>
      <c r="K116">
        <v>-1</v>
      </c>
      <c r="L116">
        <v>-1</v>
      </c>
    </row>
    <row r="117" spans="1:12" x14ac:dyDescent="0.3">
      <c r="A117">
        <v>-1</v>
      </c>
      <c r="B117">
        <v>-1</v>
      </c>
      <c r="C117">
        <v>-1</v>
      </c>
      <c r="D117">
        <v>-1</v>
      </c>
      <c r="E117">
        <v>-1</v>
      </c>
      <c r="F117">
        <v>-1</v>
      </c>
      <c r="G117">
        <v>-1</v>
      </c>
      <c r="H117">
        <v>-1</v>
      </c>
      <c r="I117">
        <v>-1</v>
      </c>
      <c r="J117">
        <v>-1</v>
      </c>
      <c r="K117">
        <v>-1</v>
      </c>
      <c r="L117">
        <v>-1</v>
      </c>
    </row>
    <row r="118" spans="1:12" x14ac:dyDescent="0.3">
      <c r="A118">
        <v>-1</v>
      </c>
      <c r="B118">
        <v>-1</v>
      </c>
      <c r="C118">
        <v>-1</v>
      </c>
      <c r="D118">
        <v>-1</v>
      </c>
      <c r="E118">
        <v>-1</v>
      </c>
      <c r="F118">
        <v>-1</v>
      </c>
      <c r="G118">
        <v>-1</v>
      </c>
      <c r="H118">
        <v>-1</v>
      </c>
      <c r="I118">
        <v>-1</v>
      </c>
      <c r="J118">
        <v>-1</v>
      </c>
      <c r="K118">
        <v>-1</v>
      </c>
      <c r="L118">
        <v>-1</v>
      </c>
    </row>
    <row r="119" spans="1:12" x14ac:dyDescent="0.3">
      <c r="A119">
        <v>-1</v>
      </c>
      <c r="B119">
        <v>-1</v>
      </c>
      <c r="C119">
        <v>-1</v>
      </c>
      <c r="D119">
        <v>-1</v>
      </c>
      <c r="E119">
        <v>-1</v>
      </c>
      <c r="F119">
        <v>-1</v>
      </c>
      <c r="G119">
        <v>-1</v>
      </c>
      <c r="H119">
        <v>-1</v>
      </c>
      <c r="I119">
        <v>-1</v>
      </c>
      <c r="J119">
        <v>-1</v>
      </c>
      <c r="K119">
        <v>-1</v>
      </c>
      <c r="L119">
        <v>-1</v>
      </c>
    </row>
    <row r="120" spans="1:12" x14ac:dyDescent="0.3">
      <c r="A120">
        <v>-1</v>
      </c>
      <c r="B120">
        <v>-1</v>
      </c>
      <c r="C120">
        <v>-1</v>
      </c>
      <c r="D120">
        <v>-1</v>
      </c>
      <c r="E120">
        <v>-1</v>
      </c>
      <c r="F120">
        <v>-1</v>
      </c>
      <c r="G120">
        <v>-1</v>
      </c>
      <c r="H120">
        <v>-1</v>
      </c>
      <c r="I120">
        <v>-1</v>
      </c>
      <c r="J120">
        <v>-1</v>
      </c>
      <c r="K120">
        <v>-1</v>
      </c>
      <c r="L120">
        <v>-1</v>
      </c>
    </row>
    <row r="121" spans="1:12" x14ac:dyDescent="0.3">
      <c r="A121">
        <v>-1</v>
      </c>
      <c r="B121">
        <v>-1</v>
      </c>
      <c r="C121">
        <v>-1</v>
      </c>
      <c r="D121">
        <v>-1</v>
      </c>
      <c r="E121">
        <v>-1</v>
      </c>
      <c r="F121">
        <v>-1</v>
      </c>
      <c r="G121">
        <v>-1</v>
      </c>
      <c r="H121">
        <v>-1</v>
      </c>
      <c r="I121">
        <v>-1</v>
      </c>
      <c r="J121">
        <v>-1</v>
      </c>
      <c r="K121">
        <v>-1</v>
      </c>
      <c r="L121">
        <v>-1</v>
      </c>
    </row>
    <row r="122" spans="1:12" x14ac:dyDescent="0.3">
      <c r="A122">
        <v>-1</v>
      </c>
      <c r="B122">
        <v>-1</v>
      </c>
      <c r="C122">
        <v>-1</v>
      </c>
      <c r="D122">
        <v>-1</v>
      </c>
      <c r="E122">
        <v>-1</v>
      </c>
      <c r="F122">
        <v>-1</v>
      </c>
      <c r="G122">
        <v>-1</v>
      </c>
      <c r="H122">
        <v>-1</v>
      </c>
      <c r="I122">
        <v>-1</v>
      </c>
      <c r="J122">
        <v>-1</v>
      </c>
      <c r="K122">
        <v>-1</v>
      </c>
      <c r="L122">
        <v>-1</v>
      </c>
    </row>
    <row r="123" spans="1:12" x14ac:dyDescent="0.3">
      <c r="A123">
        <v>-1</v>
      </c>
      <c r="B123">
        <v>-1</v>
      </c>
      <c r="C123">
        <v>-1</v>
      </c>
      <c r="D123">
        <v>-1</v>
      </c>
      <c r="E123">
        <v>-1</v>
      </c>
      <c r="F123">
        <v>-1</v>
      </c>
      <c r="G123">
        <v>-1</v>
      </c>
      <c r="H123">
        <v>-1</v>
      </c>
      <c r="I123">
        <v>-1</v>
      </c>
      <c r="J123">
        <v>-1</v>
      </c>
      <c r="K123">
        <v>-1</v>
      </c>
      <c r="L123">
        <v>-1</v>
      </c>
    </row>
    <row r="124" spans="1:12" x14ac:dyDescent="0.3">
      <c r="A124">
        <v>-1</v>
      </c>
      <c r="B124">
        <v>-1</v>
      </c>
      <c r="C124">
        <v>-1</v>
      </c>
      <c r="D124">
        <v>-1</v>
      </c>
      <c r="E124">
        <v>-1</v>
      </c>
      <c r="F124">
        <v>-1</v>
      </c>
      <c r="G124">
        <v>-1</v>
      </c>
      <c r="H124">
        <v>-1</v>
      </c>
      <c r="I124">
        <v>-1</v>
      </c>
      <c r="J124">
        <v>-1</v>
      </c>
      <c r="K124">
        <v>-1</v>
      </c>
      <c r="L124">
        <v>-1</v>
      </c>
    </row>
    <row r="125" spans="1:12" x14ac:dyDescent="0.3">
      <c r="A125">
        <v>-1</v>
      </c>
      <c r="B125">
        <v>-1</v>
      </c>
      <c r="C125">
        <v>-1</v>
      </c>
      <c r="D125">
        <v>-1</v>
      </c>
      <c r="E125">
        <v>-1</v>
      </c>
      <c r="F125">
        <v>-1</v>
      </c>
      <c r="G125">
        <v>-1</v>
      </c>
      <c r="H125">
        <v>-1</v>
      </c>
      <c r="I125">
        <v>-1</v>
      </c>
      <c r="J125">
        <v>-1</v>
      </c>
      <c r="K125">
        <v>-1</v>
      </c>
      <c r="L125">
        <v>-1</v>
      </c>
    </row>
    <row r="126" spans="1:12" x14ac:dyDescent="0.3">
      <c r="A126">
        <v>-1</v>
      </c>
      <c r="B126">
        <v>-1</v>
      </c>
      <c r="C126">
        <v>-1</v>
      </c>
      <c r="D126">
        <v>-1</v>
      </c>
      <c r="E126">
        <v>-1</v>
      </c>
      <c r="F126">
        <v>-1</v>
      </c>
      <c r="G126">
        <v>-1</v>
      </c>
      <c r="H126">
        <v>-1</v>
      </c>
      <c r="I126">
        <v>-1</v>
      </c>
      <c r="J126">
        <v>-1</v>
      </c>
      <c r="K126">
        <v>-1</v>
      </c>
      <c r="L126">
        <v>-1</v>
      </c>
    </row>
    <row r="127" spans="1:12" x14ac:dyDescent="0.3">
      <c r="A127">
        <v>-1</v>
      </c>
      <c r="B127">
        <v>-1</v>
      </c>
      <c r="C127">
        <v>-1</v>
      </c>
      <c r="D127">
        <v>-1</v>
      </c>
      <c r="E127">
        <v>-1</v>
      </c>
      <c r="F127">
        <v>-1</v>
      </c>
      <c r="G127">
        <v>-1</v>
      </c>
      <c r="H127">
        <v>-1</v>
      </c>
      <c r="I127">
        <v>-1</v>
      </c>
      <c r="J127">
        <v>-1</v>
      </c>
      <c r="K127">
        <v>-1</v>
      </c>
      <c r="L127">
        <v>-1</v>
      </c>
    </row>
    <row r="128" spans="1:12" x14ac:dyDescent="0.3">
      <c r="A128">
        <v>-1</v>
      </c>
      <c r="B128">
        <v>-1</v>
      </c>
      <c r="C128">
        <v>-1</v>
      </c>
      <c r="D128">
        <v>-1</v>
      </c>
      <c r="E128">
        <v>-1</v>
      </c>
      <c r="F128">
        <v>-1</v>
      </c>
      <c r="G128">
        <v>-1</v>
      </c>
      <c r="H128">
        <v>-1</v>
      </c>
      <c r="I128">
        <v>-1</v>
      </c>
      <c r="J128">
        <v>-1</v>
      </c>
      <c r="K128">
        <v>-1</v>
      </c>
      <c r="L128">
        <v>-1</v>
      </c>
    </row>
    <row r="129" spans="1:12" x14ac:dyDescent="0.3">
      <c r="A129">
        <v>-1</v>
      </c>
      <c r="B129">
        <v>-1</v>
      </c>
      <c r="C129">
        <v>-1</v>
      </c>
      <c r="D129">
        <v>-1</v>
      </c>
      <c r="E129">
        <v>-1</v>
      </c>
      <c r="F129">
        <v>-1</v>
      </c>
      <c r="G129">
        <v>-1</v>
      </c>
      <c r="H129">
        <v>-1</v>
      </c>
      <c r="I129">
        <v>-1</v>
      </c>
      <c r="J129">
        <v>-1</v>
      </c>
      <c r="K129">
        <v>-1</v>
      </c>
      <c r="L129">
        <v>-1</v>
      </c>
    </row>
    <row r="130" spans="1:12" x14ac:dyDescent="0.3">
      <c r="A130">
        <v>-1</v>
      </c>
      <c r="B130">
        <v>-1</v>
      </c>
      <c r="C130">
        <v>-1</v>
      </c>
      <c r="D130">
        <v>-1</v>
      </c>
      <c r="E130">
        <v>-1</v>
      </c>
      <c r="F130">
        <v>-1</v>
      </c>
      <c r="G130">
        <v>-1</v>
      </c>
      <c r="H130">
        <v>-1</v>
      </c>
      <c r="I130">
        <v>-1</v>
      </c>
      <c r="J130">
        <v>-1</v>
      </c>
      <c r="K130">
        <v>-1</v>
      </c>
      <c r="L130">
        <v>-1</v>
      </c>
    </row>
    <row r="131" spans="1:12" x14ac:dyDescent="0.3">
      <c r="A131">
        <v>-1</v>
      </c>
      <c r="B131">
        <v>-1</v>
      </c>
      <c r="C131">
        <v>-1</v>
      </c>
      <c r="D131">
        <v>-1</v>
      </c>
      <c r="E131">
        <v>-1</v>
      </c>
      <c r="F131">
        <v>-1</v>
      </c>
      <c r="G131">
        <v>-1</v>
      </c>
      <c r="H131">
        <v>-1</v>
      </c>
      <c r="I131">
        <v>-1</v>
      </c>
      <c r="J131">
        <v>-1</v>
      </c>
      <c r="K131">
        <v>-1</v>
      </c>
      <c r="L131">
        <v>-1</v>
      </c>
    </row>
    <row r="132" spans="1:12" x14ac:dyDescent="0.3">
      <c r="A132">
        <v>-1</v>
      </c>
      <c r="B132">
        <v>-1</v>
      </c>
      <c r="C132">
        <v>-1</v>
      </c>
      <c r="D132">
        <v>-1</v>
      </c>
      <c r="E132">
        <v>-1</v>
      </c>
      <c r="F132">
        <v>-1</v>
      </c>
      <c r="G132">
        <v>-1</v>
      </c>
      <c r="H132">
        <v>-1</v>
      </c>
      <c r="I132">
        <v>-1</v>
      </c>
      <c r="J132">
        <v>-1</v>
      </c>
      <c r="K132">
        <v>-1</v>
      </c>
      <c r="L132">
        <v>-1</v>
      </c>
    </row>
    <row r="133" spans="1:12" x14ac:dyDescent="0.3">
      <c r="A133">
        <v>-1</v>
      </c>
      <c r="B133">
        <v>-1</v>
      </c>
      <c r="C133">
        <v>-1</v>
      </c>
      <c r="D133">
        <v>-1</v>
      </c>
      <c r="E133">
        <v>-1</v>
      </c>
      <c r="F133">
        <v>-1</v>
      </c>
      <c r="G133">
        <v>-1</v>
      </c>
      <c r="H133">
        <v>-1</v>
      </c>
      <c r="I133">
        <v>-1</v>
      </c>
      <c r="J133">
        <v>-1</v>
      </c>
      <c r="K133">
        <v>-1</v>
      </c>
      <c r="L133">
        <v>-1</v>
      </c>
    </row>
    <row r="134" spans="1:12" x14ac:dyDescent="0.3">
      <c r="A134">
        <v>-1</v>
      </c>
      <c r="B134">
        <v>-1</v>
      </c>
      <c r="C134">
        <v>-1</v>
      </c>
      <c r="D134">
        <v>-1</v>
      </c>
      <c r="E134">
        <v>-1</v>
      </c>
      <c r="F134">
        <v>-1</v>
      </c>
      <c r="G134">
        <v>-1</v>
      </c>
      <c r="H134">
        <v>-1</v>
      </c>
      <c r="I134">
        <v>-1</v>
      </c>
      <c r="J134">
        <v>-1</v>
      </c>
      <c r="K134">
        <v>-1</v>
      </c>
      <c r="L134">
        <v>-1</v>
      </c>
    </row>
    <row r="135" spans="1:12" x14ac:dyDescent="0.3">
      <c r="A135">
        <v>-1</v>
      </c>
      <c r="B135">
        <v>-1</v>
      </c>
      <c r="C135">
        <v>-1</v>
      </c>
      <c r="D135">
        <v>-1</v>
      </c>
      <c r="E135">
        <v>-1</v>
      </c>
      <c r="F135">
        <v>-1</v>
      </c>
      <c r="G135">
        <v>-1</v>
      </c>
      <c r="H135">
        <v>-1</v>
      </c>
      <c r="I135">
        <v>-1</v>
      </c>
      <c r="J135">
        <v>-1</v>
      </c>
      <c r="K135">
        <v>-1</v>
      </c>
      <c r="L135">
        <v>-1</v>
      </c>
    </row>
    <row r="136" spans="1:12" x14ac:dyDescent="0.3">
      <c r="A136">
        <v>-1</v>
      </c>
      <c r="B136">
        <v>-1</v>
      </c>
      <c r="C136">
        <v>-1</v>
      </c>
      <c r="D136">
        <v>-1</v>
      </c>
      <c r="E136">
        <v>-1</v>
      </c>
      <c r="F136">
        <v>-1</v>
      </c>
      <c r="G136">
        <v>-1</v>
      </c>
      <c r="H136">
        <v>-1</v>
      </c>
      <c r="I136">
        <v>-1</v>
      </c>
      <c r="J136">
        <v>-1</v>
      </c>
      <c r="K136">
        <v>-1</v>
      </c>
      <c r="L136">
        <v>-1</v>
      </c>
    </row>
    <row r="137" spans="1:12" x14ac:dyDescent="0.3">
      <c r="A137">
        <v>-1</v>
      </c>
      <c r="B137">
        <v>-1</v>
      </c>
      <c r="C137">
        <v>-1</v>
      </c>
      <c r="D137">
        <v>-1</v>
      </c>
      <c r="E137">
        <v>-1</v>
      </c>
      <c r="F137">
        <v>-1</v>
      </c>
      <c r="G137">
        <v>-1</v>
      </c>
      <c r="H137">
        <v>-1</v>
      </c>
      <c r="I137">
        <v>-1</v>
      </c>
      <c r="J137">
        <v>-1</v>
      </c>
      <c r="K137">
        <v>-1</v>
      </c>
      <c r="L137">
        <v>-1</v>
      </c>
    </row>
    <row r="138" spans="1:12" x14ac:dyDescent="0.3">
      <c r="A138">
        <v>-1</v>
      </c>
      <c r="B138">
        <v>-1</v>
      </c>
      <c r="C138">
        <v>-1</v>
      </c>
      <c r="D138">
        <v>-1</v>
      </c>
      <c r="E138">
        <v>-1</v>
      </c>
      <c r="F138">
        <v>-1</v>
      </c>
      <c r="G138">
        <v>-1</v>
      </c>
      <c r="H138">
        <v>-1</v>
      </c>
      <c r="I138">
        <v>-1</v>
      </c>
      <c r="J138">
        <v>-1</v>
      </c>
      <c r="K138">
        <v>-1</v>
      </c>
      <c r="L138">
        <v>-1</v>
      </c>
    </row>
    <row r="139" spans="1:12" x14ac:dyDescent="0.3">
      <c r="A139">
        <v>-1</v>
      </c>
      <c r="B139">
        <v>-1</v>
      </c>
      <c r="C139">
        <v>-1</v>
      </c>
      <c r="D139">
        <v>-1</v>
      </c>
      <c r="E139">
        <v>-1</v>
      </c>
      <c r="F139">
        <v>-1</v>
      </c>
      <c r="G139">
        <v>-1</v>
      </c>
      <c r="H139">
        <v>-1</v>
      </c>
      <c r="I139">
        <v>-1</v>
      </c>
      <c r="J139">
        <v>-1</v>
      </c>
      <c r="K139">
        <v>-1</v>
      </c>
      <c r="L139">
        <v>-1</v>
      </c>
    </row>
    <row r="140" spans="1:12" x14ac:dyDescent="0.3">
      <c r="A140">
        <v>-1</v>
      </c>
      <c r="B140">
        <v>-1</v>
      </c>
      <c r="C140">
        <v>-1</v>
      </c>
      <c r="D140">
        <v>-1</v>
      </c>
      <c r="E140">
        <v>-1</v>
      </c>
      <c r="F140">
        <v>-1</v>
      </c>
      <c r="G140">
        <v>-1</v>
      </c>
      <c r="H140">
        <v>-1</v>
      </c>
      <c r="I140">
        <v>-1</v>
      </c>
      <c r="J140">
        <v>-1</v>
      </c>
      <c r="K140">
        <v>-1</v>
      </c>
      <c r="L140">
        <v>-1</v>
      </c>
    </row>
    <row r="141" spans="1:12" x14ac:dyDescent="0.3">
      <c r="A141">
        <v>-1</v>
      </c>
      <c r="B141">
        <v>-1</v>
      </c>
      <c r="C141">
        <v>-1</v>
      </c>
      <c r="D141">
        <v>-1</v>
      </c>
      <c r="E141">
        <v>-1</v>
      </c>
      <c r="F141">
        <v>-1</v>
      </c>
      <c r="G141">
        <v>-1</v>
      </c>
      <c r="H141">
        <v>-1</v>
      </c>
      <c r="I141">
        <v>-1</v>
      </c>
      <c r="J141">
        <v>-1</v>
      </c>
      <c r="K141">
        <v>-1</v>
      </c>
      <c r="L141">
        <v>-1</v>
      </c>
    </row>
    <row r="142" spans="1:12" x14ac:dyDescent="0.3">
      <c r="A142">
        <v>-1</v>
      </c>
      <c r="B142">
        <v>-1</v>
      </c>
      <c r="C142">
        <v>-1</v>
      </c>
      <c r="D142">
        <v>-1</v>
      </c>
      <c r="E142">
        <v>-1</v>
      </c>
      <c r="F142">
        <v>-1</v>
      </c>
      <c r="G142">
        <v>-1</v>
      </c>
      <c r="H142">
        <v>-1</v>
      </c>
      <c r="I142">
        <v>-1</v>
      </c>
      <c r="J142">
        <v>-1</v>
      </c>
      <c r="K142">
        <v>-1</v>
      </c>
      <c r="L142">
        <v>-1</v>
      </c>
    </row>
    <row r="143" spans="1:12" x14ac:dyDescent="0.3">
      <c r="A143">
        <v>-1</v>
      </c>
      <c r="B143">
        <v>-1</v>
      </c>
      <c r="C143">
        <v>-1</v>
      </c>
      <c r="D143">
        <v>-1</v>
      </c>
      <c r="E143">
        <v>-1</v>
      </c>
      <c r="F143">
        <v>-1</v>
      </c>
      <c r="G143">
        <v>-1</v>
      </c>
      <c r="H143">
        <v>-1</v>
      </c>
      <c r="I143">
        <v>-1</v>
      </c>
      <c r="J143">
        <v>-1</v>
      </c>
      <c r="K143">
        <v>-1</v>
      </c>
      <c r="L143">
        <v>-1</v>
      </c>
    </row>
    <row r="144" spans="1:12" x14ac:dyDescent="0.3">
      <c r="A144">
        <v>-1</v>
      </c>
      <c r="B144">
        <v>-1</v>
      </c>
      <c r="C144">
        <v>-1</v>
      </c>
      <c r="D144">
        <v>-1</v>
      </c>
      <c r="E144">
        <v>-1</v>
      </c>
      <c r="F144">
        <v>-1</v>
      </c>
      <c r="G144">
        <v>-1</v>
      </c>
      <c r="H144">
        <v>-1</v>
      </c>
      <c r="I144">
        <v>-1</v>
      </c>
      <c r="J144">
        <v>-1</v>
      </c>
      <c r="K144">
        <v>-1</v>
      </c>
      <c r="L144">
        <v>-1</v>
      </c>
    </row>
    <row r="145" spans="1:12" x14ac:dyDescent="0.3">
      <c r="A145">
        <v>-1</v>
      </c>
      <c r="B145">
        <v>-1</v>
      </c>
      <c r="C145">
        <v>-1</v>
      </c>
      <c r="D145">
        <v>-1</v>
      </c>
      <c r="E145">
        <v>-1</v>
      </c>
      <c r="F145">
        <v>-1</v>
      </c>
      <c r="G145">
        <v>-1</v>
      </c>
      <c r="H145">
        <v>-1</v>
      </c>
      <c r="I145">
        <v>-1</v>
      </c>
      <c r="J145">
        <v>-1</v>
      </c>
      <c r="K145">
        <v>-1</v>
      </c>
      <c r="L145">
        <v>-1</v>
      </c>
    </row>
    <row r="146" spans="1:12" x14ac:dyDescent="0.3">
      <c r="A146">
        <v>-1</v>
      </c>
      <c r="B146">
        <v>-1</v>
      </c>
      <c r="C146">
        <v>-1</v>
      </c>
      <c r="D146">
        <v>-1</v>
      </c>
      <c r="E146">
        <v>-1</v>
      </c>
      <c r="F146">
        <v>-1</v>
      </c>
      <c r="G146">
        <v>-1</v>
      </c>
      <c r="H146">
        <v>-1</v>
      </c>
      <c r="I146">
        <v>-1</v>
      </c>
      <c r="J146">
        <v>-1</v>
      </c>
      <c r="K146">
        <v>-1</v>
      </c>
      <c r="L146">
        <v>-1</v>
      </c>
    </row>
    <row r="147" spans="1:12" x14ac:dyDescent="0.3">
      <c r="A147">
        <v>-1</v>
      </c>
      <c r="B147">
        <v>-1</v>
      </c>
      <c r="C147">
        <v>-1</v>
      </c>
      <c r="D147">
        <v>-1</v>
      </c>
      <c r="E147">
        <v>-1</v>
      </c>
      <c r="F147">
        <v>-1</v>
      </c>
      <c r="G147">
        <v>-1</v>
      </c>
      <c r="H147">
        <v>-1</v>
      </c>
      <c r="I147">
        <v>-1</v>
      </c>
      <c r="J147">
        <v>-1</v>
      </c>
      <c r="K147">
        <v>-1</v>
      </c>
      <c r="L147">
        <v>-1</v>
      </c>
    </row>
    <row r="148" spans="1:12" x14ac:dyDescent="0.3">
      <c r="A148">
        <v>-1</v>
      </c>
      <c r="B148">
        <v>-1</v>
      </c>
      <c r="C148">
        <v>-1</v>
      </c>
      <c r="D148">
        <v>-1</v>
      </c>
      <c r="E148">
        <v>-1</v>
      </c>
      <c r="F148">
        <v>-1</v>
      </c>
      <c r="G148">
        <v>-1</v>
      </c>
      <c r="H148">
        <v>-1</v>
      </c>
      <c r="I148">
        <v>-1</v>
      </c>
      <c r="J148">
        <v>-1</v>
      </c>
      <c r="K148">
        <v>-1</v>
      </c>
      <c r="L148">
        <v>-1</v>
      </c>
    </row>
    <row r="149" spans="1:12" x14ac:dyDescent="0.3">
      <c r="A149">
        <v>-1</v>
      </c>
      <c r="B149">
        <v>-1</v>
      </c>
      <c r="C149">
        <v>-1</v>
      </c>
      <c r="D149">
        <v>-1</v>
      </c>
      <c r="E149">
        <v>-1</v>
      </c>
      <c r="F149">
        <v>-1</v>
      </c>
      <c r="G149">
        <v>-1</v>
      </c>
      <c r="H149">
        <v>-1</v>
      </c>
      <c r="I149">
        <v>-1</v>
      </c>
      <c r="J149">
        <v>-1</v>
      </c>
      <c r="K149">
        <v>-1</v>
      </c>
      <c r="L149">
        <v>-1</v>
      </c>
    </row>
    <row r="150" spans="1:12" x14ac:dyDescent="0.3">
      <c r="A150">
        <v>-1</v>
      </c>
      <c r="B150">
        <v>-1</v>
      </c>
      <c r="C150">
        <v>-1</v>
      </c>
      <c r="D150">
        <v>-1</v>
      </c>
      <c r="E150">
        <v>-1</v>
      </c>
      <c r="F150">
        <v>-1</v>
      </c>
      <c r="G150">
        <v>-1</v>
      </c>
      <c r="H150">
        <v>-1</v>
      </c>
      <c r="I150">
        <v>-1</v>
      </c>
      <c r="J150">
        <v>-1</v>
      </c>
      <c r="K150">
        <v>-1</v>
      </c>
      <c r="L150">
        <v>-1</v>
      </c>
    </row>
    <row r="151" spans="1:12" x14ac:dyDescent="0.3">
      <c r="A151">
        <v>-1</v>
      </c>
      <c r="B151">
        <v>-1</v>
      </c>
      <c r="C151">
        <v>-1</v>
      </c>
      <c r="D151">
        <v>-1</v>
      </c>
      <c r="E151">
        <v>-1</v>
      </c>
      <c r="F151">
        <v>-1</v>
      </c>
      <c r="G151">
        <v>-1</v>
      </c>
      <c r="H151">
        <v>-1</v>
      </c>
      <c r="I151">
        <v>-1</v>
      </c>
      <c r="J151">
        <v>-1</v>
      </c>
      <c r="K151">
        <v>-1</v>
      </c>
      <c r="L151">
        <v>-1</v>
      </c>
    </row>
    <row r="152" spans="1:12" x14ac:dyDescent="0.3">
      <c r="A152">
        <v>-1</v>
      </c>
      <c r="B152">
        <v>-1</v>
      </c>
      <c r="C152">
        <v>-1</v>
      </c>
      <c r="D152">
        <v>-1</v>
      </c>
      <c r="E152">
        <v>-1</v>
      </c>
      <c r="F152">
        <v>-1</v>
      </c>
      <c r="G152">
        <v>-1</v>
      </c>
      <c r="H152">
        <v>-1</v>
      </c>
      <c r="I152">
        <v>-1</v>
      </c>
      <c r="J152">
        <v>-1</v>
      </c>
      <c r="K152">
        <v>-1</v>
      </c>
      <c r="L152">
        <v>-1</v>
      </c>
    </row>
    <row r="153" spans="1:12" x14ac:dyDescent="0.3">
      <c r="A153">
        <v>-1</v>
      </c>
      <c r="B153">
        <v>-1</v>
      </c>
      <c r="C153">
        <v>-1</v>
      </c>
      <c r="D153">
        <v>-1</v>
      </c>
      <c r="E153">
        <v>-1</v>
      </c>
      <c r="F153">
        <v>-1</v>
      </c>
      <c r="G153">
        <v>-1</v>
      </c>
      <c r="H153">
        <v>-1</v>
      </c>
      <c r="I153">
        <v>-1</v>
      </c>
      <c r="J153">
        <v>-1</v>
      </c>
      <c r="K153">
        <v>-1</v>
      </c>
      <c r="L153">
        <v>-1</v>
      </c>
    </row>
    <row r="154" spans="1:12" x14ac:dyDescent="0.3">
      <c r="A154">
        <v>-1</v>
      </c>
      <c r="B154">
        <v>-1</v>
      </c>
      <c r="C154">
        <v>-1</v>
      </c>
      <c r="D154">
        <v>-1</v>
      </c>
      <c r="E154">
        <v>-1</v>
      </c>
      <c r="F154">
        <v>-1</v>
      </c>
      <c r="G154">
        <v>-1</v>
      </c>
      <c r="H154">
        <v>-1</v>
      </c>
      <c r="I154">
        <v>-1</v>
      </c>
      <c r="J154">
        <v>-1</v>
      </c>
      <c r="K154">
        <v>-1</v>
      </c>
      <c r="L154">
        <v>-1</v>
      </c>
    </row>
    <row r="155" spans="1:12" x14ac:dyDescent="0.3">
      <c r="A155">
        <v>-1</v>
      </c>
      <c r="B155">
        <v>-1</v>
      </c>
      <c r="C155">
        <v>-1</v>
      </c>
      <c r="D155">
        <v>-1</v>
      </c>
      <c r="E155">
        <v>-1</v>
      </c>
      <c r="F155">
        <v>-1</v>
      </c>
      <c r="G155">
        <v>-1</v>
      </c>
      <c r="H155">
        <v>-1</v>
      </c>
      <c r="I155">
        <v>-1</v>
      </c>
      <c r="J155">
        <v>-1</v>
      </c>
      <c r="K155">
        <v>-1</v>
      </c>
      <c r="L155">
        <v>-1</v>
      </c>
    </row>
    <row r="156" spans="1:12" x14ac:dyDescent="0.3">
      <c r="A156">
        <v>-1</v>
      </c>
      <c r="B156">
        <v>-1</v>
      </c>
      <c r="C156">
        <v>-1</v>
      </c>
      <c r="D156">
        <v>-1</v>
      </c>
      <c r="E156">
        <v>-1</v>
      </c>
      <c r="F156">
        <v>-1</v>
      </c>
      <c r="G156">
        <v>-1</v>
      </c>
      <c r="H156">
        <v>-1</v>
      </c>
      <c r="I156">
        <v>-1</v>
      </c>
      <c r="J156">
        <v>-1</v>
      </c>
      <c r="K156">
        <v>-1</v>
      </c>
      <c r="L156">
        <v>-1</v>
      </c>
    </row>
    <row r="157" spans="1:12" x14ac:dyDescent="0.3">
      <c r="A157">
        <v>-1</v>
      </c>
      <c r="B157">
        <v>-1</v>
      </c>
      <c r="C157">
        <v>-1</v>
      </c>
      <c r="D157">
        <v>-1</v>
      </c>
      <c r="E157">
        <v>-1</v>
      </c>
      <c r="F157">
        <v>-1</v>
      </c>
      <c r="G157">
        <v>-1</v>
      </c>
      <c r="H157">
        <v>-1</v>
      </c>
      <c r="I157">
        <v>-1</v>
      </c>
      <c r="J157">
        <v>-1</v>
      </c>
      <c r="K157">
        <v>-1</v>
      </c>
      <c r="L157">
        <v>-1</v>
      </c>
    </row>
    <row r="158" spans="1:12" x14ac:dyDescent="0.3">
      <c r="A158">
        <v>-1</v>
      </c>
      <c r="B158">
        <v>-1</v>
      </c>
      <c r="C158">
        <v>-1</v>
      </c>
      <c r="D158">
        <v>-1</v>
      </c>
      <c r="E158">
        <v>-1</v>
      </c>
      <c r="F158">
        <v>-1</v>
      </c>
      <c r="G158">
        <v>-1</v>
      </c>
      <c r="H158">
        <v>-1</v>
      </c>
      <c r="I158">
        <v>-1</v>
      </c>
      <c r="J158">
        <v>-1</v>
      </c>
      <c r="K158">
        <v>-1</v>
      </c>
      <c r="L158">
        <v>-1</v>
      </c>
    </row>
    <row r="159" spans="1:12" x14ac:dyDescent="0.3">
      <c r="A159">
        <v>-1</v>
      </c>
      <c r="B159">
        <v>-1</v>
      </c>
      <c r="C159">
        <v>-1</v>
      </c>
      <c r="D159">
        <v>-1</v>
      </c>
      <c r="E159">
        <v>-1</v>
      </c>
      <c r="F159">
        <v>-1</v>
      </c>
      <c r="G159">
        <v>-1</v>
      </c>
      <c r="H159">
        <v>-1</v>
      </c>
      <c r="I159">
        <v>-1</v>
      </c>
      <c r="J159">
        <v>-1</v>
      </c>
      <c r="K159">
        <v>-1</v>
      </c>
      <c r="L159">
        <v>-1</v>
      </c>
    </row>
    <row r="160" spans="1:12" x14ac:dyDescent="0.3">
      <c r="A160">
        <v>-1</v>
      </c>
      <c r="B160">
        <v>-1</v>
      </c>
      <c r="C160">
        <v>-1</v>
      </c>
      <c r="D160">
        <v>-1</v>
      </c>
      <c r="E160">
        <v>-1</v>
      </c>
      <c r="F160">
        <v>-1</v>
      </c>
      <c r="G160">
        <v>-1</v>
      </c>
      <c r="H160">
        <v>-1</v>
      </c>
      <c r="I160">
        <v>-1</v>
      </c>
      <c r="J160">
        <v>-1</v>
      </c>
      <c r="K160">
        <v>-1</v>
      </c>
      <c r="L160">
        <v>-1</v>
      </c>
    </row>
    <row r="161" spans="1:12" x14ac:dyDescent="0.3">
      <c r="A161">
        <v>-1</v>
      </c>
      <c r="B161">
        <v>-1</v>
      </c>
      <c r="C161">
        <v>-1</v>
      </c>
      <c r="D161">
        <v>-1</v>
      </c>
      <c r="E161">
        <v>-1</v>
      </c>
      <c r="F161">
        <v>-1</v>
      </c>
      <c r="G161">
        <v>-1</v>
      </c>
      <c r="H161">
        <v>-1</v>
      </c>
      <c r="I161">
        <v>-1</v>
      </c>
      <c r="J161">
        <v>-1</v>
      </c>
      <c r="K161">
        <v>-1</v>
      </c>
      <c r="L161">
        <v>-1</v>
      </c>
    </row>
    <row r="162" spans="1:12" x14ac:dyDescent="0.3">
      <c r="A162">
        <v>-1</v>
      </c>
      <c r="B162">
        <v>-1</v>
      </c>
      <c r="C162">
        <v>-1</v>
      </c>
      <c r="D162">
        <v>-1</v>
      </c>
      <c r="E162">
        <v>-1</v>
      </c>
      <c r="F162">
        <v>-1</v>
      </c>
      <c r="G162">
        <v>-1</v>
      </c>
      <c r="H162">
        <v>-1</v>
      </c>
      <c r="I162">
        <v>-1</v>
      </c>
      <c r="J162">
        <v>-1</v>
      </c>
      <c r="K162">
        <v>-1</v>
      </c>
      <c r="L162">
        <v>-1</v>
      </c>
    </row>
    <row r="163" spans="1:12" x14ac:dyDescent="0.3">
      <c r="A163">
        <v>-1</v>
      </c>
      <c r="B163">
        <v>-1</v>
      </c>
      <c r="C163">
        <v>-1</v>
      </c>
      <c r="D163">
        <v>-1</v>
      </c>
      <c r="E163">
        <v>-1</v>
      </c>
      <c r="F163">
        <v>-1</v>
      </c>
      <c r="G163">
        <v>-1</v>
      </c>
      <c r="H163">
        <v>-1</v>
      </c>
      <c r="I163">
        <v>-1</v>
      </c>
      <c r="J163">
        <v>-1</v>
      </c>
      <c r="K163">
        <v>-1</v>
      </c>
      <c r="L163">
        <v>-1</v>
      </c>
    </row>
    <row r="164" spans="1:12" x14ac:dyDescent="0.3">
      <c r="A164">
        <v>-1</v>
      </c>
      <c r="B164">
        <v>-1</v>
      </c>
      <c r="C164">
        <v>-1</v>
      </c>
      <c r="D164">
        <v>-1</v>
      </c>
      <c r="E164">
        <v>-1</v>
      </c>
      <c r="F164">
        <v>-1</v>
      </c>
      <c r="G164">
        <v>-1</v>
      </c>
      <c r="H164">
        <v>-1</v>
      </c>
      <c r="I164">
        <v>-1</v>
      </c>
      <c r="J164">
        <v>-1</v>
      </c>
      <c r="K164">
        <v>-1</v>
      </c>
      <c r="L164">
        <v>-1</v>
      </c>
    </row>
    <row r="165" spans="1:12" x14ac:dyDescent="0.3">
      <c r="A165">
        <v>-1</v>
      </c>
      <c r="B165">
        <v>-1</v>
      </c>
      <c r="C165">
        <v>-1</v>
      </c>
      <c r="D165">
        <v>-1</v>
      </c>
      <c r="E165">
        <v>-1</v>
      </c>
      <c r="F165">
        <v>-1</v>
      </c>
      <c r="G165">
        <v>-1</v>
      </c>
      <c r="H165">
        <v>-1</v>
      </c>
      <c r="I165">
        <v>-1</v>
      </c>
      <c r="J165">
        <v>-1</v>
      </c>
      <c r="K165">
        <v>-1</v>
      </c>
      <c r="L165">
        <v>-1</v>
      </c>
    </row>
    <row r="166" spans="1:12" x14ac:dyDescent="0.3">
      <c r="A166">
        <v>-1</v>
      </c>
      <c r="B166">
        <v>-1</v>
      </c>
      <c r="C166">
        <v>-1</v>
      </c>
      <c r="D166">
        <v>-1</v>
      </c>
      <c r="E166">
        <v>-1</v>
      </c>
      <c r="F166">
        <v>-1</v>
      </c>
      <c r="G166">
        <v>-1</v>
      </c>
      <c r="H166">
        <v>-1</v>
      </c>
      <c r="I166">
        <v>-1</v>
      </c>
      <c r="J166">
        <v>-1</v>
      </c>
      <c r="K166">
        <v>-1</v>
      </c>
      <c r="L166">
        <v>-1</v>
      </c>
    </row>
    <row r="167" spans="1:12" x14ac:dyDescent="0.3">
      <c r="A167">
        <v>-1</v>
      </c>
      <c r="B167">
        <v>-1</v>
      </c>
      <c r="C167">
        <v>-1</v>
      </c>
      <c r="D167">
        <v>-1</v>
      </c>
      <c r="E167">
        <v>-1</v>
      </c>
      <c r="F167">
        <v>-1</v>
      </c>
      <c r="G167">
        <v>-1</v>
      </c>
      <c r="H167">
        <v>-1</v>
      </c>
      <c r="I167">
        <v>-1</v>
      </c>
      <c r="J167">
        <v>-1</v>
      </c>
      <c r="K167">
        <v>-1</v>
      </c>
      <c r="L167">
        <v>-1</v>
      </c>
    </row>
    <row r="168" spans="1:12" x14ac:dyDescent="0.3">
      <c r="A168">
        <v>-1</v>
      </c>
      <c r="B168">
        <v>-1</v>
      </c>
      <c r="C168">
        <v>-1</v>
      </c>
      <c r="D168">
        <v>-1</v>
      </c>
      <c r="E168">
        <v>-1</v>
      </c>
      <c r="F168">
        <v>-1</v>
      </c>
      <c r="G168">
        <v>-1</v>
      </c>
      <c r="H168">
        <v>-1</v>
      </c>
      <c r="I168">
        <v>-1</v>
      </c>
      <c r="J168">
        <v>-1</v>
      </c>
      <c r="K168">
        <v>-1</v>
      </c>
      <c r="L168">
        <v>-1</v>
      </c>
    </row>
    <row r="169" spans="1:12" x14ac:dyDescent="0.3">
      <c r="A169">
        <v>-1</v>
      </c>
      <c r="B169">
        <v>-1</v>
      </c>
      <c r="C169">
        <v>-1</v>
      </c>
      <c r="D169">
        <v>-1</v>
      </c>
      <c r="E169">
        <v>-1</v>
      </c>
      <c r="F169">
        <v>-1</v>
      </c>
      <c r="G169">
        <v>-1</v>
      </c>
      <c r="H169">
        <v>-1</v>
      </c>
      <c r="I169">
        <v>-1</v>
      </c>
      <c r="J169">
        <v>-1</v>
      </c>
      <c r="K169">
        <v>-1</v>
      </c>
      <c r="L169">
        <v>-1</v>
      </c>
    </row>
    <row r="170" spans="1:12" x14ac:dyDescent="0.3">
      <c r="A170">
        <v>-1</v>
      </c>
      <c r="B170">
        <v>-1</v>
      </c>
      <c r="C170">
        <v>-1</v>
      </c>
      <c r="D170">
        <v>-1</v>
      </c>
      <c r="E170">
        <v>-1</v>
      </c>
      <c r="F170">
        <v>-1</v>
      </c>
      <c r="G170">
        <v>-1</v>
      </c>
      <c r="H170">
        <v>-1</v>
      </c>
      <c r="I170">
        <v>-1</v>
      </c>
      <c r="J170">
        <v>-1</v>
      </c>
      <c r="K170">
        <v>-1</v>
      </c>
      <c r="L170">
        <v>-1</v>
      </c>
    </row>
    <row r="171" spans="1:12" x14ac:dyDescent="0.3">
      <c r="A171">
        <v>-1</v>
      </c>
      <c r="B171">
        <v>-1</v>
      </c>
      <c r="C171">
        <v>-1</v>
      </c>
      <c r="D171">
        <v>-1</v>
      </c>
      <c r="E171">
        <v>-1</v>
      </c>
      <c r="F171">
        <v>-1</v>
      </c>
      <c r="G171">
        <v>-1</v>
      </c>
      <c r="H171">
        <v>-1</v>
      </c>
      <c r="I171">
        <v>-1</v>
      </c>
      <c r="J171">
        <v>-1</v>
      </c>
      <c r="K171">
        <v>-1</v>
      </c>
      <c r="L171">
        <v>-1</v>
      </c>
    </row>
    <row r="172" spans="1:12" x14ac:dyDescent="0.3">
      <c r="A172">
        <v>-1</v>
      </c>
      <c r="B172">
        <v>-1</v>
      </c>
      <c r="C172">
        <v>-1</v>
      </c>
      <c r="D172">
        <v>-1</v>
      </c>
      <c r="E172">
        <v>-1</v>
      </c>
      <c r="F172">
        <v>-1</v>
      </c>
      <c r="G172">
        <v>-1</v>
      </c>
      <c r="H172">
        <v>-1</v>
      </c>
      <c r="I172">
        <v>-1</v>
      </c>
      <c r="J172">
        <v>-1</v>
      </c>
      <c r="K172">
        <v>-1</v>
      </c>
      <c r="L172">
        <v>-1</v>
      </c>
    </row>
    <row r="173" spans="1:12" x14ac:dyDescent="0.3">
      <c r="A173">
        <v>-1</v>
      </c>
      <c r="B173">
        <v>-1</v>
      </c>
      <c r="C173">
        <v>-1</v>
      </c>
      <c r="D173">
        <v>-1</v>
      </c>
      <c r="E173">
        <v>-1</v>
      </c>
      <c r="F173">
        <v>-1</v>
      </c>
      <c r="G173">
        <v>-1</v>
      </c>
      <c r="H173">
        <v>-1</v>
      </c>
      <c r="I173">
        <v>-1</v>
      </c>
      <c r="J173">
        <v>-1</v>
      </c>
      <c r="K173">
        <v>-1</v>
      </c>
      <c r="L173">
        <v>-1</v>
      </c>
    </row>
    <row r="174" spans="1:12" x14ac:dyDescent="0.3">
      <c r="A174">
        <v>-1</v>
      </c>
      <c r="B174">
        <v>-1</v>
      </c>
      <c r="C174">
        <v>-1</v>
      </c>
      <c r="D174">
        <v>-1</v>
      </c>
      <c r="E174">
        <v>-1</v>
      </c>
      <c r="F174">
        <v>-1</v>
      </c>
      <c r="G174">
        <v>-1</v>
      </c>
      <c r="H174">
        <v>-1</v>
      </c>
      <c r="I174">
        <v>-1</v>
      </c>
      <c r="J174">
        <v>-1</v>
      </c>
      <c r="K174">
        <v>-1</v>
      </c>
      <c r="L174">
        <v>-1</v>
      </c>
    </row>
    <row r="175" spans="1:12" x14ac:dyDescent="0.3">
      <c r="A175">
        <v>-1</v>
      </c>
      <c r="B175">
        <v>-1</v>
      </c>
      <c r="C175">
        <v>-1</v>
      </c>
      <c r="D175">
        <v>-1</v>
      </c>
      <c r="E175">
        <v>-1</v>
      </c>
      <c r="F175">
        <v>-1</v>
      </c>
      <c r="G175">
        <v>-1</v>
      </c>
      <c r="H175">
        <v>-1</v>
      </c>
      <c r="I175">
        <v>-1</v>
      </c>
      <c r="J175">
        <v>-1</v>
      </c>
      <c r="K175">
        <v>-1</v>
      </c>
      <c r="L175">
        <v>-1</v>
      </c>
    </row>
    <row r="176" spans="1:12" x14ac:dyDescent="0.3">
      <c r="A176">
        <v>-1</v>
      </c>
      <c r="B176">
        <v>-1</v>
      </c>
      <c r="C176">
        <v>-1</v>
      </c>
      <c r="D176">
        <v>-1</v>
      </c>
      <c r="E176">
        <v>-1</v>
      </c>
      <c r="F176">
        <v>-1</v>
      </c>
      <c r="G176">
        <v>-1</v>
      </c>
      <c r="H176">
        <v>-1</v>
      </c>
      <c r="I176">
        <v>-1</v>
      </c>
      <c r="J176">
        <v>-1</v>
      </c>
      <c r="K176">
        <v>-1</v>
      </c>
      <c r="L176">
        <v>-1</v>
      </c>
    </row>
    <row r="177" spans="1:12" x14ac:dyDescent="0.3">
      <c r="A177">
        <v>-1</v>
      </c>
      <c r="B177">
        <v>-1</v>
      </c>
      <c r="C177">
        <v>-1</v>
      </c>
      <c r="D177">
        <v>-1</v>
      </c>
      <c r="E177">
        <v>-1</v>
      </c>
      <c r="F177">
        <v>-1</v>
      </c>
      <c r="G177">
        <v>-1</v>
      </c>
      <c r="H177">
        <v>-1</v>
      </c>
      <c r="I177">
        <v>-1</v>
      </c>
      <c r="J177">
        <v>-1</v>
      </c>
      <c r="K177">
        <v>-1</v>
      </c>
      <c r="L177">
        <v>-1</v>
      </c>
    </row>
    <row r="178" spans="1:12" x14ac:dyDescent="0.3">
      <c r="A178">
        <v>-1</v>
      </c>
      <c r="B178">
        <v>-1</v>
      </c>
      <c r="C178">
        <v>-1</v>
      </c>
      <c r="D178">
        <v>-1</v>
      </c>
      <c r="E178">
        <v>-1</v>
      </c>
      <c r="F178">
        <v>-1</v>
      </c>
      <c r="G178">
        <v>-1</v>
      </c>
      <c r="H178">
        <v>-1</v>
      </c>
      <c r="I178">
        <v>-1</v>
      </c>
      <c r="J178">
        <v>-1</v>
      </c>
      <c r="K178">
        <v>-1</v>
      </c>
      <c r="L178">
        <v>-1</v>
      </c>
    </row>
    <row r="179" spans="1:12" x14ac:dyDescent="0.3">
      <c r="A179">
        <v>-1</v>
      </c>
      <c r="B179">
        <v>-1</v>
      </c>
      <c r="C179">
        <v>-1</v>
      </c>
      <c r="D179">
        <v>-1</v>
      </c>
      <c r="E179">
        <v>-1</v>
      </c>
      <c r="F179">
        <v>-1</v>
      </c>
      <c r="G179">
        <v>-1</v>
      </c>
      <c r="H179">
        <v>-1</v>
      </c>
      <c r="I179">
        <v>-1</v>
      </c>
      <c r="J179">
        <v>-1</v>
      </c>
      <c r="K179">
        <v>-1</v>
      </c>
      <c r="L179">
        <v>-1</v>
      </c>
    </row>
    <row r="180" spans="1:12" x14ac:dyDescent="0.3">
      <c r="A180">
        <v>-1</v>
      </c>
      <c r="B180">
        <v>-1</v>
      </c>
      <c r="C180">
        <v>-1</v>
      </c>
      <c r="D180">
        <v>-1</v>
      </c>
      <c r="E180">
        <v>-1</v>
      </c>
      <c r="F180">
        <v>-1</v>
      </c>
      <c r="G180">
        <v>-1</v>
      </c>
      <c r="H180">
        <v>-1</v>
      </c>
      <c r="I180">
        <v>-1</v>
      </c>
      <c r="J180">
        <v>-1</v>
      </c>
      <c r="K180">
        <v>-1</v>
      </c>
      <c r="L180">
        <v>-1</v>
      </c>
    </row>
    <row r="181" spans="1:12" x14ac:dyDescent="0.3">
      <c r="A181">
        <v>-1</v>
      </c>
      <c r="B181">
        <v>-1</v>
      </c>
      <c r="C181">
        <v>-1</v>
      </c>
      <c r="D181">
        <v>-1</v>
      </c>
      <c r="E181">
        <v>-1</v>
      </c>
      <c r="F181">
        <v>-1</v>
      </c>
      <c r="G181">
        <v>-1</v>
      </c>
      <c r="H181">
        <v>-1</v>
      </c>
      <c r="I181">
        <v>-1</v>
      </c>
      <c r="J181">
        <v>-1</v>
      </c>
      <c r="K181">
        <v>-1</v>
      </c>
      <c r="L181">
        <v>-1</v>
      </c>
    </row>
    <row r="182" spans="1:12" x14ac:dyDescent="0.3">
      <c r="A182">
        <v>-1</v>
      </c>
      <c r="B182">
        <v>-1</v>
      </c>
      <c r="C182">
        <v>-1</v>
      </c>
      <c r="D182">
        <v>-1</v>
      </c>
      <c r="E182">
        <v>-1</v>
      </c>
      <c r="F182">
        <v>-1</v>
      </c>
      <c r="G182">
        <v>-1</v>
      </c>
      <c r="H182">
        <v>-1</v>
      </c>
      <c r="I182">
        <v>-1</v>
      </c>
      <c r="J182">
        <v>-1</v>
      </c>
      <c r="K182">
        <v>-1</v>
      </c>
      <c r="L182">
        <v>-1</v>
      </c>
    </row>
    <row r="183" spans="1:12" x14ac:dyDescent="0.3">
      <c r="A183">
        <v>-1</v>
      </c>
      <c r="B183">
        <v>-1</v>
      </c>
      <c r="C183">
        <v>-1</v>
      </c>
      <c r="D183">
        <v>-1</v>
      </c>
      <c r="E183">
        <v>-1</v>
      </c>
      <c r="F183">
        <v>-1</v>
      </c>
      <c r="G183">
        <v>-1</v>
      </c>
      <c r="H183">
        <v>-1</v>
      </c>
      <c r="I183">
        <v>-1</v>
      </c>
      <c r="J183">
        <v>-1</v>
      </c>
      <c r="K183">
        <v>-1</v>
      </c>
      <c r="L183">
        <v>-1</v>
      </c>
    </row>
    <row r="184" spans="1:12" x14ac:dyDescent="0.3">
      <c r="A184">
        <v>-1</v>
      </c>
      <c r="B184">
        <v>-1</v>
      </c>
      <c r="C184">
        <v>-1</v>
      </c>
      <c r="D184">
        <v>-1</v>
      </c>
      <c r="E184">
        <v>-1</v>
      </c>
      <c r="F184">
        <v>-1</v>
      </c>
      <c r="G184">
        <v>-1</v>
      </c>
      <c r="H184">
        <v>-1</v>
      </c>
      <c r="I184">
        <v>-1</v>
      </c>
      <c r="J184">
        <v>-1</v>
      </c>
      <c r="K184">
        <v>-1</v>
      </c>
      <c r="L184">
        <v>-1</v>
      </c>
    </row>
    <row r="185" spans="1:12" x14ac:dyDescent="0.3">
      <c r="A185">
        <v>-1</v>
      </c>
      <c r="B185">
        <v>-1</v>
      </c>
      <c r="C185">
        <v>-1</v>
      </c>
      <c r="D185">
        <v>-1</v>
      </c>
      <c r="E185">
        <v>-1</v>
      </c>
      <c r="F185">
        <v>-1</v>
      </c>
      <c r="G185">
        <v>-1</v>
      </c>
      <c r="H185">
        <v>-1</v>
      </c>
      <c r="I185">
        <v>-1</v>
      </c>
      <c r="J185">
        <v>-1</v>
      </c>
      <c r="K185">
        <v>-1</v>
      </c>
      <c r="L185">
        <v>-1</v>
      </c>
    </row>
    <row r="186" spans="1:12" x14ac:dyDescent="0.3">
      <c r="A186">
        <v>-1</v>
      </c>
      <c r="B186">
        <v>-1</v>
      </c>
      <c r="C186">
        <v>-1</v>
      </c>
      <c r="D186">
        <v>-1</v>
      </c>
      <c r="E186">
        <v>-1</v>
      </c>
      <c r="F186">
        <v>-1</v>
      </c>
      <c r="G186">
        <v>-1</v>
      </c>
      <c r="H186">
        <v>-1</v>
      </c>
      <c r="I186">
        <v>-1</v>
      </c>
      <c r="J186">
        <v>-1</v>
      </c>
      <c r="K186">
        <v>-1</v>
      </c>
      <c r="L186">
        <v>-1</v>
      </c>
    </row>
    <row r="187" spans="1:12" x14ac:dyDescent="0.3">
      <c r="A187">
        <v>-1</v>
      </c>
      <c r="B187">
        <v>-1</v>
      </c>
      <c r="C187">
        <v>-1</v>
      </c>
      <c r="D187">
        <v>-1</v>
      </c>
      <c r="E187">
        <v>-1</v>
      </c>
      <c r="F187">
        <v>-1</v>
      </c>
      <c r="G187">
        <v>-1</v>
      </c>
      <c r="H187">
        <v>-1</v>
      </c>
      <c r="I187">
        <v>-1</v>
      </c>
      <c r="J187">
        <v>-1</v>
      </c>
      <c r="K187">
        <v>-1</v>
      </c>
      <c r="L187">
        <v>-1</v>
      </c>
    </row>
    <row r="188" spans="1:12" x14ac:dyDescent="0.3">
      <c r="A188">
        <v>-1</v>
      </c>
      <c r="B188">
        <v>-1</v>
      </c>
      <c r="C188">
        <v>-1</v>
      </c>
      <c r="D188">
        <v>-1</v>
      </c>
      <c r="E188">
        <v>-1</v>
      </c>
      <c r="F188">
        <v>-1</v>
      </c>
      <c r="G188">
        <v>-1</v>
      </c>
      <c r="H188">
        <v>-1</v>
      </c>
      <c r="I188">
        <v>-1</v>
      </c>
      <c r="J188">
        <v>-1</v>
      </c>
      <c r="K188">
        <v>-1</v>
      </c>
      <c r="L188">
        <v>-1</v>
      </c>
    </row>
    <row r="189" spans="1:12" x14ac:dyDescent="0.3">
      <c r="A189">
        <v>-1</v>
      </c>
      <c r="B189">
        <v>-1</v>
      </c>
      <c r="C189">
        <v>-1</v>
      </c>
      <c r="D189">
        <v>-1</v>
      </c>
      <c r="E189">
        <v>-1</v>
      </c>
      <c r="F189">
        <v>-1</v>
      </c>
      <c r="G189">
        <v>-1</v>
      </c>
      <c r="H189">
        <v>-1</v>
      </c>
      <c r="I189">
        <v>-1</v>
      </c>
      <c r="J189">
        <v>-1</v>
      </c>
      <c r="K189">
        <v>-1</v>
      </c>
      <c r="L189">
        <v>-1</v>
      </c>
    </row>
    <row r="190" spans="1:12" x14ac:dyDescent="0.3">
      <c r="A190">
        <v>-1</v>
      </c>
      <c r="B190">
        <v>-1</v>
      </c>
      <c r="C190">
        <v>-1</v>
      </c>
      <c r="D190">
        <v>-1</v>
      </c>
      <c r="E190">
        <v>-1</v>
      </c>
      <c r="F190">
        <v>-1</v>
      </c>
      <c r="G190">
        <v>-1</v>
      </c>
      <c r="H190">
        <v>-1</v>
      </c>
      <c r="I190">
        <v>-1</v>
      </c>
      <c r="J190">
        <v>-1</v>
      </c>
      <c r="K190">
        <v>-1</v>
      </c>
      <c r="L190">
        <v>-1</v>
      </c>
    </row>
    <row r="191" spans="1:12" x14ac:dyDescent="0.3">
      <c r="A191">
        <v>-1</v>
      </c>
      <c r="B191">
        <v>-1</v>
      </c>
      <c r="C191">
        <v>-1</v>
      </c>
      <c r="D191">
        <v>-1</v>
      </c>
      <c r="E191">
        <v>-1</v>
      </c>
      <c r="F191">
        <v>-1</v>
      </c>
      <c r="G191">
        <v>-1</v>
      </c>
      <c r="H191">
        <v>-1</v>
      </c>
      <c r="I191">
        <v>-1</v>
      </c>
      <c r="J191">
        <v>-1</v>
      </c>
      <c r="K191">
        <v>-1</v>
      </c>
      <c r="L191">
        <v>-1</v>
      </c>
    </row>
    <row r="192" spans="1:12" x14ac:dyDescent="0.3">
      <c r="A192">
        <v>-1</v>
      </c>
      <c r="B192">
        <v>-1</v>
      </c>
      <c r="C192">
        <v>-1</v>
      </c>
      <c r="D192">
        <v>-1</v>
      </c>
      <c r="E192">
        <v>-1</v>
      </c>
      <c r="F192">
        <v>-1</v>
      </c>
      <c r="G192">
        <v>-1</v>
      </c>
      <c r="H192">
        <v>-1</v>
      </c>
      <c r="I192">
        <v>-1</v>
      </c>
      <c r="J192">
        <v>-1</v>
      </c>
      <c r="K192">
        <v>-1</v>
      </c>
      <c r="L192">
        <v>-1</v>
      </c>
    </row>
    <row r="193" spans="1:12" x14ac:dyDescent="0.3">
      <c r="A193">
        <v>-1</v>
      </c>
      <c r="B193">
        <v>-1</v>
      </c>
      <c r="C193">
        <v>-1</v>
      </c>
      <c r="D193">
        <v>-1</v>
      </c>
      <c r="E193">
        <v>-1</v>
      </c>
      <c r="F193">
        <v>-1</v>
      </c>
      <c r="G193">
        <v>-1</v>
      </c>
      <c r="H193">
        <v>-1</v>
      </c>
      <c r="I193">
        <v>-1</v>
      </c>
      <c r="J193">
        <v>-1</v>
      </c>
      <c r="K193">
        <v>-1</v>
      </c>
      <c r="L193">
        <v>-1</v>
      </c>
    </row>
    <row r="194" spans="1:12" x14ac:dyDescent="0.3">
      <c r="A194">
        <v>-1</v>
      </c>
      <c r="B194">
        <v>-1</v>
      </c>
      <c r="C194">
        <v>-1</v>
      </c>
      <c r="D194">
        <v>-1</v>
      </c>
      <c r="E194">
        <v>-1</v>
      </c>
      <c r="F194">
        <v>-1</v>
      </c>
      <c r="G194">
        <v>-1</v>
      </c>
      <c r="H194">
        <v>-1</v>
      </c>
      <c r="I194">
        <v>-1</v>
      </c>
      <c r="J194">
        <v>-1</v>
      </c>
      <c r="K194">
        <v>-1</v>
      </c>
      <c r="L194">
        <v>-1</v>
      </c>
    </row>
    <row r="195" spans="1:12" x14ac:dyDescent="0.3">
      <c r="A195">
        <v>-1</v>
      </c>
      <c r="B195">
        <v>-1</v>
      </c>
      <c r="C195">
        <v>-1</v>
      </c>
      <c r="D195">
        <v>-1</v>
      </c>
      <c r="E195">
        <v>-1</v>
      </c>
      <c r="F195">
        <v>-1</v>
      </c>
      <c r="G195">
        <v>-1</v>
      </c>
      <c r="H195">
        <v>-1</v>
      </c>
      <c r="I195">
        <v>-1</v>
      </c>
      <c r="J195">
        <v>-1</v>
      </c>
      <c r="K195">
        <v>-1</v>
      </c>
      <c r="L195">
        <v>-1</v>
      </c>
    </row>
    <row r="196" spans="1:12" x14ac:dyDescent="0.3">
      <c r="A196">
        <v>-1</v>
      </c>
      <c r="B196">
        <v>-1</v>
      </c>
      <c r="C196">
        <v>-1</v>
      </c>
      <c r="D196">
        <v>-1</v>
      </c>
      <c r="E196">
        <v>-1</v>
      </c>
      <c r="F196">
        <v>-1</v>
      </c>
      <c r="G196">
        <v>-1</v>
      </c>
      <c r="H196">
        <v>-1</v>
      </c>
      <c r="I196">
        <v>-1</v>
      </c>
      <c r="J196">
        <v>-1</v>
      </c>
      <c r="K196">
        <v>-1</v>
      </c>
      <c r="L196">
        <v>-1</v>
      </c>
    </row>
    <row r="197" spans="1:12" x14ac:dyDescent="0.3">
      <c r="A197">
        <v>-1</v>
      </c>
      <c r="B197">
        <v>-1</v>
      </c>
      <c r="C197">
        <v>-1</v>
      </c>
      <c r="D197">
        <v>-1</v>
      </c>
      <c r="E197">
        <v>-1</v>
      </c>
      <c r="F197">
        <v>-1</v>
      </c>
      <c r="G197">
        <v>-1</v>
      </c>
      <c r="H197">
        <v>-1</v>
      </c>
      <c r="I197">
        <v>-1</v>
      </c>
      <c r="J197">
        <v>-1</v>
      </c>
      <c r="K197">
        <v>-1</v>
      </c>
      <c r="L197">
        <v>-1</v>
      </c>
    </row>
    <row r="198" spans="1:12" x14ac:dyDescent="0.3">
      <c r="A198">
        <v>-1</v>
      </c>
      <c r="B198">
        <v>-1</v>
      </c>
      <c r="C198">
        <v>-1</v>
      </c>
      <c r="D198">
        <v>-1</v>
      </c>
      <c r="E198">
        <v>-1</v>
      </c>
      <c r="F198">
        <v>-1</v>
      </c>
      <c r="G198">
        <v>-1</v>
      </c>
      <c r="H198">
        <v>-1</v>
      </c>
      <c r="I198">
        <v>-1</v>
      </c>
      <c r="J198">
        <v>-1</v>
      </c>
      <c r="K198">
        <v>-1</v>
      </c>
      <c r="L198">
        <v>-1</v>
      </c>
    </row>
    <row r="199" spans="1:12" x14ac:dyDescent="0.3">
      <c r="A199">
        <v>-1</v>
      </c>
      <c r="B199">
        <v>-1</v>
      </c>
      <c r="C199">
        <v>-1</v>
      </c>
      <c r="D199">
        <v>-1</v>
      </c>
      <c r="E199">
        <v>-1</v>
      </c>
      <c r="F199">
        <v>-1</v>
      </c>
      <c r="G199">
        <v>-1</v>
      </c>
      <c r="H199">
        <v>-1</v>
      </c>
      <c r="I199">
        <v>-1</v>
      </c>
      <c r="J199">
        <v>-1</v>
      </c>
      <c r="K199">
        <v>-1</v>
      </c>
      <c r="L199">
        <v>-1</v>
      </c>
    </row>
    <row r="200" spans="1:12" x14ac:dyDescent="0.3">
      <c r="A200">
        <v>-1</v>
      </c>
      <c r="B200">
        <v>-1</v>
      </c>
      <c r="C200">
        <v>-1</v>
      </c>
      <c r="D200">
        <v>-1</v>
      </c>
      <c r="E200">
        <v>-1</v>
      </c>
      <c r="F200">
        <v>-1</v>
      </c>
      <c r="G200">
        <v>-1</v>
      </c>
      <c r="H200">
        <v>-1</v>
      </c>
      <c r="I200">
        <v>-1</v>
      </c>
      <c r="J200">
        <v>-1</v>
      </c>
      <c r="K200">
        <v>-1</v>
      </c>
      <c r="L200">
        <v>-1</v>
      </c>
    </row>
    <row r="201" spans="1:12" x14ac:dyDescent="0.3">
      <c r="A201">
        <v>-1</v>
      </c>
      <c r="B201">
        <v>-1</v>
      </c>
      <c r="C201">
        <v>-1</v>
      </c>
      <c r="D201">
        <v>-1</v>
      </c>
      <c r="E201">
        <v>-1</v>
      </c>
      <c r="F201">
        <v>-1</v>
      </c>
      <c r="G201">
        <v>-1</v>
      </c>
      <c r="H201">
        <v>-1</v>
      </c>
      <c r="I201">
        <v>-1</v>
      </c>
      <c r="J201">
        <v>-1</v>
      </c>
      <c r="K201">
        <v>-1</v>
      </c>
      <c r="L201">
        <v>-1</v>
      </c>
    </row>
    <row r="202" spans="1:12" x14ac:dyDescent="0.3">
      <c r="A202">
        <v>-1</v>
      </c>
      <c r="B202">
        <v>-1</v>
      </c>
      <c r="C202">
        <v>-1</v>
      </c>
      <c r="D202">
        <v>-1</v>
      </c>
      <c r="E202">
        <v>-1</v>
      </c>
      <c r="F202">
        <v>-1</v>
      </c>
      <c r="G202">
        <v>-1</v>
      </c>
      <c r="H202">
        <v>-1</v>
      </c>
      <c r="I202">
        <v>-1</v>
      </c>
      <c r="J202">
        <v>-1</v>
      </c>
      <c r="K202">
        <v>-1</v>
      </c>
      <c r="L202">
        <v>-1</v>
      </c>
    </row>
    <row r="203" spans="1:12" x14ac:dyDescent="0.3">
      <c r="A203">
        <v>-1</v>
      </c>
      <c r="B203">
        <v>-1</v>
      </c>
      <c r="C203">
        <v>-1</v>
      </c>
      <c r="D203">
        <v>-1</v>
      </c>
      <c r="E203">
        <v>-1</v>
      </c>
      <c r="F203">
        <v>-1</v>
      </c>
      <c r="G203">
        <v>-1</v>
      </c>
      <c r="H203">
        <v>-1</v>
      </c>
      <c r="I203">
        <v>-1</v>
      </c>
      <c r="J203">
        <v>-1</v>
      </c>
      <c r="K203">
        <v>-1</v>
      </c>
      <c r="L203">
        <v>-1</v>
      </c>
    </row>
    <row r="204" spans="1:12" x14ac:dyDescent="0.3">
      <c r="A204">
        <v>-1</v>
      </c>
      <c r="B204">
        <v>-1</v>
      </c>
      <c r="C204">
        <v>-1</v>
      </c>
      <c r="D204">
        <v>-1</v>
      </c>
      <c r="E204">
        <v>-1</v>
      </c>
      <c r="F204">
        <v>-1</v>
      </c>
      <c r="G204">
        <v>-1</v>
      </c>
      <c r="H204">
        <v>-1</v>
      </c>
      <c r="I204">
        <v>-1</v>
      </c>
      <c r="J204">
        <v>-1</v>
      </c>
      <c r="K204">
        <v>-1</v>
      </c>
      <c r="L204">
        <v>-1</v>
      </c>
    </row>
    <row r="205" spans="1:12" x14ac:dyDescent="0.3">
      <c r="A205">
        <v>-1</v>
      </c>
      <c r="B205">
        <v>-1</v>
      </c>
      <c r="C205">
        <v>-1</v>
      </c>
      <c r="D205">
        <v>-1</v>
      </c>
      <c r="E205">
        <v>-1</v>
      </c>
      <c r="F205">
        <v>-1</v>
      </c>
      <c r="G205">
        <v>-1</v>
      </c>
      <c r="H205">
        <v>-1</v>
      </c>
      <c r="I205">
        <v>-1</v>
      </c>
      <c r="J205">
        <v>-1</v>
      </c>
      <c r="K205">
        <v>-1</v>
      </c>
      <c r="L205">
        <v>-1</v>
      </c>
    </row>
    <row r="206" spans="1:12" x14ac:dyDescent="0.3">
      <c r="A206">
        <v>-1</v>
      </c>
      <c r="B206">
        <v>-1</v>
      </c>
      <c r="C206">
        <v>-1</v>
      </c>
      <c r="D206">
        <v>-1</v>
      </c>
      <c r="E206">
        <v>-1</v>
      </c>
      <c r="F206">
        <v>-1</v>
      </c>
      <c r="G206">
        <v>-1</v>
      </c>
      <c r="H206">
        <v>-1</v>
      </c>
      <c r="I206">
        <v>-1</v>
      </c>
      <c r="J206">
        <v>-1</v>
      </c>
      <c r="K206">
        <v>-1</v>
      </c>
      <c r="L206">
        <v>-1</v>
      </c>
    </row>
  </sheetData>
  <sheetProtection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J206"/>
  <sheetViews>
    <sheetView workbookViewId="0"/>
  </sheetViews>
  <sheetFormatPr baseColWidth="10" defaultRowHeight="14.4" x14ac:dyDescent="0.3"/>
  <sheetData>
    <row r="1" spans="1:10" x14ac:dyDescent="0.3">
      <c r="A1" t="s">
        <v>541</v>
      </c>
      <c r="B1" t="s">
        <v>542</v>
      </c>
      <c r="C1" t="s">
        <v>543</v>
      </c>
      <c r="D1" t="s">
        <v>544</v>
      </c>
      <c r="E1" t="s">
        <v>545</v>
      </c>
      <c r="F1" t="s">
        <v>546</v>
      </c>
      <c r="G1" t="s">
        <v>547</v>
      </c>
      <c r="H1" t="s">
        <v>548</v>
      </c>
      <c r="I1" t="s">
        <v>549</v>
      </c>
      <c r="J1" t="s">
        <v>550</v>
      </c>
    </row>
    <row r="2" spans="1:10" x14ac:dyDescent="0.3">
      <c r="A2">
        <v>3000</v>
      </c>
      <c r="B2">
        <v>2800</v>
      </c>
      <c r="C2">
        <v>2870</v>
      </c>
      <c r="D2">
        <v>2945</v>
      </c>
      <c r="E2">
        <v>2950</v>
      </c>
      <c r="F2">
        <v>2905</v>
      </c>
      <c r="G2">
        <v>2885</v>
      </c>
      <c r="H2">
        <v>2655</v>
      </c>
      <c r="I2">
        <v>2600</v>
      </c>
      <c r="J2">
        <v>-1</v>
      </c>
    </row>
    <row r="3" spans="1:10" x14ac:dyDescent="0.3">
      <c r="A3">
        <v>172.5</v>
      </c>
      <c r="B3">
        <v>290</v>
      </c>
      <c r="C3">
        <v>315</v>
      </c>
      <c r="D3">
        <v>300</v>
      </c>
      <c r="E3">
        <v>320</v>
      </c>
      <c r="F3">
        <v>335</v>
      </c>
      <c r="G3">
        <v>330</v>
      </c>
      <c r="H3">
        <v>345</v>
      </c>
      <c r="I3">
        <v>250</v>
      </c>
      <c r="J3">
        <v>-1</v>
      </c>
    </row>
    <row r="4" spans="1:10" x14ac:dyDescent="0.3">
      <c r="A4">
        <v>227.5</v>
      </c>
      <c r="B4">
        <v>345</v>
      </c>
      <c r="C4">
        <v>340</v>
      </c>
      <c r="D4">
        <v>345</v>
      </c>
      <c r="E4">
        <v>350</v>
      </c>
      <c r="F4">
        <v>370</v>
      </c>
      <c r="G4">
        <v>355</v>
      </c>
      <c r="H4">
        <v>382.5</v>
      </c>
      <c r="I4">
        <v>190</v>
      </c>
      <c r="J4">
        <v>-1</v>
      </c>
    </row>
    <row r="5" spans="1:10" x14ac:dyDescent="0.3">
      <c r="A5">
        <v>500</v>
      </c>
      <c r="B5">
        <v>940</v>
      </c>
      <c r="C5">
        <v>980</v>
      </c>
      <c r="D5">
        <v>965</v>
      </c>
      <c r="E5">
        <v>1000</v>
      </c>
      <c r="F5">
        <v>1055</v>
      </c>
      <c r="G5">
        <v>1025</v>
      </c>
      <c r="H5">
        <v>1065</v>
      </c>
      <c r="I5">
        <v>110</v>
      </c>
      <c r="J5">
        <v>-1</v>
      </c>
    </row>
    <row r="6" spans="1:10" x14ac:dyDescent="0.3">
      <c r="A6">
        <v>390</v>
      </c>
      <c r="B6">
        <v>950</v>
      </c>
      <c r="C6">
        <v>975</v>
      </c>
      <c r="D6">
        <v>965</v>
      </c>
      <c r="E6">
        <v>1005</v>
      </c>
      <c r="F6">
        <v>1050</v>
      </c>
      <c r="G6">
        <v>980</v>
      </c>
      <c r="H6">
        <v>912.5</v>
      </c>
      <c r="I6">
        <v>560</v>
      </c>
      <c r="J6">
        <v>-1</v>
      </c>
    </row>
    <row r="7" spans="1:10" x14ac:dyDescent="0.3">
      <c r="A7">
        <v>-1</v>
      </c>
      <c r="B7">
        <v>-1</v>
      </c>
      <c r="C7">
        <v>-1</v>
      </c>
      <c r="D7">
        <v>-1</v>
      </c>
      <c r="E7">
        <v>-1</v>
      </c>
      <c r="F7">
        <v>-1</v>
      </c>
      <c r="G7">
        <v>-1</v>
      </c>
      <c r="H7">
        <v>-1</v>
      </c>
      <c r="I7">
        <v>-1</v>
      </c>
      <c r="J7">
        <v>-1</v>
      </c>
    </row>
    <row r="8" spans="1:10" x14ac:dyDescent="0.3">
      <c r="A8">
        <v>-1</v>
      </c>
      <c r="B8">
        <v>240</v>
      </c>
      <c r="C8">
        <v>38</v>
      </c>
      <c r="D8">
        <v>37</v>
      </c>
      <c r="E8">
        <v>37</v>
      </c>
      <c r="F8">
        <v>28</v>
      </c>
      <c r="G8">
        <v>40</v>
      </c>
      <c r="H8">
        <v>500</v>
      </c>
      <c r="I8">
        <v>-1</v>
      </c>
      <c r="J8">
        <v>-1</v>
      </c>
    </row>
    <row r="9" spans="1:10" x14ac:dyDescent="0.3">
      <c r="A9">
        <v>-1</v>
      </c>
      <c r="B9">
        <v>300</v>
      </c>
      <c r="C9">
        <v>255</v>
      </c>
      <c r="D9">
        <v>210</v>
      </c>
      <c r="E9">
        <v>192</v>
      </c>
      <c r="F9">
        <v>310</v>
      </c>
      <c r="G9">
        <v>325</v>
      </c>
      <c r="H9">
        <v>1550</v>
      </c>
      <c r="I9">
        <v>-1</v>
      </c>
      <c r="J9">
        <v>-1</v>
      </c>
    </row>
    <row r="10" spans="1:10" x14ac:dyDescent="0.3">
      <c r="A10">
        <v>-1</v>
      </c>
      <c r="B10">
        <v>350</v>
      </c>
      <c r="C10">
        <v>300</v>
      </c>
      <c r="D10">
        <v>230</v>
      </c>
      <c r="E10">
        <v>235</v>
      </c>
      <c r="F10">
        <v>350</v>
      </c>
      <c r="G10">
        <v>470</v>
      </c>
      <c r="H10">
        <v>-1</v>
      </c>
      <c r="I10">
        <v>-1</v>
      </c>
      <c r="J10">
        <v>-1</v>
      </c>
    </row>
    <row r="11" spans="1:10" x14ac:dyDescent="0.3">
      <c r="A11">
        <v>-1</v>
      </c>
      <c r="B11">
        <v>405</v>
      </c>
      <c r="C11">
        <v>320</v>
      </c>
      <c r="D11">
        <v>270</v>
      </c>
      <c r="E11">
        <v>260</v>
      </c>
      <c r="F11">
        <v>370</v>
      </c>
      <c r="G11">
        <v>490</v>
      </c>
      <c r="H11">
        <v>-1</v>
      </c>
      <c r="I11">
        <v>-1</v>
      </c>
      <c r="J11">
        <v>-1</v>
      </c>
    </row>
    <row r="12" spans="1:10" x14ac:dyDescent="0.3">
      <c r="A12">
        <v>-1</v>
      </c>
      <c r="B12">
        <v>455</v>
      </c>
      <c r="C12">
        <v>345</v>
      </c>
      <c r="D12">
        <v>300</v>
      </c>
      <c r="E12">
        <v>300</v>
      </c>
      <c r="F12">
        <v>420</v>
      </c>
      <c r="G12">
        <v>515</v>
      </c>
      <c r="H12">
        <v>-1</v>
      </c>
      <c r="I12">
        <v>-1</v>
      </c>
      <c r="J12">
        <v>-1</v>
      </c>
    </row>
    <row r="13" spans="1:10" x14ac:dyDescent="0.3">
      <c r="A13">
        <v>-1</v>
      </c>
      <c r="B13">
        <v>545</v>
      </c>
      <c r="C13">
        <v>370</v>
      </c>
      <c r="D13">
        <v>320</v>
      </c>
      <c r="E13">
        <v>350</v>
      </c>
      <c r="F13">
        <v>445</v>
      </c>
      <c r="G13">
        <v>580</v>
      </c>
      <c r="H13">
        <v>-1</v>
      </c>
      <c r="I13">
        <v>-1</v>
      </c>
      <c r="J13">
        <v>-1</v>
      </c>
    </row>
    <row r="14" spans="1:10" x14ac:dyDescent="0.3">
      <c r="A14">
        <v>-1</v>
      </c>
      <c r="B14">
        <v>630</v>
      </c>
      <c r="C14">
        <v>410</v>
      </c>
      <c r="D14">
        <v>345</v>
      </c>
      <c r="E14">
        <v>370</v>
      </c>
      <c r="F14">
        <v>500</v>
      </c>
      <c r="G14">
        <v>610</v>
      </c>
      <c r="H14">
        <v>-1</v>
      </c>
      <c r="I14">
        <v>-1</v>
      </c>
      <c r="J14">
        <v>-1</v>
      </c>
    </row>
    <row r="15" spans="1:10" x14ac:dyDescent="0.3">
      <c r="A15">
        <v>-1</v>
      </c>
      <c r="B15">
        <v>735</v>
      </c>
      <c r="C15">
        <v>444</v>
      </c>
      <c r="D15">
        <v>370</v>
      </c>
      <c r="E15">
        <v>390</v>
      </c>
      <c r="F15">
        <v>525</v>
      </c>
      <c r="G15">
        <v>650</v>
      </c>
      <c r="H15">
        <v>-1</v>
      </c>
      <c r="I15">
        <v>-1</v>
      </c>
      <c r="J15">
        <v>-1</v>
      </c>
    </row>
    <row r="16" spans="1:10" x14ac:dyDescent="0.3">
      <c r="A16">
        <v>-1</v>
      </c>
      <c r="B16">
        <v>780</v>
      </c>
      <c r="C16">
        <v>475</v>
      </c>
      <c r="D16">
        <v>390</v>
      </c>
      <c r="E16">
        <v>430</v>
      </c>
      <c r="F16">
        <v>553</v>
      </c>
      <c r="G16">
        <v>680</v>
      </c>
      <c r="H16">
        <v>-1</v>
      </c>
      <c r="I16">
        <v>-1</v>
      </c>
      <c r="J16">
        <v>-1</v>
      </c>
    </row>
    <row r="17" spans="1:10" x14ac:dyDescent="0.3">
      <c r="A17">
        <v>-1</v>
      </c>
      <c r="B17">
        <v>800</v>
      </c>
      <c r="C17">
        <v>500</v>
      </c>
      <c r="D17">
        <v>420</v>
      </c>
      <c r="E17">
        <v>480</v>
      </c>
      <c r="F17">
        <v>575</v>
      </c>
      <c r="G17">
        <v>703</v>
      </c>
      <c r="H17">
        <v>-1</v>
      </c>
      <c r="I17">
        <v>-1</v>
      </c>
      <c r="J17">
        <v>-1</v>
      </c>
    </row>
    <row r="18" spans="1:10" x14ac:dyDescent="0.3">
      <c r="A18">
        <v>-1</v>
      </c>
      <c r="B18">
        <v>860</v>
      </c>
      <c r="C18">
        <v>560</v>
      </c>
      <c r="D18">
        <v>450</v>
      </c>
      <c r="E18">
        <v>500</v>
      </c>
      <c r="F18">
        <v>600</v>
      </c>
      <c r="G18">
        <v>730</v>
      </c>
      <c r="H18">
        <v>-1</v>
      </c>
      <c r="I18">
        <v>-1</v>
      </c>
      <c r="J18">
        <v>-1</v>
      </c>
    </row>
    <row r="19" spans="1:10" x14ac:dyDescent="0.3">
      <c r="A19">
        <v>-1</v>
      </c>
      <c r="B19">
        <v>880</v>
      </c>
      <c r="C19">
        <v>586</v>
      </c>
      <c r="D19">
        <v>470</v>
      </c>
      <c r="E19">
        <v>530</v>
      </c>
      <c r="F19">
        <v>630</v>
      </c>
      <c r="G19">
        <v>780</v>
      </c>
      <c r="H19">
        <v>-1</v>
      </c>
      <c r="I19">
        <v>-1</v>
      </c>
      <c r="J19">
        <v>-1</v>
      </c>
    </row>
    <row r="20" spans="1:10" x14ac:dyDescent="0.3">
      <c r="A20">
        <v>-1</v>
      </c>
      <c r="B20">
        <v>900</v>
      </c>
      <c r="C20">
        <v>610</v>
      </c>
      <c r="D20">
        <v>490</v>
      </c>
      <c r="E20">
        <v>550</v>
      </c>
      <c r="F20">
        <v>650</v>
      </c>
      <c r="G20">
        <v>810</v>
      </c>
      <c r="H20">
        <v>-1</v>
      </c>
      <c r="I20">
        <v>-1</v>
      </c>
      <c r="J20">
        <v>-1</v>
      </c>
    </row>
    <row r="21" spans="1:10" x14ac:dyDescent="0.3">
      <c r="A21">
        <v>-1</v>
      </c>
      <c r="B21">
        <v>950</v>
      </c>
      <c r="C21">
        <v>630</v>
      </c>
      <c r="D21">
        <v>510</v>
      </c>
      <c r="E21">
        <v>575</v>
      </c>
      <c r="F21">
        <v>670</v>
      </c>
      <c r="G21">
        <v>870</v>
      </c>
      <c r="H21">
        <v>-1</v>
      </c>
      <c r="I21">
        <v>-1</v>
      </c>
      <c r="J21">
        <v>-1</v>
      </c>
    </row>
    <row r="22" spans="1:10" x14ac:dyDescent="0.3">
      <c r="A22">
        <v>-1</v>
      </c>
      <c r="B22">
        <v>995</v>
      </c>
      <c r="C22">
        <v>650</v>
      </c>
      <c r="D22">
        <v>550</v>
      </c>
      <c r="E22">
        <v>595</v>
      </c>
      <c r="F22">
        <v>690</v>
      </c>
      <c r="G22">
        <v>890</v>
      </c>
      <c r="H22">
        <v>-1</v>
      </c>
      <c r="I22">
        <v>-1</v>
      </c>
      <c r="J22">
        <v>-1</v>
      </c>
    </row>
    <row r="23" spans="1:10" x14ac:dyDescent="0.3">
      <c r="A23">
        <v>-1</v>
      </c>
      <c r="B23">
        <v>1035</v>
      </c>
      <c r="C23">
        <v>675</v>
      </c>
      <c r="D23">
        <v>570</v>
      </c>
      <c r="E23">
        <v>615</v>
      </c>
      <c r="F23">
        <v>715</v>
      </c>
      <c r="G23">
        <v>930</v>
      </c>
      <c r="H23">
        <v>-1</v>
      </c>
      <c r="I23">
        <v>-1</v>
      </c>
      <c r="J23">
        <v>-1</v>
      </c>
    </row>
    <row r="24" spans="1:10" x14ac:dyDescent="0.3">
      <c r="A24">
        <v>-1</v>
      </c>
      <c r="B24">
        <v>1150</v>
      </c>
      <c r="C24">
        <v>700</v>
      </c>
      <c r="D24">
        <v>600</v>
      </c>
      <c r="E24">
        <v>635</v>
      </c>
      <c r="F24">
        <v>735</v>
      </c>
      <c r="G24">
        <v>980</v>
      </c>
      <c r="H24">
        <v>-1</v>
      </c>
      <c r="I24">
        <v>-1</v>
      </c>
      <c r="J24">
        <v>-1</v>
      </c>
    </row>
    <row r="25" spans="1:10" x14ac:dyDescent="0.3">
      <c r="A25">
        <v>-1</v>
      </c>
      <c r="B25">
        <v>1200</v>
      </c>
      <c r="C25">
        <v>720</v>
      </c>
      <c r="D25">
        <v>620</v>
      </c>
      <c r="E25">
        <v>655</v>
      </c>
      <c r="F25">
        <v>755</v>
      </c>
      <c r="G25">
        <v>1000</v>
      </c>
      <c r="H25">
        <v>-1</v>
      </c>
      <c r="I25">
        <v>-1</v>
      </c>
      <c r="J25">
        <v>-1</v>
      </c>
    </row>
    <row r="26" spans="1:10" x14ac:dyDescent="0.3">
      <c r="A26">
        <v>-1</v>
      </c>
      <c r="B26">
        <v>1255</v>
      </c>
      <c r="C26">
        <v>740</v>
      </c>
      <c r="D26">
        <v>640</v>
      </c>
      <c r="E26">
        <v>675</v>
      </c>
      <c r="F26">
        <v>775</v>
      </c>
      <c r="G26">
        <v>1020</v>
      </c>
      <c r="H26">
        <v>-1</v>
      </c>
      <c r="I26">
        <v>-1</v>
      </c>
      <c r="J26">
        <v>-1</v>
      </c>
    </row>
    <row r="27" spans="1:10" x14ac:dyDescent="0.3">
      <c r="A27">
        <v>-1</v>
      </c>
      <c r="B27">
        <v>1300</v>
      </c>
      <c r="C27">
        <v>760</v>
      </c>
      <c r="D27">
        <v>660</v>
      </c>
      <c r="E27">
        <v>700</v>
      </c>
      <c r="F27">
        <v>815</v>
      </c>
      <c r="G27">
        <v>1050</v>
      </c>
      <c r="H27">
        <v>-1</v>
      </c>
      <c r="I27">
        <v>-1</v>
      </c>
      <c r="J27">
        <v>-1</v>
      </c>
    </row>
    <row r="28" spans="1:10" x14ac:dyDescent="0.3">
      <c r="A28">
        <v>-1</v>
      </c>
      <c r="B28">
        <v>1370</v>
      </c>
      <c r="C28">
        <v>780</v>
      </c>
      <c r="D28">
        <v>680</v>
      </c>
      <c r="E28">
        <v>720</v>
      </c>
      <c r="F28">
        <v>850</v>
      </c>
      <c r="G28">
        <v>1110</v>
      </c>
      <c r="H28">
        <v>-1</v>
      </c>
      <c r="I28">
        <v>-1</v>
      </c>
      <c r="J28">
        <v>-1</v>
      </c>
    </row>
    <row r="29" spans="1:10" x14ac:dyDescent="0.3">
      <c r="A29">
        <v>-1</v>
      </c>
      <c r="B29">
        <v>1390</v>
      </c>
      <c r="C29">
        <v>800</v>
      </c>
      <c r="D29">
        <v>700</v>
      </c>
      <c r="E29">
        <v>740</v>
      </c>
      <c r="F29">
        <v>880</v>
      </c>
      <c r="G29">
        <v>1150</v>
      </c>
      <c r="H29">
        <v>-1</v>
      </c>
      <c r="I29">
        <v>-1</v>
      </c>
      <c r="J29">
        <v>-1</v>
      </c>
    </row>
    <row r="30" spans="1:10" x14ac:dyDescent="0.3">
      <c r="A30">
        <v>-1</v>
      </c>
      <c r="B30">
        <v>1440</v>
      </c>
      <c r="C30">
        <v>820</v>
      </c>
      <c r="D30">
        <v>720</v>
      </c>
      <c r="E30">
        <v>760</v>
      </c>
      <c r="F30">
        <v>900</v>
      </c>
      <c r="G30">
        <v>1170</v>
      </c>
      <c r="H30">
        <v>-1</v>
      </c>
      <c r="I30">
        <v>-1</v>
      </c>
      <c r="J30">
        <v>-1</v>
      </c>
    </row>
    <row r="31" spans="1:10" x14ac:dyDescent="0.3">
      <c r="A31">
        <v>-1</v>
      </c>
      <c r="B31">
        <v>1462</v>
      </c>
      <c r="C31">
        <v>840</v>
      </c>
      <c r="D31">
        <v>740</v>
      </c>
      <c r="E31">
        <v>780</v>
      </c>
      <c r="F31">
        <v>920</v>
      </c>
      <c r="G31">
        <v>1190</v>
      </c>
      <c r="H31">
        <v>-1</v>
      </c>
      <c r="I31">
        <v>-1</v>
      </c>
      <c r="J31">
        <v>-1</v>
      </c>
    </row>
    <row r="32" spans="1:10" x14ac:dyDescent="0.3">
      <c r="A32">
        <v>-1</v>
      </c>
      <c r="B32">
        <v>1490</v>
      </c>
      <c r="C32">
        <v>865</v>
      </c>
      <c r="D32">
        <v>760</v>
      </c>
      <c r="E32">
        <v>800</v>
      </c>
      <c r="F32">
        <v>950</v>
      </c>
      <c r="G32">
        <v>1220</v>
      </c>
      <c r="H32">
        <v>-1</v>
      </c>
      <c r="I32">
        <v>-1</v>
      </c>
      <c r="J32">
        <v>-1</v>
      </c>
    </row>
    <row r="33" spans="1:10" x14ac:dyDescent="0.3">
      <c r="A33">
        <v>-1</v>
      </c>
      <c r="B33">
        <v>1510</v>
      </c>
      <c r="C33">
        <v>890</v>
      </c>
      <c r="D33">
        <v>790</v>
      </c>
      <c r="E33">
        <v>820</v>
      </c>
      <c r="F33">
        <v>975</v>
      </c>
      <c r="G33">
        <v>1240</v>
      </c>
      <c r="H33">
        <v>-1</v>
      </c>
      <c r="I33">
        <v>-1</v>
      </c>
      <c r="J33">
        <v>-1</v>
      </c>
    </row>
    <row r="34" spans="1:10" x14ac:dyDescent="0.3">
      <c r="A34">
        <v>-1</v>
      </c>
      <c r="B34">
        <v>1575</v>
      </c>
      <c r="C34">
        <v>910</v>
      </c>
      <c r="D34">
        <v>810</v>
      </c>
      <c r="E34">
        <v>840</v>
      </c>
      <c r="F34">
        <v>1015</v>
      </c>
      <c r="G34">
        <v>1300</v>
      </c>
      <c r="H34">
        <v>-1</v>
      </c>
      <c r="I34">
        <v>-1</v>
      </c>
      <c r="J34">
        <v>-1</v>
      </c>
    </row>
    <row r="35" spans="1:10" x14ac:dyDescent="0.3">
      <c r="A35">
        <v>-1</v>
      </c>
      <c r="B35">
        <v>1600</v>
      </c>
      <c r="C35">
        <v>950</v>
      </c>
      <c r="D35">
        <v>835</v>
      </c>
      <c r="E35">
        <v>860</v>
      </c>
      <c r="F35">
        <v>1035</v>
      </c>
      <c r="G35">
        <v>1345</v>
      </c>
      <c r="H35">
        <v>-1</v>
      </c>
      <c r="I35">
        <v>-1</v>
      </c>
      <c r="J35">
        <v>-1</v>
      </c>
    </row>
    <row r="36" spans="1:10" x14ac:dyDescent="0.3">
      <c r="A36">
        <v>-1</v>
      </c>
      <c r="B36">
        <v>1650</v>
      </c>
      <c r="C36">
        <v>970</v>
      </c>
      <c r="D36">
        <v>860</v>
      </c>
      <c r="E36">
        <v>880</v>
      </c>
      <c r="F36">
        <v>1055</v>
      </c>
      <c r="G36">
        <v>1390</v>
      </c>
      <c r="H36">
        <v>-1</v>
      </c>
      <c r="I36">
        <v>-1</v>
      </c>
      <c r="J36">
        <v>-1</v>
      </c>
    </row>
    <row r="37" spans="1:10" x14ac:dyDescent="0.3">
      <c r="A37">
        <v>-1</v>
      </c>
      <c r="B37">
        <v>1680</v>
      </c>
      <c r="C37">
        <v>990</v>
      </c>
      <c r="D37">
        <v>880</v>
      </c>
      <c r="E37">
        <v>900</v>
      </c>
      <c r="F37">
        <v>1075</v>
      </c>
      <c r="G37">
        <v>1410</v>
      </c>
      <c r="H37">
        <v>-1</v>
      </c>
      <c r="I37">
        <v>-1</v>
      </c>
      <c r="J37">
        <v>-1</v>
      </c>
    </row>
    <row r="38" spans="1:10" x14ac:dyDescent="0.3">
      <c r="A38">
        <v>-1</v>
      </c>
      <c r="B38">
        <v>1700</v>
      </c>
      <c r="C38">
        <v>1025</v>
      </c>
      <c r="D38">
        <v>900</v>
      </c>
      <c r="E38">
        <v>925</v>
      </c>
      <c r="F38">
        <v>1100</v>
      </c>
      <c r="G38">
        <v>1450</v>
      </c>
      <c r="H38">
        <v>-1</v>
      </c>
      <c r="I38">
        <v>-1</v>
      </c>
      <c r="J38">
        <v>-1</v>
      </c>
    </row>
    <row r="39" spans="1:10" x14ac:dyDescent="0.3">
      <c r="A39">
        <v>-1</v>
      </c>
      <c r="B39">
        <v>1720</v>
      </c>
      <c r="C39">
        <v>1050</v>
      </c>
      <c r="D39">
        <v>920</v>
      </c>
      <c r="E39">
        <v>950</v>
      </c>
      <c r="F39">
        <v>1120</v>
      </c>
      <c r="G39">
        <v>1485</v>
      </c>
      <c r="H39">
        <v>-1</v>
      </c>
      <c r="I39">
        <v>-1</v>
      </c>
      <c r="J39">
        <v>-1</v>
      </c>
    </row>
    <row r="40" spans="1:10" x14ac:dyDescent="0.3">
      <c r="A40">
        <v>-1</v>
      </c>
      <c r="B40">
        <v>1760</v>
      </c>
      <c r="C40">
        <v>1070</v>
      </c>
      <c r="D40">
        <v>940</v>
      </c>
      <c r="E40">
        <v>970</v>
      </c>
      <c r="F40">
        <v>1140</v>
      </c>
      <c r="G40">
        <v>1530</v>
      </c>
      <c r="H40">
        <v>-1</v>
      </c>
      <c r="I40">
        <v>-1</v>
      </c>
      <c r="J40">
        <v>-1</v>
      </c>
    </row>
    <row r="41" spans="1:10" x14ac:dyDescent="0.3">
      <c r="A41">
        <v>-1</v>
      </c>
      <c r="B41">
        <v>1780</v>
      </c>
      <c r="C41">
        <v>1090</v>
      </c>
      <c r="D41">
        <v>960</v>
      </c>
      <c r="E41">
        <v>990</v>
      </c>
      <c r="F41">
        <v>1160</v>
      </c>
      <c r="G41">
        <v>1555</v>
      </c>
      <c r="H41">
        <v>-1</v>
      </c>
      <c r="I41">
        <v>-1</v>
      </c>
      <c r="J41">
        <v>-1</v>
      </c>
    </row>
    <row r="42" spans="1:10" x14ac:dyDescent="0.3">
      <c r="A42">
        <v>-1</v>
      </c>
      <c r="B42">
        <v>1800</v>
      </c>
      <c r="C42">
        <v>1110</v>
      </c>
      <c r="D42">
        <v>980</v>
      </c>
      <c r="E42">
        <v>1012</v>
      </c>
      <c r="F42">
        <v>1180</v>
      </c>
      <c r="G42">
        <v>1580</v>
      </c>
      <c r="H42">
        <v>-1</v>
      </c>
      <c r="I42">
        <v>-1</v>
      </c>
      <c r="J42">
        <v>-1</v>
      </c>
    </row>
    <row r="43" spans="1:10" x14ac:dyDescent="0.3">
      <c r="A43">
        <v>-1</v>
      </c>
      <c r="B43">
        <v>1820</v>
      </c>
      <c r="C43">
        <v>1130</v>
      </c>
      <c r="D43">
        <v>1000</v>
      </c>
      <c r="E43">
        <v>1035</v>
      </c>
      <c r="F43">
        <v>1200</v>
      </c>
      <c r="G43">
        <v>1600</v>
      </c>
      <c r="H43">
        <v>-1</v>
      </c>
      <c r="I43">
        <v>-1</v>
      </c>
      <c r="J43">
        <v>-1</v>
      </c>
    </row>
    <row r="44" spans="1:10" x14ac:dyDescent="0.3">
      <c r="A44">
        <v>-1</v>
      </c>
      <c r="B44">
        <v>1840</v>
      </c>
      <c r="C44">
        <v>1150</v>
      </c>
      <c r="D44">
        <v>1020</v>
      </c>
      <c r="E44">
        <v>1055</v>
      </c>
      <c r="F44">
        <v>1220</v>
      </c>
      <c r="G44">
        <v>1620</v>
      </c>
      <c r="H44">
        <v>-1</v>
      </c>
      <c r="I44">
        <v>-1</v>
      </c>
      <c r="J44">
        <v>-1</v>
      </c>
    </row>
    <row r="45" spans="1:10" x14ac:dyDescent="0.3">
      <c r="A45">
        <v>-1</v>
      </c>
      <c r="B45">
        <v>4395</v>
      </c>
      <c r="C45">
        <v>1190</v>
      </c>
      <c r="D45">
        <v>1040</v>
      </c>
      <c r="E45">
        <v>1075</v>
      </c>
      <c r="F45">
        <v>1240</v>
      </c>
      <c r="G45">
        <v>1640</v>
      </c>
      <c r="H45">
        <v>-1</v>
      </c>
      <c r="I45">
        <v>-1</v>
      </c>
      <c r="J45">
        <v>-1</v>
      </c>
    </row>
    <row r="46" spans="1:10" x14ac:dyDescent="0.3">
      <c r="A46">
        <v>-1</v>
      </c>
      <c r="B46">
        <v>4440</v>
      </c>
      <c r="C46">
        <v>1210</v>
      </c>
      <c r="D46">
        <v>1060</v>
      </c>
      <c r="E46">
        <v>1095</v>
      </c>
      <c r="F46">
        <v>1260</v>
      </c>
      <c r="G46">
        <v>1665</v>
      </c>
      <c r="H46">
        <v>-1</v>
      </c>
      <c r="I46">
        <v>-1</v>
      </c>
      <c r="J46">
        <v>-1</v>
      </c>
    </row>
    <row r="47" spans="1:10" x14ac:dyDescent="0.3">
      <c r="A47">
        <v>-1</v>
      </c>
      <c r="B47">
        <v>4480</v>
      </c>
      <c r="C47">
        <v>1230</v>
      </c>
      <c r="D47">
        <v>1080</v>
      </c>
      <c r="E47">
        <v>1115</v>
      </c>
      <c r="F47">
        <v>1280</v>
      </c>
      <c r="G47">
        <v>1695</v>
      </c>
      <c r="H47">
        <v>-1</v>
      </c>
      <c r="I47">
        <v>-1</v>
      </c>
      <c r="J47">
        <v>-1</v>
      </c>
    </row>
    <row r="48" spans="1:10" x14ac:dyDescent="0.3">
      <c r="A48">
        <v>-1</v>
      </c>
      <c r="B48">
        <v>4500</v>
      </c>
      <c r="C48">
        <v>1250</v>
      </c>
      <c r="D48">
        <v>1100</v>
      </c>
      <c r="E48">
        <v>1135</v>
      </c>
      <c r="F48">
        <v>1300</v>
      </c>
      <c r="G48">
        <v>1730</v>
      </c>
      <c r="H48">
        <v>-1</v>
      </c>
      <c r="I48">
        <v>-1</v>
      </c>
      <c r="J48">
        <v>-1</v>
      </c>
    </row>
    <row r="49" spans="1:10" x14ac:dyDescent="0.3">
      <c r="A49">
        <v>-1</v>
      </c>
      <c r="B49">
        <v>4520</v>
      </c>
      <c r="C49">
        <v>1275</v>
      </c>
      <c r="D49">
        <v>1120</v>
      </c>
      <c r="E49">
        <v>1155</v>
      </c>
      <c r="F49">
        <v>1320</v>
      </c>
      <c r="G49">
        <v>1790</v>
      </c>
      <c r="H49">
        <v>-1</v>
      </c>
      <c r="I49">
        <v>-1</v>
      </c>
      <c r="J49">
        <v>-1</v>
      </c>
    </row>
    <row r="50" spans="1:10" x14ac:dyDescent="0.3">
      <c r="A50">
        <v>-1</v>
      </c>
      <c r="B50">
        <v>4540</v>
      </c>
      <c r="C50">
        <v>1295</v>
      </c>
      <c r="D50">
        <v>1140</v>
      </c>
      <c r="E50">
        <v>1180</v>
      </c>
      <c r="F50">
        <v>1350</v>
      </c>
      <c r="G50">
        <v>1810</v>
      </c>
      <c r="H50">
        <v>-1</v>
      </c>
      <c r="I50">
        <v>-1</v>
      </c>
      <c r="J50">
        <v>-1</v>
      </c>
    </row>
    <row r="51" spans="1:10" x14ac:dyDescent="0.3">
      <c r="A51">
        <v>-1</v>
      </c>
      <c r="B51">
        <v>4600</v>
      </c>
      <c r="C51">
        <v>1320</v>
      </c>
      <c r="D51">
        <v>1160</v>
      </c>
      <c r="E51">
        <v>1200</v>
      </c>
      <c r="F51">
        <v>1370</v>
      </c>
      <c r="G51">
        <v>1830</v>
      </c>
      <c r="H51">
        <v>-1</v>
      </c>
      <c r="I51">
        <v>-1</v>
      </c>
      <c r="J51">
        <v>-1</v>
      </c>
    </row>
    <row r="52" spans="1:10" x14ac:dyDescent="0.3">
      <c r="A52">
        <v>-1</v>
      </c>
      <c r="B52">
        <v>4650</v>
      </c>
      <c r="C52">
        <v>1340</v>
      </c>
      <c r="D52">
        <v>1180</v>
      </c>
      <c r="E52">
        <v>1220</v>
      </c>
      <c r="F52">
        <v>1405</v>
      </c>
      <c r="G52">
        <v>1850</v>
      </c>
      <c r="H52">
        <v>-1</v>
      </c>
      <c r="I52">
        <v>-1</v>
      </c>
      <c r="J52">
        <v>-1</v>
      </c>
    </row>
    <row r="53" spans="1:10" x14ac:dyDescent="0.3">
      <c r="A53">
        <v>-1</v>
      </c>
      <c r="B53">
        <v>4730</v>
      </c>
      <c r="C53">
        <v>1360</v>
      </c>
      <c r="D53">
        <v>1200</v>
      </c>
      <c r="E53">
        <v>1240</v>
      </c>
      <c r="F53">
        <v>1425</v>
      </c>
      <c r="G53">
        <v>4616</v>
      </c>
      <c r="H53">
        <v>-1</v>
      </c>
      <c r="I53">
        <v>-1</v>
      </c>
      <c r="J53">
        <v>-1</v>
      </c>
    </row>
    <row r="54" spans="1:10" x14ac:dyDescent="0.3">
      <c r="A54">
        <v>-1</v>
      </c>
      <c r="B54">
        <v>5010</v>
      </c>
      <c r="C54">
        <v>1380</v>
      </c>
      <c r="D54">
        <v>1226</v>
      </c>
      <c r="E54">
        <v>1260</v>
      </c>
      <c r="F54">
        <v>1445</v>
      </c>
      <c r="G54">
        <v>4650</v>
      </c>
      <c r="H54">
        <v>-1</v>
      </c>
      <c r="I54">
        <v>-1</v>
      </c>
      <c r="J54">
        <v>-1</v>
      </c>
    </row>
    <row r="55" spans="1:10" x14ac:dyDescent="0.3">
      <c r="A55">
        <v>-1</v>
      </c>
      <c r="B55">
        <v>-1</v>
      </c>
      <c r="C55">
        <v>1400</v>
      </c>
      <c r="D55">
        <v>1249</v>
      </c>
      <c r="E55">
        <v>1280</v>
      </c>
      <c r="F55">
        <v>1470</v>
      </c>
      <c r="G55">
        <v>4695</v>
      </c>
      <c r="H55">
        <v>-1</v>
      </c>
      <c r="I55">
        <v>-1</v>
      </c>
      <c r="J55">
        <v>-1</v>
      </c>
    </row>
    <row r="56" spans="1:10" x14ac:dyDescent="0.3">
      <c r="A56">
        <v>-1</v>
      </c>
      <c r="B56">
        <v>-1</v>
      </c>
      <c r="C56">
        <v>1430</v>
      </c>
      <c r="D56">
        <v>1270</v>
      </c>
      <c r="E56">
        <v>1300</v>
      </c>
      <c r="F56">
        <v>1490</v>
      </c>
      <c r="G56">
        <v>4770</v>
      </c>
      <c r="H56">
        <v>-1</v>
      </c>
      <c r="I56">
        <v>-1</v>
      </c>
      <c r="J56">
        <v>-1</v>
      </c>
    </row>
    <row r="57" spans="1:10" x14ac:dyDescent="0.3">
      <c r="A57">
        <v>-1</v>
      </c>
      <c r="B57">
        <v>-1</v>
      </c>
      <c r="C57">
        <v>1450</v>
      </c>
      <c r="D57">
        <v>1290</v>
      </c>
      <c r="E57">
        <v>1320</v>
      </c>
      <c r="F57">
        <v>1520</v>
      </c>
      <c r="G57">
        <v>4815</v>
      </c>
      <c r="H57">
        <v>-1</v>
      </c>
      <c r="I57">
        <v>-1</v>
      </c>
      <c r="J57">
        <v>-1</v>
      </c>
    </row>
    <row r="58" spans="1:10" x14ac:dyDescent="0.3">
      <c r="A58">
        <v>-1</v>
      </c>
      <c r="B58">
        <v>-1</v>
      </c>
      <c r="C58">
        <v>1470</v>
      </c>
      <c r="D58">
        <v>1310</v>
      </c>
      <c r="E58">
        <v>1340</v>
      </c>
      <c r="F58">
        <v>1550</v>
      </c>
      <c r="G58">
        <v>4860</v>
      </c>
      <c r="H58">
        <v>-1</v>
      </c>
      <c r="I58">
        <v>-1</v>
      </c>
      <c r="J58">
        <v>-1</v>
      </c>
    </row>
    <row r="59" spans="1:10" x14ac:dyDescent="0.3">
      <c r="A59">
        <v>-1</v>
      </c>
      <c r="B59">
        <v>-1</v>
      </c>
      <c r="C59">
        <v>1490</v>
      </c>
      <c r="D59">
        <v>1330</v>
      </c>
      <c r="E59">
        <v>1360</v>
      </c>
      <c r="F59">
        <v>1570</v>
      </c>
      <c r="G59">
        <v>4880</v>
      </c>
      <c r="H59">
        <v>-1</v>
      </c>
      <c r="I59">
        <v>-1</v>
      </c>
      <c r="J59">
        <v>-1</v>
      </c>
    </row>
    <row r="60" spans="1:10" x14ac:dyDescent="0.3">
      <c r="A60">
        <v>-1</v>
      </c>
      <c r="B60">
        <v>-1</v>
      </c>
      <c r="C60">
        <v>1510</v>
      </c>
      <c r="D60">
        <v>1350</v>
      </c>
      <c r="E60">
        <v>1380</v>
      </c>
      <c r="F60">
        <v>1590</v>
      </c>
      <c r="G60">
        <v>5030</v>
      </c>
      <c r="H60">
        <v>-1</v>
      </c>
      <c r="I60">
        <v>-1</v>
      </c>
      <c r="J60">
        <v>-1</v>
      </c>
    </row>
    <row r="61" spans="1:10" x14ac:dyDescent="0.3">
      <c r="A61">
        <v>-1</v>
      </c>
      <c r="B61">
        <v>-1</v>
      </c>
      <c r="C61">
        <v>1530</v>
      </c>
      <c r="D61">
        <v>1370</v>
      </c>
      <c r="E61">
        <v>1400</v>
      </c>
      <c r="F61">
        <v>1610</v>
      </c>
      <c r="G61">
        <v>-1</v>
      </c>
      <c r="H61">
        <v>-1</v>
      </c>
      <c r="I61">
        <v>-1</v>
      </c>
      <c r="J61">
        <v>-1</v>
      </c>
    </row>
    <row r="62" spans="1:10" x14ac:dyDescent="0.3">
      <c r="A62">
        <v>-1</v>
      </c>
      <c r="B62">
        <v>-1</v>
      </c>
      <c r="C62">
        <v>1550</v>
      </c>
      <c r="D62">
        <v>1390</v>
      </c>
      <c r="E62">
        <v>1430</v>
      </c>
      <c r="F62">
        <v>1630</v>
      </c>
      <c r="G62">
        <v>-1</v>
      </c>
      <c r="H62">
        <v>-1</v>
      </c>
      <c r="I62">
        <v>-1</v>
      </c>
      <c r="J62">
        <v>-1</v>
      </c>
    </row>
    <row r="63" spans="1:10" x14ac:dyDescent="0.3">
      <c r="A63">
        <v>-1</v>
      </c>
      <c r="B63">
        <v>-1</v>
      </c>
      <c r="C63">
        <v>1570</v>
      </c>
      <c r="D63">
        <v>1410</v>
      </c>
      <c r="E63">
        <v>1450</v>
      </c>
      <c r="F63">
        <v>1650</v>
      </c>
      <c r="G63">
        <v>-1</v>
      </c>
      <c r="H63">
        <v>-1</v>
      </c>
      <c r="I63">
        <v>-1</v>
      </c>
      <c r="J63">
        <v>-1</v>
      </c>
    </row>
    <row r="64" spans="1:10" x14ac:dyDescent="0.3">
      <c r="A64">
        <v>-1</v>
      </c>
      <c r="B64">
        <v>-1</v>
      </c>
      <c r="C64">
        <v>1590</v>
      </c>
      <c r="D64">
        <v>1430</v>
      </c>
      <c r="E64">
        <v>1470</v>
      </c>
      <c r="F64">
        <v>1675</v>
      </c>
      <c r="G64">
        <v>-1</v>
      </c>
      <c r="H64">
        <v>-1</v>
      </c>
      <c r="I64">
        <v>-1</v>
      </c>
      <c r="J64">
        <v>-1</v>
      </c>
    </row>
    <row r="65" spans="1:10" x14ac:dyDescent="0.3">
      <c r="A65">
        <v>-1</v>
      </c>
      <c r="B65">
        <v>-1</v>
      </c>
      <c r="C65">
        <v>1610</v>
      </c>
      <c r="D65">
        <v>1450</v>
      </c>
      <c r="E65">
        <v>1490</v>
      </c>
      <c r="F65">
        <v>1695</v>
      </c>
      <c r="G65">
        <v>-1</v>
      </c>
      <c r="H65">
        <v>-1</v>
      </c>
      <c r="I65">
        <v>-1</v>
      </c>
      <c r="J65">
        <v>-1</v>
      </c>
    </row>
    <row r="66" spans="1:10" x14ac:dyDescent="0.3">
      <c r="A66">
        <v>-1</v>
      </c>
      <c r="B66">
        <v>-1</v>
      </c>
      <c r="C66">
        <v>1630</v>
      </c>
      <c r="D66">
        <v>1470</v>
      </c>
      <c r="E66">
        <v>1510</v>
      </c>
      <c r="F66">
        <v>1720</v>
      </c>
      <c r="G66">
        <v>-1</v>
      </c>
      <c r="H66">
        <v>-1</v>
      </c>
      <c r="I66">
        <v>-1</v>
      </c>
      <c r="J66">
        <v>-1</v>
      </c>
    </row>
    <row r="67" spans="1:10" x14ac:dyDescent="0.3">
      <c r="A67">
        <v>-1</v>
      </c>
      <c r="B67">
        <v>-1</v>
      </c>
      <c r="C67">
        <v>1660</v>
      </c>
      <c r="D67">
        <v>1490</v>
      </c>
      <c r="E67">
        <v>1530</v>
      </c>
      <c r="F67">
        <v>1740</v>
      </c>
      <c r="G67">
        <v>-1</v>
      </c>
      <c r="H67">
        <v>-1</v>
      </c>
      <c r="I67">
        <v>-1</v>
      </c>
      <c r="J67">
        <v>-1</v>
      </c>
    </row>
    <row r="68" spans="1:10" x14ac:dyDescent="0.3">
      <c r="A68">
        <v>-1</v>
      </c>
      <c r="B68">
        <v>-1</v>
      </c>
      <c r="C68">
        <v>1680</v>
      </c>
      <c r="D68">
        <v>1510</v>
      </c>
      <c r="E68">
        <v>1550</v>
      </c>
      <c r="F68">
        <v>1760</v>
      </c>
      <c r="G68">
        <v>-1</v>
      </c>
      <c r="H68">
        <v>-1</v>
      </c>
      <c r="I68">
        <v>-1</v>
      </c>
      <c r="J68">
        <v>-1</v>
      </c>
    </row>
    <row r="69" spans="1:10" x14ac:dyDescent="0.3">
      <c r="A69">
        <v>-1</v>
      </c>
      <c r="B69">
        <v>-1</v>
      </c>
      <c r="C69">
        <v>1700</v>
      </c>
      <c r="D69">
        <v>1530</v>
      </c>
      <c r="E69">
        <v>1570</v>
      </c>
      <c r="F69">
        <v>1780</v>
      </c>
      <c r="G69">
        <v>-1</v>
      </c>
      <c r="H69">
        <v>-1</v>
      </c>
      <c r="I69">
        <v>-1</v>
      </c>
      <c r="J69">
        <v>-1</v>
      </c>
    </row>
    <row r="70" spans="1:10" x14ac:dyDescent="0.3">
      <c r="A70">
        <v>-1</v>
      </c>
      <c r="B70">
        <v>-1</v>
      </c>
      <c r="C70">
        <v>1720</v>
      </c>
      <c r="D70">
        <v>1550</v>
      </c>
      <c r="E70">
        <v>1590</v>
      </c>
      <c r="F70">
        <v>1800</v>
      </c>
      <c r="G70">
        <v>-1</v>
      </c>
      <c r="H70">
        <v>-1</v>
      </c>
      <c r="I70">
        <v>-1</v>
      </c>
      <c r="J70">
        <v>-1</v>
      </c>
    </row>
    <row r="71" spans="1:10" x14ac:dyDescent="0.3">
      <c r="A71">
        <v>-1</v>
      </c>
      <c r="B71">
        <v>-1</v>
      </c>
      <c r="C71">
        <v>1740</v>
      </c>
      <c r="D71">
        <v>1570</v>
      </c>
      <c r="E71">
        <v>1610</v>
      </c>
      <c r="F71">
        <v>1820</v>
      </c>
      <c r="G71">
        <v>-1</v>
      </c>
      <c r="H71">
        <v>-1</v>
      </c>
      <c r="I71">
        <v>-1</v>
      </c>
      <c r="J71">
        <v>-1</v>
      </c>
    </row>
    <row r="72" spans="1:10" x14ac:dyDescent="0.3">
      <c r="A72">
        <v>-1</v>
      </c>
      <c r="B72">
        <v>-1</v>
      </c>
      <c r="C72">
        <v>1760</v>
      </c>
      <c r="D72">
        <v>1590</v>
      </c>
      <c r="E72">
        <v>1630</v>
      </c>
      <c r="F72">
        <v>1840</v>
      </c>
      <c r="G72">
        <v>-1</v>
      </c>
      <c r="H72">
        <v>-1</v>
      </c>
      <c r="I72">
        <v>-1</v>
      </c>
      <c r="J72">
        <v>-1</v>
      </c>
    </row>
    <row r="73" spans="1:10" x14ac:dyDescent="0.3">
      <c r="A73">
        <v>-1</v>
      </c>
      <c r="B73">
        <v>-1</v>
      </c>
      <c r="C73">
        <v>1780</v>
      </c>
      <c r="D73">
        <v>1610</v>
      </c>
      <c r="E73">
        <v>1650</v>
      </c>
      <c r="F73">
        <v>4670</v>
      </c>
      <c r="G73">
        <v>-1</v>
      </c>
      <c r="H73">
        <v>-1</v>
      </c>
      <c r="I73">
        <v>-1</v>
      </c>
      <c r="J73">
        <v>-1</v>
      </c>
    </row>
    <row r="74" spans="1:10" x14ac:dyDescent="0.3">
      <c r="A74">
        <v>-1</v>
      </c>
      <c r="B74">
        <v>-1</v>
      </c>
      <c r="C74">
        <v>1800</v>
      </c>
      <c r="D74">
        <v>1630</v>
      </c>
      <c r="E74">
        <v>1670</v>
      </c>
      <c r="F74">
        <v>4690</v>
      </c>
      <c r="G74">
        <v>-1</v>
      </c>
      <c r="H74">
        <v>-1</v>
      </c>
      <c r="I74">
        <v>-1</v>
      </c>
      <c r="J74">
        <v>-1</v>
      </c>
    </row>
    <row r="75" spans="1:10" x14ac:dyDescent="0.3">
      <c r="A75">
        <v>-1</v>
      </c>
      <c r="B75">
        <v>-1</v>
      </c>
      <c r="C75">
        <v>1820</v>
      </c>
      <c r="D75">
        <v>1650</v>
      </c>
      <c r="E75">
        <v>1690</v>
      </c>
      <c r="F75">
        <v>4710</v>
      </c>
      <c r="G75">
        <v>-1</v>
      </c>
      <c r="H75">
        <v>-1</v>
      </c>
      <c r="I75">
        <v>-1</v>
      </c>
      <c r="J75">
        <v>-1</v>
      </c>
    </row>
    <row r="76" spans="1:10" x14ac:dyDescent="0.3">
      <c r="A76">
        <v>-1</v>
      </c>
      <c r="B76">
        <v>-1</v>
      </c>
      <c r="C76">
        <v>1840</v>
      </c>
      <c r="D76">
        <v>1670</v>
      </c>
      <c r="E76">
        <v>1710</v>
      </c>
      <c r="F76">
        <v>4730</v>
      </c>
      <c r="G76">
        <v>-1</v>
      </c>
      <c r="H76">
        <v>-1</v>
      </c>
      <c r="I76">
        <v>-1</v>
      </c>
      <c r="J76">
        <v>-1</v>
      </c>
    </row>
    <row r="77" spans="1:10" x14ac:dyDescent="0.3">
      <c r="A77">
        <v>-1</v>
      </c>
      <c r="B77">
        <v>-1</v>
      </c>
      <c r="C77">
        <v>1860</v>
      </c>
      <c r="D77">
        <v>1690</v>
      </c>
      <c r="E77">
        <v>1730</v>
      </c>
      <c r="F77">
        <v>4750</v>
      </c>
      <c r="G77">
        <v>-1</v>
      </c>
      <c r="H77">
        <v>-1</v>
      </c>
      <c r="I77">
        <v>-1</v>
      </c>
      <c r="J77">
        <v>-1</v>
      </c>
    </row>
    <row r="78" spans="1:10" x14ac:dyDescent="0.3">
      <c r="A78">
        <v>-1</v>
      </c>
      <c r="B78">
        <v>-1</v>
      </c>
      <c r="C78">
        <v>1880</v>
      </c>
      <c r="D78">
        <v>1710</v>
      </c>
      <c r="E78">
        <v>1750</v>
      </c>
      <c r="F78">
        <v>4770</v>
      </c>
      <c r="G78">
        <v>-1</v>
      </c>
      <c r="H78">
        <v>-1</v>
      </c>
      <c r="I78">
        <v>-1</v>
      </c>
      <c r="J78">
        <v>-1</v>
      </c>
    </row>
    <row r="79" spans="1:10" x14ac:dyDescent="0.3">
      <c r="A79">
        <v>-1</v>
      </c>
      <c r="B79">
        <v>-1</v>
      </c>
      <c r="C79">
        <v>4510</v>
      </c>
      <c r="D79">
        <v>1730</v>
      </c>
      <c r="E79">
        <v>1770</v>
      </c>
      <c r="F79">
        <v>4795</v>
      </c>
      <c r="G79">
        <v>-1</v>
      </c>
      <c r="H79">
        <v>-1</v>
      </c>
      <c r="I79">
        <v>-1</v>
      </c>
      <c r="J79">
        <v>-1</v>
      </c>
    </row>
    <row r="80" spans="1:10" x14ac:dyDescent="0.3">
      <c r="A80">
        <v>-1</v>
      </c>
      <c r="B80">
        <v>-1</v>
      </c>
      <c r="C80">
        <v>4530</v>
      </c>
      <c r="D80">
        <v>1750</v>
      </c>
      <c r="E80">
        <v>1790</v>
      </c>
      <c r="F80">
        <v>4820</v>
      </c>
      <c r="G80">
        <v>-1</v>
      </c>
      <c r="H80">
        <v>-1</v>
      </c>
      <c r="I80">
        <v>-1</v>
      </c>
      <c r="J80">
        <v>-1</v>
      </c>
    </row>
    <row r="81" spans="1:10" x14ac:dyDescent="0.3">
      <c r="A81">
        <v>-1</v>
      </c>
      <c r="B81">
        <v>-1</v>
      </c>
      <c r="C81">
        <v>4555</v>
      </c>
      <c r="D81">
        <v>1770</v>
      </c>
      <c r="E81">
        <v>1810</v>
      </c>
      <c r="F81">
        <v>4850</v>
      </c>
      <c r="G81">
        <v>-1</v>
      </c>
      <c r="H81">
        <v>-1</v>
      </c>
      <c r="I81">
        <v>-1</v>
      </c>
      <c r="J81">
        <v>-1</v>
      </c>
    </row>
    <row r="82" spans="1:10" x14ac:dyDescent="0.3">
      <c r="A82">
        <v>-1</v>
      </c>
      <c r="B82">
        <v>-1</v>
      </c>
      <c r="C82">
        <v>4580</v>
      </c>
      <c r="D82">
        <v>1790</v>
      </c>
      <c r="E82">
        <v>1830</v>
      </c>
      <c r="F82">
        <v>4870</v>
      </c>
      <c r="G82">
        <v>-1</v>
      </c>
      <c r="H82">
        <v>-1</v>
      </c>
      <c r="I82">
        <v>-1</v>
      </c>
      <c r="J82">
        <v>-1</v>
      </c>
    </row>
    <row r="83" spans="1:10" x14ac:dyDescent="0.3">
      <c r="A83">
        <v>-1</v>
      </c>
      <c r="B83">
        <v>-1</v>
      </c>
      <c r="C83">
        <v>4600</v>
      </c>
      <c r="D83">
        <v>1810</v>
      </c>
      <c r="E83">
        <v>1850</v>
      </c>
      <c r="F83">
        <v>4890</v>
      </c>
      <c r="G83">
        <v>-1</v>
      </c>
      <c r="H83">
        <v>-1</v>
      </c>
      <c r="I83">
        <v>-1</v>
      </c>
      <c r="J83">
        <v>-1</v>
      </c>
    </row>
    <row r="84" spans="1:10" x14ac:dyDescent="0.3">
      <c r="A84">
        <v>-1</v>
      </c>
      <c r="B84">
        <v>-1</v>
      </c>
      <c r="C84">
        <v>4620</v>
      </c>
      <c r="D84">
        <v>1830</v>
      </c>
      <c r="E84">
        <v>1870</v>
      </c>
      <c r="F84">
        <v>4915</v>
      </c>
      <c r="G84">
        <v>-1</v>
      </c>
      <c r="H84">
        <v>-1</v>
      </c>
      <c r="I84">
        <v>-1</v>
      </c>
      <c r="J84">
        <v>-1</v>
      </c>
    </row>
    <row r="85" spans="1:10" x14ac:dyDescent="0.3">
      <c r="A85">
        <v>-1</v>
      </c>
      <c r="B85">
        <v>-1</v>
      </c>
      <c r="C85">
        <v>4645</v>
      </c>
      <c r="D85">
        <v>1850</v>
      </c>
      <c r="E85">
        <v>1890</v>
      </c>
      <c r="F85">
        <v>5020</v>
      </c>
      <c r="G85">
        <v>-1</v>
      </c>
      <c r="H85">
        <v>-1</v>
      </c>
      <c r="I85">
        <v>-1</v>
      </c>
      <c r="J85">
        <v>-1</v>
      </c>
    </row>
    <row r="86" spans="1:10" x14ac:dyDescent="0.3">
      <c r="A86">
        <v>-1</v>
      </c>
      <c r="B86">
        <v>-1</v>
      </c>
      <c r="C86">
        <v>4670</v>
      </c>
      <c r="D86">
        <v>1870</v>
      </c>
      <c r="E86">
        <v>1910</v>
      </c>
      <c r="F86">
        <v>5070</v>
      </c>
      <c r="G86">
        <v>-1</v>
      </c>
      <c r="H86">
        <v>-1</v>
      </c>
      <c r="I86">
        <v>-1</v>
      </c>
      <c r="J86">
        <v>-1</v>
      </c>
    </row>
    <row r="87" spans="1:10" x14ac:dyDescent="0.3">
      <c r="A87">
        <v>-1</v>
      </c>
      <c r="B87">
        <v>-1</v>
      </c>
      <c r="C87">
        <v>4690</v>
      </c>
      <c r="D87">
        <v>1890</v>
      </c>
      <c r="E87">
        <v>1930</v>
      </c>
      <c r="F87">
        <v>5100</v>
      </c>
      <c r="G87">
        <v>-1</v>
      </c>
      <c r="H87">
        <v>-1</v>
      </c>
      <c r="I87">
        <v>-1</v>
      </c>
      <c r="J87">
        <v>-1</v>
      </c>
    </row>
    <row r="88" spans="1:10" x14ac:dyDescent="0.3">
      <c r="A88">
        <v>-1</v>
      </c>
      <c r="B88">
        <v>-1</v>
      </c>
      <c r="C88">
        <v>4730</v>
      </c>
      <c r="D88">
        <v>1910</v>
      </c>
      <c r="E88">
        <v>4630</v>
      </c>
      <c r="F88">
        <v>5120</v>
      </c>
      <c r="G88">
        <v>-1</v>
      </c>
      <c r="H88">
        <v>-1</v>
      </c>
      <c r="I88">
        <v>-1</v>
      </c>
      <c r="J88">
        <v>-1</v>
      </c>
    </row>
    <row r="89" spans="1:10" x14ac:dyDescent="0.3">
      <c r="A89">
        <v>-1</v>
      </c>
      <c r="B89">
        <v>-1</v>
      </c>
      <c r="C89">
        <v>4750</v>
      </c>
      <c r="D89">
        <v>1930</v>
      </c>
      <c r="E89">
        <v>4650</v>
      </c>
      <c r="F89">
        <v>5320</v>
      </c>
      <c r="G89">
        <v>-1</v>
      </c>
      <c r="H89">
        <v>-1</v>
      </c>
      <c r="I89">
        <v>-1</v>
      </c>
      <c r="J89">
        <v>-1</v>
      </c>
    </row>
    <row r="90" spans="1:10" x14ac:dyDescent="0.3">
      <c r="A90">
        <v>-1</v>
      </c>
      <c r="B90">
        <v>-1</v>
      </c>
      <c r="C90">
        <v>4780</v>
      </c>
      <c r="D90">
        <v>1950</v>
      </c>
      <c r="E90">
        <v>4670</v>
      </c>
      <c r="F90">
        <v>5405</v>
      </c>
      <c r="G90">
        <v>-1</v>
      </c>
      <c r="H90">
        <v>-1</v>
      </c>
      <c r="I90">
        <v>-1</v>
      </c>
      <c r="J90">
        <v>-1</v>
      </c>
    </row>
    <row r="91" spans="1:10" x14ac:dyDescent="0.3">
      <c r="A91">
        <v>-1</v>
      </c>
      <c r="B91">
        <v>-1</v>
      </c>
      <c r="C91">
        <v>4800</v>
      </c>
      <c r="D91">
        <v>1970</v>
      </c>
      <c r="E91">
        <v>4690</v>
      </c>
      <c r="F91">
        <v>5590</v>
      </c>
      <c r="G91">
        <v>-1</v>
      </c>
      <c r="H91">
        <v>-1</v>
      </c>
      <c r="I91">
        <v>-1</v>
      </c>
      <c r="J91">
        <v>-1</v>
      </c>
    </row>
    <row r="92" spans="1:10" x14ac:dyDescent="0.3">
      <c r="A92">
        <v>-1</v>
      </c>
      <c r="B92">
        <v>-1</v>
      </c>
      <c r="C92">
        <v>4830</v>
      </c>
      <c r="D92">
        <v>4560</v>
      </c>
      <c r="E92">
        <v>4710</v>
      </c>
      <c r="F92">
        <v>5620</v>
      </c>
      <c r="G92">
        <v>-1</v>
      </c>
      <c r="H92">
        <v>-1</v>
      </c>
      <c r="I92">
        <v>-1</v>
      </c>
      <c r="J92">
        <v>-1</v>
      </c>
    </row>
    <row r="93" spans="1:10" x14ac:dyDescent="0.3">
      <c r="A93">
        <v>-1</v>
      </c>
      <c r="B93">
        <v>-1</v>
      </c>
      <c r="C93">
        <v>4850</v>
      </c>
      <c r="D93">
        <v>4580</v>
      </c>
      <c r="E93">
        <v>4730</v>
      </c>
      <c r="F93">
        <v>-1</v>
      </c>
      <c r="G93">
        <v>-1</v>
      </c>
      <c r="H93">
        <v>-1</v>
      </c>
      <c r="I93">
        <v>-1</v>
      </c>
      <c r="J93">
        <v>-1</v>
      </c>
    </row>
    <row r="94" spans="1:10" x14ac:dyDescent="0.3">
      <c r="A94">
        <v>-1</v>
      </c>
      <c r="B94">
        <v>-1</v>
      </c>
      <c r="C94">
        <v>4910</v>
      </c>
      <c r="D94">
        <v>4600</v>
      </c>
      <c r="E94">
        <v>4750</v>
      </c>
      <c r="F94">
        <v>-1</v>
      </c>
      <c r="G94">
        <v>-1</v>
      </c>
      <c r="H94">
        <v>-1</v>
      </c>
      <c r="I94">
        <v>-1</v>
      </c>
      <c r="J94">
        <v>-1</v>
      </c>
    </row>
    <row r="95" spans="1:10" x14ac:dyDescent="0.3">
      <c r="A95">
        <v>-1</v>
      </c>
      <c r="B95">
        <v>-1</v>
      </c>
      <c r="C95">
        <v>4960</v>
      </c>
      <c r="D95">
        <v>4620</v>
      </c>
      <c r="E95">
        <v>4770</v>
      </c>
      <c r="F95">
        <v>-1</v>
      </c>
      <c r="G95">
        <v>-1</v>
      </c>
      <c r="H95">
        <v>-1</v>
      </c>
      <c r="I95">
        <v>-1</v>
      </c>
      <c r="J95">
        <v>-1</v>
      </c>
    </row>
    <row r="96" spans="1:10" x14ac:dyDescent="0.3">
      <c r="A96">
        <v>-1</v>
      </c>
      <c r="B96">
        <v>-1</v>
      </c>
      <c r="C96">
        <v>5150</v>
      </c>
      <c r="D96">
        <v>4640</v>
      </c>
      <c r="E96">
        <v>4790</v>
      </c>
      <c r="F96">
        <v>-1</v>
      </c>
      <c r="G96">
        <v>-1</v>
      </c>
      <c r="H96">
        <v>-1</v>
      </c>
      <c r="I96">
        <v>-1</v>
      </c>
      <c r="J96">
        <v>-1</v>
      </c>
    </row>
    <row r="97" spans="1:10" x14ac:dyDescent="0.3">
      <c r="A97">
        <v>-1</v>
      </c>
      <c r="B97">
        <v>-1</v>
      </c>
      <c r="C97">
        <v>-1</v>
      </c>
      <c r="D97">
        <v>4660</v>
      </c>
      <c r="E97">
        <v>4810</v>
      </c>
      <c r="F97">
        <v>-1</v>
      </c>
      <c r="G97">
        <v>-1</v>
      </c>
      <c r="H97">
        <v>-1</v>
      </c>
      <c r="I97">
        <v>-1</v>
      </c>
      <c r="J97">
        <v>-1</v>
      </c>
    </row>
    <row r="98" spans="1:10" x14ac:dyDescent="0.3">
      <c r="A98">
        <v>-1</v>
      </c>
      <c r="B98">
        <v>-1</v>
      </c>
      <c r="C98">
        <v>-1</v>
      </c>
      <c r="D98">
        <v>4680</v>
      </c>
      <c r="E98">
        <v>4830</v>
      </c>
      <c r="F98">
        <v>-1</v>
      </c>
      <c r="G98">
        <v>-1</v>
      </c>
      <c r="H98">
        <v>-1</v>
      </c>
      <c r="I98">
        <v>-1</v>
      </c>
      <c r="J98">
        <v>-1</v>
      </c>
    </row>
    <row r="99" spans="1:10" x14ac:dyDescent="0.3">
      <c r="A99">
        <v>-1</v>
      </c>
      <c r="B99">
        <v>-1</v>
      </c>
      <c r="C99">
        <v>-1</v>
      </c>
      <c r="D99">
        <v>4700</v>
      </c>
      <c r="E99">
        <v>4850</v>
      </c>
      <c r="F99">
        <v>-1</v>
      </c>
      <c r="G99">
        <v>-1</v>
      </c>
      <c r="H99">
        <v>-1</v>
      </c>
      <c r="I99">
        <v>-1</v>
      </c>
      <c r="J99">
        <v>-1</v>
      </c>
    </row>
    <row r="100" spans="1:10" x14ac:dyDescent="0.3">
      <c r="A100">
        <v>-1</v>
      </c>
      <c r="B100">
        <v>-1</v>
      </c>
      <c r="C100">
        <v>-1</v>
      </c>
      <c r="D100">
        <v>4720</v>
      </c>
      <c r="E100">
        <v>4870</v>
      </c>
      <c r="F100">
        <v>-1</v>
      </c>
      <c r="G100">
        <v>-1</v>
      </c>
      <c r="H100">
        <v>-1</v>
      </c>
      <c r="I100">
        <v>-1</v>
      </c>
      <c r="J100">
        <v>-1</v>
      </c>
    </row>
    <row r="101" spans="1:10" x14ac:dyDescent="0.3">
      <c r="A101">
        <v>-1</v>
      </c>
      <c r="B101">
        <v>-1</v>
      </c>
      <c r="C101">
        <v>-1</v>
      </c>
      <c r="D101">
        <v>4740</v>
      </c>
      <c r="E101">
        <v>4895</v>
      </c>
      <c r="F101">
        <v>-1</v>
      </c>
      <c r="G101">
        <v>-1</v>
      </c>
      <c r="H101">
        <v>-1</v>
      </c>
      <c r="I101">
        <v>-1</v>
      </c>
      <c r="J101">
        <v>-1</v>
      </c>
    </row>
    <row r="102" spans="1:10" x14ac:dyDescent="0.3">
      <c r="A102">
        <v>-1</v>
      </c>
      <c r="B102">
        <v>-1</v>
      </c>
      <c r="C102">
        <v>-1</v>
      </c>
      <c r="D102">
        <v>4765</v>
      </c>
      <c r="E102">
        <v>4915</v>
      </c>
      <c r="F102">
        <v>-1</v>
      </c>
      <c r="G102">
        <v>-1</v>
      </c>
      <c r="H102">
        <v>-1</v>
      </c>
      <c r="I102">
        <v>-1</v>
      </c>
      <c r="J102">
        <v>-1</v>
      </c>
    </row>
    <row r="103" spans="1:10" x14ac:dyDescent="0.3">
      <c r="A103">
        <v>-1</v>
      </c>
      <c r="B103">
        <v>-1</v>
      </c>
      <c r="C103">
        <v>-1</v>
      </c>
      <c r="D103">
        <v>4785</v>
      </c>
      <c r="E103">
        <v>4940</v>
      </c>
      <c r="F103">
        <v>-1</v>
      </c>
      <c r="G103">
        <v>-1</v>
      </c>
      <c r="H103">
        <v>-1</v>
      </c>
      <c r="I103">
        <v>-1</v>
      </c>
      <c r="J103">
        <v>-1</v>
      </c>
    </row>
    <row r="104" spans="1:10" x14ac:dyDescent="0.3">
      <c r="A104">
        <v>-1</v>
      </c>
      <c r="B104">
        <v>-1</v>
      </c>
      <c r="C104">
        <v>-1</v>
      </c>
      <c r="D104">
        <v>4810</v>
      </c>
      <c r="E104">
        <v>4960</v>
      </c>
      <c r="F104">
        <v>-1</v>
      </c>
      <c r="G104">
        <v>-1</v>
      </c>
      <c r="H104">
        <v>-1</v>
      </c>
      <c r="I104">
        <v>-1</v>
      </c>
      <c r="J104">
        <v>-1</v>
      </c>
    </row>
    <row r="105" spans="1:10" x14ac:dyDescent="0.3">
      <c r="A105">
        <v>-1</v>
      </c>
      <c r="B105">
        <v>-1</v>
      </c>
      <c r="C105">
        <v>-1</v>
      </c>
      <c r="D105">
        <v>4830</v>
      </c>
      <c r="E105">
        <v>4980</v>
      </c>
      <c r="F105">
        <v>-1</v>
      </c>
      <c r="G105">
        <v>-1</v>
      </c>
      <c r="H105">
        <v>-1</v>
      </c>
      <c r="I105">
        <v>-1</v>
      </c>
      <c r="J105">
        <v>-1</v>
      </c>
    </row>
    <row r="106" spans="1:10" x14ac:dyDescent="0.3">
      <c r="A106">
        <v>-1</v>
      </c>
      <c r="B106">
        <v>-1</v>
      </c>
      <c r="C106">
        <v>-1</v>
      </c>
      <c r="D106">
        <v>4850</v>
      </c>
      <c r="E106">
        <v>5000</v>
      </c>
      <c r="F106">
        <v>-1</v>
      </c>
      <c r="G106">
        <v>-1</v>
      </c>
      <c r="H106">
        <v>-1</v>
      </c>
      <c r="I106">
        <v>-1</v>
      </c>
      <c r="J106">
        <v>-1</v>
      </c>
    </row>
    <row r="107" spans="1:10" x14ac:dyDescent="0.3">
      <c r="A107">
        <v>-1</v>
      </c>
      <c r="B107">
        <v>-1</v>
      </c>
      <c r="C107">
        <v>-1</v>
      </c>
      <c r="D107">
        <v>4870</v>
      </c>
      <c r="E107">
        <v>5060</v>
      </c>
      <c r="F107">
        <v>-1</v>
      </c>
      <c r="G107">
        <v>-1</v>
      </c>
      <c r="H107">
        <v>-1</v>
      </c>
      <c r="I107">
        <v>-1</v>
      </c>
      <c r="J107">
        <v>-1</v>
      </c>
    </row>
    <row r="108" spans="1:10" x14ac:dyDescent="0.3">
      <c r="A108">
        <v>-1</v>
      </c>
      <c r="B108">
        <v>-1</v>
      </c>
      <c r="C108">
        <v>-1</v>
      </c>
      <c r="D108">
        <v>4890</v>
      </c>
      <c r="E108">
        <v>5100</v>
      </c>
      <c r="F108">
        <v>-1</v>
      </c>
      <c r="G108">
        <v>-1</v>
      </c>
      <c r="H108">
        <v>-1</v>
      </c>
      <c r="I108">
        <v>-1</v>
      </c>
      <c r="J108">
        <v>-1</v>
      </c>
    </row>
    <row r="109" spans="1:10" x14ac:dyDescent="0.3">
      <c r="A109">
        <v>-1</v>
      </c>
      <c r="B109">
        <v>-1</v>
      </c>
      <c r="C109">
        <v>-1</v>
      </c>
      <c r="D109">
        <v>4930</v>
      </c>
      <c r="E109">
        <v>5155</v>
      </c>
      <c r="F109">
        <v>-1</v>
      </c>
      <c r="G109">
        <v>-1</v>
      </c>
      <c r="H109">
        <v>-1</v>
      </c>
      <c r="I109">
        <v>-1</v>
      </c>
      <c r="J109">
        <v>-1</v>
      </c>
    </row>
    <row r="110" spans="1:10" x14ac:dyDescent="0.3">
      <c r="A110">
        <v>-1</v>
      </c>
      <c r="B110">
        <v>-1</v>
      </c>
      <c r="C110">
        <v>-1</v>
      </c>
      <c r="D110">
        <v>4950</v>
      </c>
      <c r="E110">
        <v>5215</v>
      </c>
      <c r="F110">
        <v>-1</v>
      </c>
      <c r="G110">
        <v>-1</v>
      </c>
      <c r="H110">
        <v>-1</v>
      </c>
      <c r="I110">
        <v>-1</v>
      </c>
      <c r="J110">
        <v>-1</v>
      </c>
    </row>
    <row r="111" spans="1:10" x14ac:dyDescent="0.3">
      <c r="A111">
        <v>-1</v>
      </c>
      <c r="B111">
        <v>-1</v>
      </c>
      <c r="C111">
        <v>-1</v>
      </c>
      <c r="D111">
        <v>4990</v>
      </c>
      <c r="E111">
        <v>5270</v>
      </c>
      <c r="F111">
        <v>-1</v>
      </c>
      <c r="G111">
        <v>-1</v>
      </c>
      <c r="H111">
        <v>-1</v>
      </c>
      <c r="I111">
        <v>-1</v>
      </c>
      <c r="J111">
        <v>-1</v>
      </c>
    </row>
    <row r="112" spans="1:10" x14ac:dyDescent="0.3">
      <c r="A112">
        <v>-1</v>
      </c>
      <c r="B112">
        <v>-1</v>
      </c>
      <c r="C112">
        <v>-1</v>
      </c>
      <c r="D112">
        <v>5015</v>
      </c>
      <c r="E112">
        <v>5400</v>
      </c>
      <c r="F112">
        <v>-1</v>
      </c>
      <c r="G112">
        <v>-1</v>
      </c>
      <c r="H112">
        <v>-1</v>
      </c>
      <c r="I112">
        <v>-1</v>
      </c>
      <c r="J112">
        <v>-1</v>
      </c>
    </row>
    <row r="113" spans="1:10" x14ac:dyDescent="0.3">
      <c r="A113">
        <v>-1</v>
      </c>
      <c r="B113">
        <v>-1</v>
      </c>
      <c r="C113">
        <v>-1</v>
      </c>
      <c r="D113">
        <v>5040</v>
      </c>
      <c r="E113">
        <v>5435</v>
      </c>
      <c r="F113">
        <v>-1</v>
      </c>
      <c r="G113">
        <v>-1</v>
      </c>
      <c r="H113">
        <v>-1</v>
      </c>
      <c r="I113">
        <v>-1</v>
      </c>
      <c r="J113">
        <v>-1</v>
      </c>
    </row>
    <row r="114" spans="1:10" x14ac:dyDescent="0.3">
      <c r="A114">
        <v>-1</v>
      </c>
      <c r="B114">
        <v>-1</v>
      </c>
      <c r="C114">
        <v>-1</v>
      </c>
      <c r="D114">
        <v>5066</v>
      </c>
      <c r="E114">
        <v>6540</v>
      </c>
      <c r="F114">
        <v>-1</v>
      </c>
      <c r="G114">
        <v>-1</v>
      </c>
      <c r="H114">
        <v>-1</v>
      </c>
      <c r="I114">
        <v>-1</v>
      </c>
      <c r="J114">
        <v>-1</v>
      </c>
    </row>
    <row r="115" spans="1:10" x14ac:dyDescent="0.3">
      <c r="A115">
        <v>-1</v>
      </c>
      <c r="B115">
        <v>-1</v>
      </c>
      <c r="C115">
        <v>-1</v>
      </c>
      <c r="D115">
        <v>5088</v>
      </c>
      <c r="E115">
        <v>7000</v>
      </c>
      <c r="F115">
        <v>-1</v>
      </c>
      <c r="G115">
        <v>-1</v>
      </c>
      <c r="H115">
        <v>-1</v>
      </c>
      <c r="I115">
        <v>-1</v>
      </c>
      <c r="J115">
        <v>-1</v>
      </c>
    </row>
    <row r="116" spans="1:10" x14ac:dyDescent="0.3">
      <c r="A116">
        <v>-1</v>
      </c>
      <c r="B116">
        <v>-1</v>
      </c>
      <c r="C116">
        <v>-1</v>
      </c>
      <c r="D116">
        <v>5110</v>
      </c>
      <c r="E116">
        <v>7075</v>
      </c>
      <c r="F116">
        <v>-1</v>
      </c>
      <c r="G116">
        <v>-1</v>
      </c>
      <c r="H116">
        <v>-1</v>
      </c>
      <c r="I116">
        <v>-1</v>
      </c>
      <c r="J116">
        <v>-1</v>
      </c>
    </row>
    <row r="117" spans="1:10" x14ac:dyDescent="0.3">
      <c r="A117">
        <v>-1</v>
      </c>
      <c r="B117">
        <v>-1</v>
      </c>
      <c r="C117">
        <v>-1</v>
      </c>
      <c r="D117">
        <v>5220</v>
      </c>
      <c r="E117">
        <v>8000</v>
      </c>
      <c r="F117">
        <v>-1</v>
      </c>
      <c r="G117">
        <v>-1</v>
      </c>
      <c r="H117">
        <v>-1</v>
      </c>
      <c r="I117">
        <v>-1</v>
      </c>
      <c r="J117">
        <v>-1</v>
      </c>
    </row>
    <row r="118" spans="1:10" x14ac:dyDescent="0.3">
      <c r="A118">
        <v>-1</v>
      </c>
      <c r="B118">
        <v>-1</v>
      </c>
      <c r="C118">
        <v>-1</v>
      </c>
      <c r="D118">
        <v>5245</v>
      </c>
      <c r="E118">
        <v>-1</v>
      </c>
      <c r="F118">
        <v>-1</v>
      </c>
      <c r="G118">
        <v>-1</v>
      </c>
      <c r="H118">
        <v>-1</v>
      </c>
      <c r="I118">
        <v>-1</v>
      </c>
      <c r="J118">
        <v>-1</v>
      </c>
    </row>
    <row r="119" spans="1:10" x14ac:dyDescent="0.3">
      <c r="A119">
        <v>-1</v>
      </c>
      <c r="B119">
        <v>-1</v>
      </c>
      <c r="C119">
        <v>-1</v>
      </c>
      <c r="D119">
        <v>5280</v>
      </c>
      <c r="E119">
        <v>-1</v>
      </c>
      <c r="F119">
        <v>-1</v>
      </c>
      <c r="G119">
        <v>-1</v>
      </c>
      <c r="H119">
        <v>-1</v>
      </c>
      <c r="I119">
        <v>-1</v>
      </c>
      <c r="J119">
        <v>-1</v>
      </c>
    </row>
    <row r="120" spans="1:10" x14ac:dyDescent="0.3">
      <c r="A120">
        <v>-1</v>
      </c>
      <c r="B120">
        <v>-1</v>
      </c>
      <c r="C120">
        <v>-1</v>
      </c>
      <c r="D120">
        <v>5330</v>
      </c>
      <c r="E120">
        <v>-1</v>
      </c>
      <c r="F120">
        <v>-1</v>
      </c>
      <c r="G120">
        <v>-1</v>
      </c>
      <c r="H120">
        <v>-1</v>
      </c>
      <c r="I120">
        <v>-1</v>
      </c>
      <c r="J120">
        <v>-1</v>
      </c>
    </row>
    <row r="121" spans="1:10" x14ac:dyDescent="0.3">
      <c r="A121">
        <v>-1</v>
      </c>
      <c r="B121">
        <v>-1</v>
      </c>
      <c r="C121">
        <v>-1</v>
      </c>
      <c r="D121">
        <v>5540</v>
      </c>
      <c r="E121">
        <v>-1</v>
      </c>
      <c r="F121">
        <v>-1</v>
      </c>
      <c r="G121">
        <v>-1</v>
      </c>
      <c r="H121">
        <v>-1</v>
      </c>
      <c r="I121">
        <v>-1</v>
      </c>
      <c r="J121">
        <v>-1</v>
      </c>
    </row>
    <row r="122" spans="1:10" x14ac:dyDescent="0.3">
      <c r="A122">
        <v>-1</v>
      </c>
      <c r="B122">
        <v>-1</v>
      </c>
      <c r="C122">
        <v>-1</v>
      </c>
      <c r="D122">
        <v>5700</v>
      </c>
      <c r="E122">
        <v>-1</v>
      </c>
      <c r="F122">
        <v>-1</v>
      </c>
      <c r="G122">
        <v>-1</v>
      </c>
      <c r="H122">
        <v>-1</v>
      </c>
      <c r="I122">
        <v>-1</v>
      </c>
      <c r="J122">
        <v>-1</v>
      </c>
    </row>
    <row r="123" spans="1:10" x14ac:dyDescent="0.3">
      <c r="A123">
        <v>-1</v>
      </c>
      <c r="B123">
        <v>-1</v>
      </c>
      <c r="C123">
        <v>-1</v>
      </c>
      <c r="D123">
        <v>6000</v>
      </c>
      <c r="E123">
        <v>-1</v>
      </c>
      <c r="F123">
        <v>-1</v>
      </c>
      <c r="G123">
        <v>-1</v>
      </c>
      <c r="H123">
        <v>-1</v>
      </c>
      <c r="I123">
        <v>-1</v>
      </c>
      <c r="J123">
        <v>-1</v>
      </c>
    </row>
    <row r="124" spans="1:10" x14ac:dyDescent="0.3">
      <c r="A124">
        <v>-1</v>
      </c>
      <c r="B124">
        <v>-1</v>
      </c>
      <c r="C124">
        <v>-1</v>
      </c>
      <c r="D124">
        <v>6490</v>
      </c>
      <c r="E124">
        <v>-1</v>
      </c>
      <c r="F124">
        <v>-1</v>
      </c>
      <c r="G124">
        <v>-1</v>
      </c>
      <c r="H124">
        <v>-1</v>
      </c>
      <c r="I124">
        <v>-1</v>
      </c>
      <c r="J124">
        <v>-1</v>
      </c>
    </row>
    <row r="125" spans="1:10" x14ac:dyDescent="0.3">
      <c r="A125">
        <v>-1</v>
      </c>
      <c r="B125">
        <v>-1</v>
      </c>
      <c r="C125">
        <v>-1</v>
      </c>
      <c r="D125">
        <v>9080</v>
      </c>
      <c r="E125">
        <v>-1</v>
      </c>
      <c r="F125">
        <v>-1</v>
      </c>
      <c r="G125">
        <v>-1</v>
      </c>
      <c r="H125">
        <v>-1</v>
      </c>
      <c r="I125">
        <v>-1</v>
      </c>
      <c r="J125">
        <v>-1</v>
      </c>
    </row>
    <row r="126" spans="1:10" x14ac:dyDescent="0.3">
      <c r="A126">
        <v>-1</v>
      </c>
      <c r="B126">
        <v>-1</v>
      </c>
      <c r="C126">
        <v>-1</v>
      </c>
      <c r="D126">
        <v>-1</v>
      </c>
      <c r="E126">
        <v>-1</v>
      </c>
      <c r="F126">
        <v>-1</v>
      </c>
      <c r="G126">
        <v>-1</v>
      </c>
      <c r="H126">
        <v>-1</v>
      </c>
      <c r="I126">
        <v>-1</v>
      </c>
      <c r="J126">
        <v>-1</v>
      </c>
    </row>
    <row r="127" spans="1:10" x14ac:dyDescent="0.3">
      <c r="A127">
        <v>-1</v>
      </c>
      <c r="B127">
        <v>-1</v>
      </c>
      <c r="C127">
        <v>-1</v>
      </c>
      <c r="D127">
        <v>-1</v>
      </c>
      <c r="E127">
        <v>-1</v>
      </c>
      <c r="F127">
        <v>-1</v>
      </c>
      <c r="G127">
        <v>-1</v>
      </c>
      <c r="H127">
        <v>-1</v>
      </c>
      <c r="I127">
        <v>-1</v>
      </c>
      <c r="J127">
        <v>-1</v>
      </c>
    </row>
    <row r="128" spans="1:10" x14ac:dyDescent="0.3">
      <c r="A128">
        <v>-1</v>
      </c>
      <c r="B128">
        <v>-1</v>
      </c>
      <c r="C128">
        <v>-1</v>
      </c>
      <c r="D128">
        <v>-1</v>
      </c>
      <c r="E128">
        <v>-1</v>
      </c>
      <c r="F128">
        <v>-1</v>
      </c>
      <c r="G128">
        <v>-1</v>
      </c>
      <c r="H128">
        <v>-1</v>
      </c>
      <c r="I128">
        <v>-1</v>
      </c>
      <c r="J128">
        <v>-1</v>
      </c>
    </row>
    <row r="129" spans="1:10" x14ac:dyDescent="0.3">
      <c r="A129">
        <v>-1</v>
      </c>
      <c r="B129">
        <v>-1</v>
      </c>
      <c r="C129">
        <v>-1</v>
      </c>
      <c r="D129">
        <v>-1</v>
      </c>
      <c r="E129">
        <v>-1</v>
      </c>
      <c r="F129">
        <v>-1</v>
      </c>
      <c r="G129">
        <v>-1</v>
      </c>
      <c r="H129">
        <v>-1</v>
      </c>
      <c r="I129">
        <v>-1</v>
      </c>
      <c r="J129">
        <v>-1</v>
      </c>
    </row>
    <row r="130" spans="1:10" x14ac:dyDescent="0.3">
      <c r="A130">
        <v>-1</v>
      </c>
      <c r="B130">
        <v>-1</v>
      </c>
      <c r="C130">
        <v>-1</v>
      </c>
      <c r="D130">
        <v>-1</v>
      </c>
      <c r="E130">
        <v>-1</v>
      </c>
      <c r="F130">
        <v>-1</v>
      </c>
      <c r="G130">
        <v>-1</v>
      </c>
      <c r="H130">
        <v>-1</v>
      </c>
      <c r="I130">
        <v>-1</v>
      </c>
      <c r="J130">
        <v>-1</v>
      </c>
    </row>
    <row r="131" spans="1:10" x14ac:dyDescent="0.3">
      <c r="A131">
        <v>-1</v>
      </c>
      <c r="B131">
        <v>-1</v>
      </c>
      <c r="C131">
        <v>-1</v>
      </c>
      <c r="D131">
        <v>-1</v>
      </c>
      <c r="E131">
        <v>-1</v>
      </c>
      <c r="F131">
        <v>-1</v>
      </c>
      <c r="G131">
        <v>-1</v>
      </c>
      <c r="H131">
        <v>-1</v>
      </c>
      <c r="I131">
        <v>-1</v>
      </c>
      <c r="J131">
        <v>-1</v>
      </c>
    </row>
    <row r="132" spans="1:10" x14ac:dyDescent="0.3">
      <c r="A132">
        <v>-1</v>
      </c>
      <c r="B132">
        <v>-1</v>
      </c>
      <c r="C132">
        <v>-1</v>
      </c>
      <c r="D132">
        <v>-1</v>
      </c>
      <c r="E132">
        <v>-1</v>
      </c>
      <c r="F132">
        <v>-1</v>
      </c>
      <c r="G132">
        <v>-1</v>
      </c>
      <c r="H132">
        <v>-1</v>
      </c>
      <c r="I132">
        <v>-1</v>
      </c>
      <c r="J132">
        <v>-1</v>
      </c>
    </row>
    <row r="133" spans="1:10" x14ac:dyDescent="0.3">
      <c r="A133">
        <v>-1</v>
      </c>
      <c r="B133">
        <v>-1</v>
      </c>
      <c r="C133">
        <v>-1</v>
      </c>
      <c r="D133">
        <v>-1</v>
      </c>
      <c r="E133">
        <v>-1</v>
      </c>
      <c r="F133">
        <v>-1</v>
      </c>
      <c r="G133">
        <v>-1</v>
      </c>
      <c r="H133">
        <v>-1</v>
      </c>
      <c r="I133">
        <v>-1</v>
      </c>
      <c r="J133">
        <v>-1</v>
      </c>
    </row>
    <row r="134" spans="1:10" x14ac:dyDescent="0.3">
      <c r="A134">
        <v>-1</v>
      </c>
      <c r="B134">
        <v>-1</v>
      </c>
      <c r="C134">
        <v>-1</v>
      </c>
      <c r="D134">
        <v>-1</v>
      </c>
      <c r="E134">
        <v>-1</v>
      </c>
      <c r="F134">
        <v>-1</v>
      </c>
      <c r="G134">
        <v>-1</v>
      </c>
      <c r="H134">
        <v>-1</v>
      </c>
      <c r="I134">
        <v>-1</v>
      </c>
      <c r="J134">
        <v>-1</v>
      </c>
    </row>
    <row r="135" spans="1:10" x14ac:dyDescent="0.3">
      <c r="A135">
        <v>-1</v>
      </c>
      <c r="B135">
        <v>-1</v>
      </c>
      <c r="C135">
        <v>-1</v>
      </c>
      <c r="D135">
        <v>-1</v>
      </c>
      <c r="E135">
        <v>-1</v>
      </c>
      <c r="F135">
        <v>-1</v>
      </c>
      <c r="G135">
        <v>-1</v>
      </c>
      <c r="H135">
        <v>-1</v>
      </c>
      <c r="I135">
        <v>-1</v>
      </c>
      <c r="J135">
        <v>-1</v>
      </c>
    </row>
    <row r="136" spans="1:10" x14ac:dyDescent="0.3">
      <c r="A136">
        <v>-1</v>
      </c>
      <c r="B136">
        <v>-1</v>
      </c>
      <c r="C136">
        <v>-1</v>
      </c>
      <c r="D136">
        <v>-1</v>
      </c>
      <c r="E136">
        <v>-1</v>
      </c>
      <c r="F136">
        <v>-1</v>
      </c>
      <c r="G136">
        <v>-1</v>
      </c>
      <c r="H136">
        <v>-1</v>
      </c>
      <c r="I136">
        <v>-1</v>
      </c>
      <c r="J136">
        <v>-1</v>
      </c>
    </row>
    <row r="137" spans="1:10" x14ac:dyDescent="0.3">
      <c r="A137">
        <v>-1</v>
      </c>
      <c r="B137">
        <v>-1</v>
      </c>
      <c r="C137">
        <v>-1</v>
      </c>
      <c r="D137">
        <v>-1</v>
      </c>
      <c r="E137">
        <v>-1</v>
      </c>
      <c r="F137">
        <v>-1</v>
      </c>
      <c r="G137">
        <v>-1</v>
      </c>
      <c r="H137">
        <v>-1</v>
      </c>
      <c r="I137">
        <v>-1</v>
      </c>
      <c r="J137">
        <v>-1</v>
      </c>
    </row>
    <row r="138" spans="1:10" x14ac:dyDescent="0.3">
      <c r="A138">
        <v>-1</v>
      </c>
      <c r="B138">
        <v>-1</v>
      </c>
      <c r="C138">
        <v>-1</v>
      </c>
      <c r="D138">
        <v>-1</v>
      </c>
      <c r="E138">
        <v>-1</v>
      </c>
      <c r="F138">
        <v>-1</v>
      </c>
      <c r="G138">
        <v>-1</v>
      </c>
      <c r="H138">
        <v>-1</v>
      </c>
      <c r="I138">
        <v>-1</v>
      </c>
      <c r="J138">
        <v>-1</v>
      </c>
    </row>
    <row r="139" spans="1:10" x14ac:dyDescent="0.3">
      <c r="A139">
        <v>-1</v>
      </c>
      <c r="B139">
        <v>-1</v>
      </c>
      <c r="C139">
        <v>-1</v>
      </c>
      <c r="D139">
        <v>-1</v>
      </c>
      <c r="E139">
        <v>-1</v>
      </c>
      <c r="F139">
        <v>-1</v>
      </c>
      <c r="G139">
        <v>-1</v>
      </c>
      <c r="H139">
        <v>-1</v>
      </c>
      <c r="I139">
        <v>-1</v>
      </c>
      <c r="J139">
        <v>-1</v>
      </c>
    </row>
    <row r="140" spans="1:10" x14ac:dyDescent="0.3">
      <c r="A140">
        <v>-1</v>
      </c>
      <c r="B140">
        <v>-1</v>
      </c>
      <c r="C140">
        <v>-1</v>
      </c>
      <c r="D140">
        <v>-1</v>
      </c>
      <c r="E140">
        <v>-1</v>
      </c>
      <c r="F140">
        <v>-1</v>
      </c>
      <c r="G140">
        <v>-1</v>
      </c>
      <c r="H140">
        <v>-1</v>
      </c>
      <c r="I140">
        <v>-1</v>
      </c>
      <c r="J140">
        <v>-1</v>
      </c>
    </row>
    <row r="141" spans="1:10" x14ac:dyDescent="0.3">
      <c r="A141">
        <v>-1</v>
      </c>
      <c r="B141">
        <v>-1</v>
      </c>
      <c r="C141">
        <v>-1</v>
      </c>
      <c r="D141">
        <v>-1</v>
      </c>
      <c r="E141">
        <v>-1</v>
      </c>
      <c r="F141">
        <v>-1</v>
      </c>
      <c r="G141">
        <v>-1</v>
      </c>
      <c r="H141">
        <v>-1</v>
      </c>
      <c r="I141">
        <v>-1</v>
      </c>
      <c r="J141">
        <v>-1</v>
      </c>
    </row>
    <row r="142" spans="1:10" x14ac:dyDescent="0.3">
      <c r="A142">
        <v>-1</v>
      </c>
      <c r="B142">
        <v>-1</v>
      </c>
      <c r="C142">
        <v>-1</v>
      </c>
      <c r="D142">
        <v>-1</v>
      </c>
      <c r="E142">
        <v>-1</v>
      </c>
      <c r="F142">
        <v>-1</v>
      </c>
      <c r="G142">
        <v>-1</v>
      </c>
      <c r="H142">
        <v>-1</v>
      </c>
      <c r="I142">
        <v>-1</v>
      </c>
      <c r="J142">
        <v>-1</v>
      </c>
    </row>
    <row r="143" spans="1:10" x14ac:dyDescent="0.3">
      <c r="A143">
        <v>-1</v>
      </c>
      <c r="B143">
        <v>-1</v>
      </c>
      <c r="C143">
        <v>-1</v>
      </c>
      <c r="D143">
        <v>-1</v>
      </c>
      <c r="E143">
        <v>-1</v>
      </c>
      <c r="F143">
        <v>-1</v>
      </c>
      <c r="G143">
        <v>-1</v>
      </c>
      <c r="H143">
        <v>-1</v>
      </c>
      <c r="I143">
        <v>-1</v>
      </c>
      <c r="J143">
        <v>-1</v>
      </c>
    </row>
    <row r="144" spans="1:10" x14ac:dyDescent="0.3">
      <c r="A144">
        <v>-1</v>
      </c>
      <c r="B144">
        <v>-1</v>
      </c>
      <c r="C144">
        <v>-1</v>
      </c>
      <c r="D144">
        <v>-1</v>
      </c>
      <c r="E144">
        <v>-1</v>
      </c>
      <c r="F144">
        <v>-1</v>
      </c>
      <c r="G144">
        <v>-1</v>
      </c>
      <c r="H144">
        <v>-1</v>
      </c>
      <c r="I144">
        <v>-1</v>
      </c>
      <c r="J144">
        <v>-1</v>
      </c>
    </row>
    <row r="145" spans="1:10" x14ac:dyDescent="0.3">
      <c r="A145">
        <v>-1</v>
      </c>
      <c r="B145">
        <v>-1</v>
      </c>
      <c r="C145">
        <v>-1</v>
      </c>
      <c r="D145">
        <v>-1</v>
      </c>
      <c r="E145">
        <v>-1</v>
      </c>
      <c r="F145">
        <v>-1</v>
      </c>
      <c r="G145">
        <v>-1</v>
      </c>
      <c r="H145">
        <v>-1</v>
      </c>
      <c r="I145">
        <v>-1</v>
      </c>
      <c r="J145">
        <v>-1</v>
      </c>
    </row>
    <row r="146" spans="1:10" x14ac:dyDescent="0.3">
      <c r="A146">
        <v>-1</v>
      </c>
      <c r="B146">
        <v>-1</v>
      </c>
      <c r="C146">
        <v>-1</v>
      </c>
      <c r="D146">
        <v>-1</v>
      </c>
      <c r="E146">
        <v>-1</v>
      </c>
      <c r="F146">
        <v>-1</v>
      </c>
      <c r="G146">
        <v>-1</v>
      </c>
      <c r="H146">
        <v>-1</v>
      </c>
      <c r="I146">
        <v>-1</v>
      </c>
      <c r="J146">
        <v>-1</v>
      </c>
    </row>
    <row r="147" spans="1:10" x14ac:dyDescent="0.3">
      <c r="A147">
        <v>-1</v>
      </c>
      <c r="B147">
        <v>-1</v>
      </c>
      <c r="C147">
        <v>-1</v>
      </c>
      <c r="D147">
        <v>-1</v>
      </c>
      <c r="E147">
        <v>-1</v>
      </c>
      <c r="F147">
        <v>-1</v>
      </c>
      <c r="G147">
        <v>-1</v>
      </c>
      <c r="H147">
        <v>-1</v>
      </c>
      <c r="I147">
        <v>-1</v>
      </c>
      <c r="J147">
        <v>-1</v>
      </c>
    </row>
    <row r="148" spans="1:10" x14ac:dyDescent="0.3">
      <c r="A148">
        <v>-1</v>
      </c>
      <c r="B148">
        <v>-1</v>
      </c>
      <c r="C148">
        <v>-1</v>
      </c>
      <c r="D148">
        <v>-1</v>
      </c>
      <c r="E148">
        <v>-1</v>
      </c>
      <c r="F148">
        <v>-1</v>
      </c>
      <c r="G148">
        <v>-1</v>
      </c>
      <c r="H148">
        <v>-1</v>
      </c>
      <c r="I148">
        <v>-1</v>
      </c>
      <c r="J148">
        <v>-1</v>
      </c>
    </row>
    <row r="149" spans="1:10" x14ac:dyDescent="0.3">
      <c r="A149">
        <v>-1</v>
      </c>
      <c r="B149">
        <v>-1</v>
      </c>
      <c r="C149">
        <v>-1</v>
      </c>
      <c r="D149">
        <v>-1</v>
      </c>
      <c r="E149">
        <v>-1</v>
      </c>
      <c r="F149">
        <v>-1</v>
      </c>
      <c r="G149">
        <v>-1</v>
      </c>
      <c r="H149">
        <v>-1</v>
      </c>
      <c r="I149">
        <v>-1</v>
      </c>
      <c r="J149">
        <v>-1</v>
      </c>
    </row>
    <row r="150" spans="1:10" x14ac:dyDescent="0.3">
      <c r="A150">
        <v>-1</v>
      </c>
      <c r="B150">
        <v>-1</v>
      </c>
      <c r="C150">
        <v>-1</v>
      </c>
      <c r="D150">
        <v>-1</v>
      </c>
      <c r="E150">
        <v>-1</v>
      </c>
      <c r="F150">
        <v>-1</v>
      </c>
      <c r="G150">
        <v>-1</v>
      </c>
      <c r="H150">
        <v>-1</v>
      </c>
      <c r="I150">
        <v>-1</v>
      </c>
      <c r="J150">
        <v>-1</v>
      </c>
    </row>
    <row r="151" spans="1:10" x14ac:dyDescent="0.3">
      <c r="A151">
        <v>-1</v>
      </c>
      <c r="B151">
        <v>-1</v>
      </c>
      <c r="C151">
        <v>-1</v>
      </c>
      <c r="D151">
        <v>-1</v>
      </c>
      <c r="E151">
        <v>-1</v>
      </c>
      <c r="F151">
        <v>-1</v>
      </c>
      <c r="G151">
        <v>-1</v>
      </c>
      <c r="H151">
        <v>-1</v>
      </c>
      <c r="I151">
        <v>-1</v>
      </c>
      <c r="J151">
        <v>-1</v>
      </c>
    </row>
    <row r="152" spans="1:10" x14ac:dyDescent="0.3">
      <c r="A152">
        <v>-1</v>
      </c>
      <c r="B152">
        <v>-1</v>
      </c>
      <c r="C152">
        <v>-1</v>
      </c>
      <c r="D152">
        <v>-1</v>
      </c>
      <c r="E152">
        <v>-1</v>
      </c>
      <c r="F152">
        <v>-1</v>
      </c>
      <c r="G152">
        <v>-1</v>
      </c>
      <c r="H152">
        <v>-1</v>
      </c>
      <c r="I152">
        <v>-1</v>
      </c>
      <c r="J152">
        <v>-1</v>
      </c>
    </row>
    <row r="153" spans="1:10" x14ac:dyDescent="0.3">
      <c r="A153">
        <v>-1</v>
      </c>
      <c r="B153">
        <v>-1</v>
      </c>
      <c r="C153">
        <v>-1</v>
      </c>
      <c r="D153">
        <v>-1</v>
      </c>
      <c r="E153">
        <v>-1</v>
      </c>
      <c r="F153">
        <v>-1</v>
      </c>
      <c r="G153">
        <v>-1</v>
      </c>
      <c r="H153">
        <v>-1</v>
      </c>
      <c r="I153">
        <v>-1</v>
      </c>
      <c r="J153">
        <v>-1</v>
      </c>
    </row>
    <row r="154" spans="1:10" x14ac:dyDescent="0.3">
      <c r="A154">
        <v>-1</v>
      </c>
      <c r="B154">
        <v>-1</v>
      </c>
      <c r="C154">
        <v>-1</v>
      </c>
      <c r="D154">
        <v>-1</v>
      </c>
      <c r="E154">
        <v>-1</v>
      </c>
      <c r="F154">
        <v>-1</v>
      </c>
      <c r="G154">
        <v>-1</v>
      </c>
      <c r="H154">
        <v>-1</v>
      </c>
      <c r="I154">
        <v>-1</v>
      </c>
      <c r="J154">
        <v>-1</v>
      </c>
    </row>
    <row r="155" spans="1:10" x14ac:dyDescent="0.3">
      <c r="A155">
        <v>-1</v>
      </c>
      <c r="B155">
        <v>-1</v>
      </c>
      <c r="C155">
        <v>-1</v>
      </c>
      <c r="D155">
        <v>-1</v>
      </c>
      <c r="E155">
        <v>-1</v>
      </c>
      <c r="F155">
        <v>-1</v>
      </c>
      <c r="G155">
        <v>-1</v>
      </c>
      <c r="H155">
        <v>-1</v>
      </c>
      <c r="I155">
        <v>-1</v>
      </c>
      <c r="J155">
        <v>-1</v>
      </c>
    </row>
    <row r="156" spans="1:10" x14ac:dyDescent="0.3">
      <c r="A156">
        <v>-1</v>
      </c>
      <c r="B156">
        <v>-1</v>
      </c>
      <c r="C156">
        <v>-1</v>
      </c>
      <c r="D156">
        <v>-1</v>
      </c>
      <c r="E156">
        <v>-1</v>
      </c>
      <c r="F156">
        <v>-1</v>
      </c>
      <c r="G156">
        <v>-1</v>
      </c>
      <c r="H156">
        <v>-1</v>
      </c>
      <c r="I156">
        <v>-1</v>
      </c>
      <c r="J156">
        <v>-1</v>
      </c>
    </row>
    <row r="157" spans="1:10" x14ac:dyDescent="0.3">
      <c r="A157">
        <v>-1</v>
      </c>
      <c r="B157">
        <v>-1</v>
      </c>
      <c r="C157">
        <v>-1</v>
      </c>
      <c r="D157">
        <v>-1</v>
      </c>
      <c r="E157">
        <v>-1</v>
      </c>
      <c r="F157">
        <v>-1</v>
      </c>
      <c r="G157">
        <v>-1</v>
      </c>
      <c r="H157">
        <v>-1</v>
      </c>
      <c r="I157">
        <v>-1</v>
      </c>
      <c r="J157">
        <v>-1</v>
      </c>
    </row>
    <row r="158" spans="1:10" x14ac:dyDescent="0.3">
      <c r="A158">
        <v>-1</v>
      </c>
      <c r="B158">
        <v>-1</v>
      </c>
      <c r="C158">
        <v>-1</v>
      </c>
      <c r="D158">
        <v>-1</v>
      </c>
      <c r="E158">
        <v>-1</v>
      </c>
      <c r="F158">
        <v>-1</v>
      </c>
      <c r="G158">
        <v>-1</v>
      </c>
      <c r="H158">
        <v>-1</v>
      </c>
      <c r="I158">
        <v>-1</v>
      </c>
      <c r="J158">
        <v>-1</v>
      </c>
    </row>
    <row r="159" spans="1:10" x14ac:dyDescent="0.3">
      <c r="A159">
        <v>-1</v>
      </c>
      <c r="B159">
        <v>-1</v>
      </c>
      <c r="C159">
        <v>-1</v>
      </c>
      <c r="D159">
        <v>-1</v>
      </c>
      <c r="E159">
        <v>-1</v>
      </c>
      <c r="F159">
        <v>-1</v>
      </c>
      <c r="G159">
        <v>-1</v>
      </c>
      <c r="H159">
        <v>-1</v>
      </c>
      <c r="I159">
        <v>-1</v>
      </c>
      <c r="J159">
        <v>-1</v>
      </c>
    </row>
    <row r="160" spans="1:10" x14ac:dyDescent="0.3">
      <c r="A160">
        <v>-1</v>
      </c>
      <c r="B160">
        <v>-1</v>
      </c>
      <c r="C160">
        <v>-1</v>
      </c>
      <c r="D160">
        <v>-1</v>
      </c>
      <c r="E160">
        <v>-1</v>
      </c>
      <c r="F160">
        <v>-1</v>
      </c>
      <c r="G160">
        <v>-1</v>
      </c>
      <c r="H160">
        <v>-1</v>
      </c>
      <c r="I160">
        <v>-1</v>
      </c>
      <c r="J160">
        <v>-1</v>
      </c>
    </row>
    <row r="161" spans="1:10" x14ac:dyDescent="0.3">
      <c r="A161">
        <v>-1</v>
      </c>
      <c r="B161">
        <v>-1</v>
      </c>
      <c r="C161">
        <v>-1</v>
      </c>
      <c r="D161">
        <v>-1</v>
      </c>
      <c r="E161">
        <v>-1</v>
      </c>
      <c r="F161">
        <v>-1</v>
      </c>
      <c r="G161">
        <v>-1</v>
      </c>
      <c r="H161">
        <v>-1</v>
      </c>
      <c r="I161">
        <v>-1</v>
      </c>
      <c r="J161">
        <v>-1</v>
      </c>
    </row>
    <row r="162" spans="1:10" x14ac:dyDescent="0.3">
      <c r="A162">
        <v>-1</v>
      </c>
      <c r="B162">
        <v>-1</v>
      </c>
      <c r="C162">
        <v>-1</v>
      </c>
      <c r="D162">
        <v>-1</v>
      </c>
      <c r="E162">
        <v>-1</v>
      </c>
      <c r="F162">
        <v>-1</v>
      </c>
      <c r="G162">
        <v>-1</v>
      </c>
      <c r="H162">
        <v>-1</v>
      </c>
      <c r="I162">
        <v>-1</v>
      </c>
      <c r="J162">
        <v>-1</v>
      </c>
    </row>
    <row r="163" spans="1:10" x14ac:dyDescent="0.3">
      <c r="A163">
        <v>-1</v>
      </c>
      <c r="B163">
        <v>-1</v>
      </c>
      <c r="C163">
        <v>-1</v>
      </c>
      <c r="D163">
        <v>-1</v>
      </c>
      <c r="E163">
        <v>-1</v>
      </c>
      <c r="F163">
        <v>-1</v>
      </c>
      <c r="G163">
        <v>-1</v>
      </c>
      <c r="H163">
        <v>-1</v>
      </c>
      <c r="I163">
        <v>-1</v>
      </c>
      <c r="J163">
        <v>-1</v>
      </c>
    </row>
    <row r="164" spans="1:10" x14ac:dyDescent="0.3">
      <c r="A164">
        <v>-1</v>
      </c>
      <c r="B164">
        <v>-1</v>
      </c>
      <c r="C164">
        <v>-1</v>
      </c>
      <c r="D164">
        <v>-1</v>
      </c>
      <c r="E164">
        <v>-1</v>
      </c>
      <c r="F164">
        <v>-1</v>
      </c>
      <c r="G164">
        <v>-1</v>
      </c>
      <c r="H164">
        <v>-1</v>
      </c>
      <c r="I164">
        <v>-1</v>
      </c>
      <c r="J164">
        <v>-1</v>
      </c>
    </row>
    <row r="165" spans="1:10" x14ac:dyDescent="0.3">
      <c r="A165">
        <v>-1</v>
      </c>
      <c r="B165">
        <v>-1</v>
      </c>
      <c r="C165">
        <v>-1</v>
      </c>
      <c r="D165">
        <v>-1</v>
      </c>
      <c r="E165">
        <v>-1</v>
      </c>
      <c r="F165">
        <v>-1</v>
      </c>
      <c r="G165">
        <v>-1</v>
      </c>
      <c r="H165">
        <v>-1</v>
      </c>
      <c r="I165">
        <v>-1</v>
      </c>
      <c r="J165">
        <v>-1</v>
      </c>
    </row>
    <row r="166" spans="1:10" x14ac:dyDescent="0.3">
      <c r="A166">
        <v>-1</v>
      </c>
      <c r="B166">
        <v>-1</v>
      </c>
      <c r="C166">
        <v>-1</v>
      </c>
      <c r="D166">
        <v>-1</v>
      </c>
      <c r="E166">
        <v>-1</v>
      </c>
      <c r="F166">
        <v>-1</v>
      </c>
      <c r="G166">
        <v>-1</v>
      </c>
      <c r="H166">
        <v>-1</v>
      </c>
      <c r="I166">
        <v>-1</v>
      </c>
      <c r="J166">
        <v>-1</v>
      </c>
    </row>
    <row r="167" spans="1:10" x14ac:dyDescent="0.3">
      <c r="A167">
        <v>-1</v>
      </c>
      <c r="B167">
        <v>-1</v>
      </c>
      <c r="C167">
        <v>-1</v>
      </c>
      <c r="D167">
        <v>-1</v>
      </c>
      <c r="E167">
        <v>-1</v>
      </c>
      <c r="F167">
        <v>-1</v>
      </c>
      <c r="G167">
        <v>-1</v>
      </c>
      <c r="H167">
        <v>-1</v>
      </c>
      <c r="I167">
        <v>-1</v>
      </c>
      <c r="J167">
        <v>-1</v>
      </c>
    </row>
    <row r="168" spans="1:10" x14ac:dyDescent="0.3">
      <c r="A168">
        <v>-1</v>
      </c>
      <c r="B168">
        <v>-1</v>
      </c>
      <c r="C168">
        <v>-1</v>
      </c>
      <c r="D168">
        <v>-1</v>
      </c>
      <c r="E168">
        <v>-1</v>
      </c>
      <c r="F168">
        <v>-1</v>
      </c>
      <c r="G168">
        <v>-1</v>
      </c>
      <c r="H168">
        <v>-1</v>
      </c>
      <c r="I168">
        <v>-1</v>
      </c>
      <c r="J168">
        <v>-1</v>
      </c>
    </row>
    <row r="169" spans="1:10" x14ac:dyDescent="0.3">
      <c r="A169">
        <v>-1</v>
      </c>
      <c r="B169">
        <v>-1</v>
      </c>
      <c r="C169">
        <v>-1</v>
      </c>
      <c r="D169">
        <v>-1</v>
      </c>
      <c r="E169">
        <v>-1</v>
      </c>
      <c r="F169">
        <v>-1</v>
      </c>
      <c r="G169">
        <v>-1</v>
      </c>
      <c r="H169">
        <v>-1</v>
      </c>
      <c r="I169">
        <v>-1</v>
      </c>
      <c r="J169">
        <v>-1</v>
      </c>
    </row>
    <row r="170" spans="1:10" x14ac:dyDescent="0.3">
      <c r="A170">
        <v>-1</v>
      </c>
      <c r="B170">
        <v>-1</v>
      </c>
      <c r="C170">
        <v>-1</v>
      </c>
      <c r="D170">
        <v>-1</v>
      </c>
      <c r="E170">
        <v>-1</v>
      </c>
      <c r="F170">
        <v>-1</v>
      </c>
      <c r="G170">
        <v>-1</v>
      </c>
      <c r="H170">
        <v>-1</v>
      </c>
      <c r="I170">
        <v>-1</v>
      </c>
      <c r="J170">
        <v>-1</v>
      </c>
    </row>
    <row r="171" spans="1:10" x14ac:dyDescent="0.3">
      <c r="A171">
        <v>-1</v>
      </c>
      <c r="B171">
        <v>-1</v>
      </c>
      <c r="C171">
        <v>-1</v>
      </c>
      <c r="D171">
        <v>-1</v>
      </c>
      <c r="E171">
        <v>-1</v>
      </c>
      <c r="F171">
        <v>-1</v>
      </c>
      <c r="G171">
        <v>-1</v>
      </c>
      <c r="H171">
        <v>-1</v>
      </c>
      <c r="I171">
        <v>-1</v>
      </c>
      <c r="J171">
        <v>-1</v>
      </c>
    </row>
    <row r="172" spans="1:10" x14ac:dyDescent="0.3">
      <c r="A172">
        <v>-1</v>
      </c>
      <c r="B172">
        <v>-1</v>
      </c>
      <c r="C172">
        <v>-1</v>
      </c>
      <c r="D172">
        <v>-1</v>
      </c>
      <c r="E172">
        <v>-1</v>
      </c>
      <c r="F172">
        <v>-1</v>
      </c>
      <c r="G172">
        <v>-1</v>
      </c>
      <c r="H172">
        <v>-1</v>
      </c>
      <c r="I172">
        <v>-1</v>
      </c>
      <c r="J172">
        <v>-1</v>
      </c>
    </row>
    <row r="173" spans="1:10" x14ac:dyDescent="0.3">
      <c r="A173">
        <v>-1</v>
      </c>
      <c r="B173">
        <v>-1</v>
      </c>
      <c r="C173">
        <v>-1</v>
      </c>
      <c r="D173">
        <v>-1</v>
      </c>
      <c r="E173">
        <v>-1</v>
      </c>
      <c r="F173">
        <v>-1</v>
      </c>
      <c r="G173">
        <v>-1</v>
      </c>
      <c r="H173">
        <v>-1</v>
      </c>
      <c r="I173">
        <v>-1</v>
      </c>
      <c r="J173">
        <v>-1</v>
      </c>
    </row>
    <row r="174" spans="1:10" x14ac:dyDescent="0.3">
      <c r="A174">
        <v>-1</v>
      </c>
      <c r="B174">
        <v>-1</v>
      </c>
      <c r="C174">
        <v>-1</v>
      </c>
      <c r="D174">
        <v>-1</v>
      </c>
      <c r="E174">
        <v>-1</v>
      </c>
      <c r="F174">
        <v>-1</v>
      </c>
      <c r="G174">
        <v>-1</v>
      </c>
      <c r="H174">
        <v>-1</v>
      </c>
      <c r="I174">
        <v>-1</v>
      </c>
      <c r="J174">
        <v>-1</v>
      </c>
    </row>
    <row r="175" spans="1:10" x14ac:dyDescent="0.3">
      <c r="A175">
        <v>-1</v>
      </c>
      <c r="B175">
        <v>-1</v>
      </c>
      <c r="C175">
        <v>-1</v>
      </c>
      <c r="D175">
        <v>-1</v>
      </c>
      <c r="E175">
        <v>-1</v>
      </c>
      <c r="F175">
        <v>-1</v>
      </c>
      <c r="G175">
        <v>-1</v>
      </c>
      <c r="H175">
        <v>-1</v>
      </c>
      <c r="I175">
        <v>-1</v>
      </c>
      <c r="J175">
        <v>-1</v>
      </c>
    </row>
    <row r="176" spans="1:10" x14ac:dyDescent="0.3">
      <c r="A176">
        <v>-1</v>
      </c>
      <c r="B176">
        <v>-1</v>
      </c>
      <c r="C176">
        <v>-1</v>
      </c>
      <c r="D176">
        <v>-1</v>
      </c>
      <c r="E176">
        <v>-1</v>
      </c>
      <c r="F176">
        <v>-1</v>
      </c>
      <c r="G176">
        <v>-1</v>
      </c>
      <c r="H176">
        <v>-1</v>
      </c>
      <c r="I176">
        <v>-1</v>
      </c>
      <c r="J176">
        <v>-1</v>
      </c>
    </row>
    <row r="177" spans="1:10" x14ac:dyDescent="0.3">
      <c r="A177">
        <v>-1</v>
      </c>
      <c r="B177">
        <v>-1</v>
      </c>
      <c r="C177">
        <v>-1</v>
      </c>
      <c r="D177">
        <v>-1</v>
      </c>
      <c r="E177">
        <v>-1</v>
      </c>
      <c r="F177">
        <v>-1</v>
      </c>
      <c r="G177">
        <v>-1</v>
      </c>
      <c r="H177">
        <v>-1</v>
      </c>
      <c r="I177">
        <v>-1</v>
      </c>
      <c r="J177">
        <v>-1</v>
      </c>
    </row>
    <row r="178" spans="1:10" x14ac:dyDescent="0.3">
      <c r="A178">
        <v>-1</v>
      </c>
      <c r="B178">
        <v>-1</v>
      </c>
      <c r="C178">
        <v>-1</v>
      </c>
      <c r="D178">
        <v>-1</v>
      </c>
      <c r="E178">
        <v>-1</v>
      </c>
      <c r="F178">
        <v>-1</v>
      </c>
      <c r="G178">
        <v>-1</v>
      </c>
      <c r="H178">
        <v>-1</v>
      </c>
      <c r="I178">
        <v>-1</v>
      </c>
      <c r="J178">
        <v>-1</v>
      </c>
    </row>
    <row r="179" spans="1:10" x14ac:dyDescent="0.3">
      <c r="A179">
        <v>-1</v>
      </c>
      <c r="B179">
        <v>-1</v>
      </c>
      <c r="C179">
        <v>-1</v>
      </c>
      <c r="D179">
        <v>-1</v>
      </c>
      <c r="E179">
        <v>-1</v>
      </c>
      <c r="F179">
        <v>-1</v>
      </c>
      <c r="G179">
        <v>-1</v>
      </c>
      <c r="H179">
        <v>-1</v>
      </c>
      <c r="I179">
        <v>-1</v>
      </c>
      <c r="J179">
        <v>-1</v>
      </c>
    </row>
    <row r="180" spans="1:10" x14ac:dyDescent="0.3">
      <c r="A180">
        <v>-1</v>
      </c>
      <c r="B180">
        <v>-1</v>
      </c>
      <c r="C180">
        <v>-1</v>
      </c>
      <c r="D180">
        <v>-1</v>
      </c>
      <c r="E180">
        <v>-1</v>
      </c>
      <c r="F180">
        <v>-1</v>
      </c>
      <c r="G180">
        <v>-1</v>
      </c>
      <c r="H180">
        <v>-1</v>
      </c>
      <c r="I180">
        <v>-1</v>
      </c>
      <c r="J180">
        <v>-1</v>
      </c>
    </row>
    <row r="181" spans="1:10" x14ac:dyDescent="0.3">
      <c r="A181">
        <v>-1</v>
      </c>
      <c r="B181">
        <v>-1</v>
      </c>
      <c r="C181">
        <v>-1</v>
      </c>
      <c r="D181">
        <v>-1</v>
      </c>
      <c r="E181">
        <v>-1</v>
      </c>
      <c r="F181">
        <v>-1</v>
      </c>
      <c r="G181">
        <v>-1</v>
      </c>
      <c r="H181">
        <v>-1</v>
      </c>
      <c r="I181">
        <v>-1</v>
      </c>
      <c r="J181">
        <v>-1</v>
      </c>
    </row>
    <row r="182" spans="1:10" x14ac:dyDescent="0.3">
      <c r="A182">
        <v>-1</v>
      </c>
      <c r="B182">
        <v>-1</v>
      </c>
      <c r="C182">
        <v>-1</v>
      </c>
      <c r="D182">
        <v>-1</v>
      </c>
      <c r="E182">
        <v>-1</v>
      </c>
      <c r="F182">
        <v>-1</v>
      </c>
      <c r="G182">
        <v>-1</v>
      </c>
      <c r="H182">
        <v>-1</v>
      </c>
      <c r="I182">
        <v>-1</v>
      </c>
      <c r="J182">
        <v>-1</v>
      </c>
    </row>
    <row r="183" spans="1:10" x14ac:dyDescent="0.3">
      <c r="A183">
        <v>-1</v>
      </c>
      <c r="B183">
        <v>-1</v>
      </c>
      <c r="C183">
        <v>-1</v>
      </c>
      <c r="D183">
        <v>-1</v>
      </c>
      <c r="E183">
        <v>-1</v>
      </c>
      <c r="F183">
        <v>-1</v>
      </c>
      <c r="G183">
        <v>-1</v>
      </c>
      <c r="H183">
        <v>-1</v>
      </c>
      <c r="I183">
        <v>-1</v>
      </c>
      <c r="J183">
        <v>-1</v>
      </c>
    </row>
    <row r="184" spans="1:10" x14ac:dyDescent="0.3">
      <c r="A184">
        <v>-1</v>
      </c>
      <c r="B184">
        <v>-1</v>
      </c>
      <c r="C184">
        <v>-1</v>
      </c>
      <c r="D184">
        <v>-1</v>
      </c>
      <c r="E184">
        <v>-1</v>
      </c>
      <c r="F184">
        <v>-1</v>
      </c>
      <c r="G184">
        <v>-1</v>
      </c>
      <c r="H184">
        <v>-1</v>
      </c>
      <c r="I184">
        <v>-1</v>
      </c>
      <c r="J184">
        <v>-1</v>
      </c>
    </row>
    <row r="185" spans="1:10" x14ac:dyDescent="0.3">
      <c r="A185">
        <v>-1</v>
      </c>
      <c r="B185">
        <v>-1</v>
      </c>
      <c r="C185">
        <v>-1</v>
      </c>
      <c r="D185">
        <v>-1</v>
      </c>
      <c r="E185">
        <v>-1</v>
      </c>
      <c r="F185">
        <v>-1</v>
      </c>
      <c r="G185">
        <v>-1</v>
      </c>
      <c r="H185">
        <v>-1</v>
      </c>
      <c r="I185">
        <v>-1</v>
      </c>
      <c r="J185">
        <v>-1</v>
      </c>
    </row>
    <row r="186" spans="1:10" x14ac:dyDescent="0.3">
      <c r="A186">
        <v>-1</v>
      </c>
      <c r="B186">
        <v>-1</v>
      </c>
      <c r="C186">
        <v>-1</v>
      </c>
      <c r="D186">
        <v>-1</v>
      </c>
      <c r="E186">
        <v>-1</v>
      </c>
      <c r="F186">
        <v>-1</v>
      </c>
      <c r="G186">
        <v>-1</v>
      </c>
      <c r="H186">
        <v>-1</v>
      </c>
      <c r="I186">
        <v>-1</v>
      </c>
      <c r="J186">
        <v>-1</v>
      </c>
    </row>
    <row r="187" spans="1:10" x14ac:dyDescent="0.3">
      <c r="A187">
        <v>-1</v>
      </c>
      <c r="B187">
        <v>-1</v>
      </c>
      <c r="C187">
        <v>-1</v>
      </c>
      <c r="D187">
        <v>-1</v>
      </c>
      <c r="E187">
        <v>-1</v>
      </c>
      <c r="F187">
        <v>-1</v>
      </c>
      <c r="G187">
        <v>-1</v>
      </c>
      <c r="H187">
        <v>-1</v>
      </c>
      <c r="I187">
        <v>-1</v>
      </c>
      <c r="J187">
        <v>-1</v>
      </c>
    </row>
    <row r="188" spans="1:10" x14ac:dyDescent="0.3">
      <c r="A188">
        <v>-1</v>
      </c>
      <c r="B188">
        <v>-1</v>
      </c>
      <c r="C188">
        <v>-1</v>
      </c>
      <c r="D188">
        <v>-1</v>
      </c>
      <c r="E188">
        <v>-1</v>
      </c>
      <c r="F188">
        <v>-1</v>
      </c>
      <c r="G188">
        <v>-1</v>
      </c>
      <c r="H188">
        <v>-1</v>
      </c>
      <c r="I188">
        <v>-1</v>
      </c>
      <c r="J188">
        <v>-1</v>
      </c>
    </row>
    <row r="189" spans="1:10" x14ac:dyDescent="0.3">
      <c r="A189">
        <v>-1</v>
      </c>
      <c r="B189">
        <v>-1</v>
      </c>
      <c r="C189">
        <v>-1</v>
      </c>
      <c r="D189">
        <v>-1</v>
      </c>
      <c r="E189">
        <v>-1</v>
      </c>
      <c r="F189">
        <v>-1</v>
      </c>
      <c r="G189">
        <v>-1</v>
      </c>
      <c r="H189">
        <v>-1</v>
      </c>
      <c r="I189">
        <v>-1</v>
      </c>
      <c r="J189">
        <v>-1</v>
      </c>
    </row>
    <row r="190" spans="1:10" x14ac:dyDescent="0.3">
      <c r="A190">
        <v>-1</v>
      </c>
      <c r="B190">
        <v>-1</v>
      </c>
      <c r="C190">
        <v>-1</v>
      </c>
      <c r="D190">
        <v>-1</v>
      </c>
      <c r="E190">
        <v>-1</v>
      </c>
      <c r="F190">
        <v>-1</v>
      </c>
      <c r="G190">
        <v>-1</v>
      </c>
      <c r="H190">
        <v>-1</v>
      </c>
      <c r="I190">
        <v>-1</v>
      </c>
      <c r="J190">
        <v>-1</v>
      </c>
    </row>
    <row r="191" spans="1:10" x14ac:dyDescent="0.3">
      <c r="A191">
        <v>-1</v>
      </c>
      <c r="B191">
        <v>-1</v>
      </c>
      <c r="C191">
        <v>-1</v>
      </c>
      <c r="D191">
        <v>-1</v>
      </c>
      <c r="E191">
        <v>-1</v>
      </c>
      <c r="F191">
        <v>-1</v>
      </c>
      <c r="G191">
        <v>-1</v>
      </c>
      <c r="H191">
        <v>-1</v>
      </c>
      <c r="I191">
        <v>-1</v>
      </c>
      <c r="J191">
        <v>-1</v>
      </c>
    </row>
    <row r="192" spans="1:10" x14ac:dyDescent="0.3">
      <c r="A192">
        <v>-1</v>
      </c>
      <c r="B192">
        <v>-1</v>
      </c>
      <c r="C192">
        <v>-1</v>
      </c>
      <c r="D192">
        <v>-1</v>
      </c>
      <c r="E192">
        <v>-1</v>
      </c>
      <c r="F192">
        <v>-1</v>
      </c>
      <c r="G192">
        <v>-1</v>
      </c>
      <c r="H192">
        <v>-1</v>
      </c>
      <c r="I192">
        <v>-1</v>
      </c>
      <c r="J192">
        <v>-1</v>
      </c>
    </row>
    <row r="193" spans="1:10" x14ac:dyDescent="0.3">
      <c r="A193">
        <v>-1</v>
      </c>
      <c r="B193">
        <v>-1</v>
      </c>
      <c r="C193">
        <v>-1</v>
      </c>
      <c r="D193">
        <v>-1</v>
      </c>
      <c r="E193">
        <v>-1</v>
      </c>
      <c r="F193">
        <v>-1</v>
      </c>
      <c r="G193">
        <v>-1</v>
      </c>
      <c r="H193">
        <v>-1</v>
      </c>
      <c r="I193">
        <v>-1</v>
      </c>
      <c r="J193">
        <v>-1</v>
      </c>
    </row>
    <row r="194" spans="1:10" x14ac:dyDescent="0.3">
      <c r="A194">
        <v>-1</v>
      </c>
      <c r="B194">
        <v>-1</v>
      </c>
      <c r="C194">
        <v>-1</v>
      </c>
      <c r="D194">
        <v>-1</v>
      </c>
      <c r="E194">
        <v>-1</v>
      </c>
      <c r="F194">
        <v>-1</v>
      </c>
      <c r="G194">
        <v>-1</v>
      </c>
      <c r="H194">
        <v>-1</v>
      </c>
      <c r="I194">
        <v>-1</v>
      </c>
      <c r="J194">
        <v>-1</v>
      </c>
    </row>
    <row r="195" spans="1:10" x14ac:dyDescent="0.3">
      <c r="A195">
        <v>-1</v>
      </c>
      <c r="B195">
        <v>-1</v>
      </c>
      <c r="C195">
        <v>-1</v>
      </c>
      <c r="D195">
        <v>-1</v>
      </c>
      <c r="E195">
        <v>-1</v>
      </c>
      <c r="F195">
        <v>-1</v>
      </c>
      <c r="G195">
        <v>-1</v>
      </c>
      <c r="H195">
        <v>-1</v>
      </c>
      <c r="I195">
        <v>-1</v>
      </c>
      <c r="J195">
        <v>-1</v>
      </c>
    </row>
    <row r="196" spans="1:10" x14ac:dyDescent="0.3">
      <c r="A196">
        <v>-1</v>
      </c>
      <c r="B196">
        <v>-1</v>
      </c>
      <c r="C196">
        <v>-1</v>
      </c>
      <c r="D196">
        <v>-1</v>
      </c>
      <c r="E196">
        <v>-1</v>
      </c>
      <c r="F196">
        <v>-1</v>
      </c>
      <c r="G196">
        <v>-1</v>
      </c>
      <c r="H196">
        <v>-1</v>
      </c>
      <c r="I196">
        <v>-1</v>
      </c>
      <c r="J196">
        <v>-1</v>
      </c>
    </row>
    <row r="197" spans="1:10" x14ac:dyDescent="0.3">
      <c r="A197">
        <v>-1</v>
      </c>
      <c r="B197">
        <v>-1</v>
      </c>
      <c r="C197">
        <v>-1</v>
      </c>
      <c r="D197">
        <v>-1</v>
      </c>
      <c r="E197">
        <v>-1</v>
      </c>
      <c r="F197">
        <v>-1</v>
      </c>
      <c r="G197">
        <v>-1</v>
      </c>
      <c r="H197">
        <v>-1</v>
      </c>
      <c r="I197">
        <v>-1</v>
      </c>
      <c r="J197">
        <v>-1</v>
      </c>
    </row>
    <row r="198" spans="1:10" x14ac:dyDescent="0.3">
      <c r="A198">
        <v>-1</v>
      </c>
      <c r="B198">
        <v>-1</v>
      </c>
      <c r="C198">
        <v>-1</v>
      </c>
      <c r="D198">
        <v>-1</v>
      </c>
      <c r="E198">
        <v>-1</v>
      </c>
      <c r="F198">
        <v>-1</v>
      </c>
      <c r="G198">
        <v>-1</v>
      </c>
      <c r="H198">
        <v>-1</v>
      </c>
      <c r="I198">
        <v>-1</v>
      </c>
      <c r="J198">
        <v>-1</v>
      </c>
    </row>
    <row r="199" spans="1:10" x14ac:dyDescent="0.3">
      <c r="A199">
        <v>-1</v>
      </c>
      <c r="B199">
        <v>-1</v>
      </c>
      <c r="C199">
        <v>-1</v>
      </c>
      <c r="D199">
        <v>-1</v>
      </c>
      <c r="E199">
        <v>-1</v>
      </c>
      <c r="F199">
        <v>-1</v>
      </c>
      <c r="G199">
        <v>-1</v>
      </c>
      <c r="H199">
        <v>-1</v>
      </c>
      <c r="I199">
        <v>-1</v>
      </c>
      <c r="J199">
        <v>-1</v>
      </c>
    </row>
    <row r="200" spans="1:10" x14ac:dyDescent="0.3">
      <c r="A200">
        <v>-1</v>
      </c>
      <c r="B200">
        <v>-1</v>
      </c>
      <c r="C200">
        <v>-1</v>
      </c>
      <c r="D200">
        <v>-1</v>
      </c>
      <c r="E200">
        <v>-1</v>
      </c>
      <c r="F200">
        <v>-1</v>
      </c>
      <c r="G200">
        <v>-1</v>
      </c>
      <c r="H200">
        <v>-1</v>
      </c>
      <c r="I200">
        <v>-1</v>
      </c>
      <c r="J200">
        <v>-1</v>
      </c>
    </row>
    <row r="201" spans="1:10" x14ac:dyDescent="0.3">
      <c r="A201">
        <v>-1</v>
      </c>
      <c r="B201">
        <v>-1</v>
      </c>
      <c r="C201">
        <v>-1</v>
      </c>
      <c r="D201">
        <v>-1</v>
      </c>
      <c r="E201">
        <v>-1</v>
      </c>
      <c r="F201">
        <v>-1</v>
      </c>
      <c r="G201">
        <v>-1</v>
      </c>
      <c r="H201">
        <v>-1</v>
      </c>
      <c r="I201">
        <v>-1</v>
      </c>
      <c r="J201">
        <v>-1</v>
      </c>
    </row>
    <row r="202" spans="1:10" x14ac:dyDescent="0.3">
      <c r="A202">
        <v>-1</v>
      </c>
      <c r="B202">
        <v>-1</v>
      </c>
      <c r="C202">
        <v>-1</v>
      </c>
      <c r="D202">
        <v>-1</v>
      </c>
      <c r="E202">
        <v>-1</v>
      </c>
      <c r="F202">
        <v>-1</v>
      </c>
      <c r="G202">
        <v>-1</v>
      </c>
      <c r="H202">
        <v>-1</v>
      </c>
      <c r="I202">
        <v>-1</v>
      </c>
      <c r="J202">
        <v>-1</v>
      </c>
    </row>
    <row r="203" spans="1:10" x14ac:dyDescent="0.3">
      <c r="A203">
        <v>-1</v>
      </c>
      <c r="B203">
        <v>-1</v>
      </c>
      <c r="C203">
        <v>-1</v>
      </c>
      <c r="D203">
        <v>-1</v>
      </c>
      <c r="E203">
        <v>-1</v>
      </c>
      <c r="F203">
        <v>-1</v>
      </c>
      <c r="G203">
        <v>-1</v>
      </c>
      <c r="H203">
        <v>-1</v>
      </c>
      <c r="I203">
        <v>-1</v>
      </c>
      <c r="J203">
        <v>-1</v>
      </c>
    </row>
    <row r="204" spans="1:10" x14ac:dyDescent="0.3">
      <c r="A204">
        <v>-1</v>
      </c>
      <c r="B204">
        <v>-1</v>
      </c>
      <c r="C204">
        <v>-1</v>
      </c>
      <c r="D204">
        <v>-1</v>
      </c>
      <c r="E204">
        <v>-1</v>
      </c>
      <c r="F204">
        <v>-1</v>
      </c>
      <c r="G204">
        <v>-1</v>
      </c>
      <c r="H204">
        <v>-1</v>
      </c>
      <c r="I204">
        <v>-1</v>
      </c>
      <c r="J204">
        <v>-1</v>
      </c>
    </row>
    <row r="205" spans="1:10" x14ac:dyDescent="0.3">
      <c r="A205">
        <v>-1</v>
      </c>
      <c r="B205">
        <v>-1</v>
      </c>
      <c r="C205">
        <v>-1</v>
      </c>
      <c r="D205">
        <v>-1</v>
      </c>
      <c r="E205">
        <v>-1</v>
      </c>
      <c r="F205">
        <v>-1</v>
      </c>
      <c r="G205">
        <v>-1</v>
      </c>
      <c r="H205">
        <v>-1</v>
      </c>
      <c r="I205">
        <v>-1</v>
      </c>
      <c r="J205">
        <v>-1</v>
      </c>
    </row>
    <row r="206" spans="1:10" x14ac:dyDescent="0.3">
      <c r="A206">
        <v>-1</v>
      </c>
      <c r="B206">
        <v>-1</v>
      </c>
      <c r="C206">
        <v>-1</v>
      </c>
      <c r="D206">
        <v>-1</v>
      </c>
      <c r="E206">
        <v>-1</v>
      </c>
      <c r="F206">
        <v>-1</v>
      </c>
      <c r="G206">
        <v>-1</v>
      </c>
      <c r="H206">
        <v>-1</v>
      </c>
      <c r="I206">
        <v>-1</v>
      </c>
      <c r="J206">
        <v>-1</v>
      </c>
    </row>
  </sheetData>
  <sheetProtection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I206"/>
  <sheetViews>
    <sheetView workbookViewId="0"/>
  </sheetViews>
  <sheetFormatPr baseColWidth="10" defaultRowHeight="14.4" x14ac:dyDescent="0.3"/>
  <sheetData>
    <row r="1" spans="1:9" x14ac:dyDescent="0.3">
      <c r="A1" t="s">
        <v>541</v>
      </c>
      <c r="B1" t="s">
        <v>542</v>
      </c>
      <c r="C1" t="s">
        <v>543</v>
      </c>
      <c r="D1" t="s">
        <v>544</v>
      </c>
      <c r="E1" t="s">
        <v>545</v>
      </c>
      <c r="F1" t="s">
        <v>546</v>
      </c>
      <c r="G1" t="s">
        <v>547</v>
      </c>
      <c r="H1" t="s">
        <v>548</v>
      </c>
      <c r="I1" t="s">
        <v>549</v>
      </c>
    </row>
    <row r="2" spans="1:9" x14ac:dyDescent="0.3">
      <c r="A2">
        <v>330</v>
      </c>
      <c r="B2">
        <v>600</v>
      </c>
      <c r="C2">
        <v>1250</v>
      </c>
      <c r="D2">
        <v>2470</v>
      </c>
      <c r="E2">
        <v>3075</v>
      </c>
      <c r="F2">
        <v>3320</v>
      </c>
      <c r="G2">
        <v>3050</v>
      </c>
      <c r="H2">
        <v>2800</v>
      </c>
      <c r="I2">
        <v>0</v>
      </c>
    </row>
    <row r="3" spans="1:9" x14ac:dyDescent="0.3">
      <c r="A3">
        <v>63.5</v>
      </c>
      <c r="B3">
        <v>152.5</v>
      </c>
      <c r="C3">
        <v>250</v>
      </c>
      <c r="D3">
        <v>380</v>
      </c>
      <c r="E3">
        <v>285</v>
      </c>
      <c r="F3">
        <v>275</v>
      </c>
      <c r="G3">
        <v>212.5</v>
      </c>
      <c r="H3">
        <v>135</v>
      </c>
      <c r="I3">
        <v>0</v>
      </c>
    </row>
    <row r="4" spans="1:9" x14ac:dyDescent="0.3">
      <c r="A4">
        <v>201.5</v>
      </c>
      <c r="B4">
        <v>175</v>
      </c>
      <c r="C4">
        <v>325</v>
      </c>
      <c r="D4">
        <v>195</v>
      </c>
      <c r="E4">
        <v>294</v>
      </c>
      <c r="F4">
        <v>285</v>
      </c>
      <c r="G4">
        <v>237.5</v>
      </c>
      <c r="H4">
        <v>135</v>
      </c>
      <c r="I4">
        <v>3000</v>
      </c>
    </row>
    <row r="5" spans="1:9" x14ac:dyDescent="0.3">
      <c r="A5">
        <v>330</v>
      </c>
      <c r="B5">
        <v>408</v>
      </c>
      <c r="C5">
        <v>770</v>
      </c>
      <c r="D5">
        <v>861</v>
      </c>
      <c r="E5">
        <v>865</v>
      </c>
      <c r="F5">
        <v>835</v>
      </c>
      <c r="G5">
        <v>300</v>
      </c>
      <c r="H5">
        <v>0</v>
      </c>
      <c r="I5">
        <v>0</v>
      </c>
    </row>
    <row r="6" spans="1:9" x14ac:dyDescent="0.3">
      <c r="A6">
        <v>310</v>
      </c>
      <c r="B6">
        <v>452.5</v>
      </c>
      <c r="C6">
        <v>845</v>
      </c>
      <c r="D6">
        <v>860</v>
      </c>
      <c r="E6">
        <v>866</v>
      </c>
      <c r="F6">
        <v>840</v>
      </c>
      <c r="G6">
        <v>660</v>
      </c>
      <c r="H6">
        <v>0</v>
      </c>
      <c r="I6">
        <v>2435</v>
      </c>
    </row>
    <row r="7" spans="1:9" x14ac:dyDescent="0.3">
      <c r="A7">
        <v>3850</v>
      </c>
      <c r="B7">
        <v>-1</v>
      </c>
      <c r="C7">
        <v>-1</v>
      </c>
      <c r="D7">
        <v>-1</v>
      </c>
      <c r="E7">
        <v>-1</v>
      </c>
      <c r="F7">
        <v>-1</v>
      </c>
      <c r="G7">
        <v>0</v>
      </c>
      <c r="H7">
        <v>-1</v>
      </c>
      <c r="I7">
        <v>-1</v>
      </c>
    </row>
    <row r="8" spans="1:9" x14ac:dyDescent="0.3">
      <c r="A8">
        <v>3900</v>
      </c>
      <c r="B8">
        <v>1700</v>
      </c>
      <c r="C8">
        <v>2774</v>
      </c>
      <c r="D8">
        <v>37</v>
      </c>
      <c r="E8">
        <v>28</v>
      </c>
      <c r="F8">
        <v>41</v>
      </c>
      <c r="G8">
        <v>2235</v>
      </c>
      <c r="H8">
        <v>-1</v>
      </c>
      <c r="I8">
        <v>-1</v>
      </c>
    </row>
    <row r="9" spans="1:9" x14ac:dyDescent="0.3">
      <c r="A9">
        <v>-1</v>
      </c>
      <c r="B9">
        <v>1770</v>
      </c>
      <c r="C9">
        <v>2850</v>
      </c>
      <c r="D9">
        <v>240</v>
      </c>
      <c r="E9">
        <v>310</v>
      </c>
      <c r="F9">
        <v>350</v>
      </c>
      <c r="G9">
        <v>2255</v>
      </c>
      <c r="H9">
        <v>-1</v>
      </c>
      <c r="I9">
        <v>-1</v>
      </c>
    </row>
    <row r="10" spans="1:9" x14ac:dyDescent="0.3">
      <c r="A10">
        <v>-1</v>
      </c>
      <c r="B10">
        <v>2170</v>
      </c>
      <c r="C10">
        <v>2880</v>
      </c>
      <c r="D10">
        <v>300</v>
      </c>
      <c r="E10">
        <v>330</v>
      </c>
      <c r="F10">
        <v>410</v>
      </c>
      <c r="G10">
        <v>4380</v>
      </c>
      <c r="H10">
        <v>-1</v>
      </c>
      <c r="I10">
        <v>-1</v>
      </c>
    </row>
    <row r="11" spans="1:9" x14ac:dyDescent="0.3">
      <c r="A11">
        <v>-1</v>
      </c>
      <c r="B11">
        <v>2500</v>
      </c>
      <c r="C11">
        <v>3000</v>
      </c>
      <c r="D11">
        <v>335</v>
      </c>
      <c r="E11">
        <v>350</v>
      </c>
      <c r="F11">
        <v>1040</v>
      </c>
      <c r="G11">
        <v>-1</v>
      </c>
      <c r="H11">
        <v>-1</v>
      </c>
      <c r="I11">
        <v>-1</v>
      </c>
    </row>
    <row r="12" spans="1:9" x14ac:dyDescent="0.3">
      <c r="A12">
        <v>-1</v>
      </c>
      <c r="B12">
        <v>3265</v>
      </c>
      <c r="C12">
        <v>3080</v>
      </c>
      <c r="D12">
        <v>370</v>
      </c>
      <c r="E12">
        <v>370</v>
      </c>
      <c r="F12">
        <v>2200</v>
      </c>
      <c r="G12">
        <v>-1</v>
      </c>
      <c r="H12">
        <v>-1</v>
      </c>
      <c r="I12">
        <v>-1</v>
      </c>
    </row>
    <row r="13" spans="1:9" x14ac:dyDescent="0.3">
      <c r="A13">
        <v>-1</v>
      </c>
      <c r="B13">
        <v>-1</v>
      </c>
      <c r="C13">
        <v>3130</v>
      </c>
      <c r="D13">
        <v>444</v>
      </c>
      <c r="E13">
        <v>430</v>
      </c>
      <c r="F13">
        <v>2265</v>
      </c>
      <c r="G13">
        <v>-1</v>
      </c>
      <c r="H13">
        <v>-1</v>
      </c>
      <c r="I13">
        <v>-1</v>
      </c>
    </row>
    <row r="14" spans="1:9" x14ac:dyDescent="0.3">
      <c r="A14">
        <v>-1</v>
      </c>
      <c r="B14">
        <v>-1</v>
      </c>
      <c r="C14">
        <v>3160</v>
      </c>
      <c r="D14">
        <v>700</v>
      </c>
      <c r="E14">
        <v>450</v>
      </c>
      <c r="F14">
        <v>2318</v>
      </c>
      <c r="G14">
        <v>-1</v>
      </c>
      <c r="H14">
        <v>-1</v>
      </c>
      <c r="I14">
        <v>-1</v>
      </c>
    </row>
    <row r="15" spans="1:9" x14ac:dyDescent="0.3">
      <c r="A15">
        <v>-1</v>
      </c>
      <c r="B15">
        <v>-1</v>
      </c>
      <c r="C15">
        <v>3180</v>
      </c>
      <c r="D15">
        <v>890</v>
      </c>
      <c r="E15">
        <v>820</v>
      </c>
      <c r="F15">
        <v>2345</v>
      </c>
      <c r="G15">
        <v>-1</v>
      </c>
      <c r="H15">
        <v>-1</v>
      </c>
      <c r="I15">
        <v>-1</v>
      </c>
    </row>
    <row r="16" spans="1:9" x14ac:dyDescent="0.3">
      <c r="A16">
        <v>-1</v>
      </c>
      <c r="B16">
        <v>-1</v>
      </c>
      <c r="C16">
        <v>3265</v>
      </c>
      <c r="D16">
        <v>955</v>
      </c>
      <c r="E16">
        <v>900</v>
      </c>
      <c r="F16">
        <v>2370</v>
      </c>
      <c r="G16">
        <v>-1</v>
      </c>
      <c r="H16">
        <v>-1</v>
      </c>
      <c r="I16">
        <v>-1</v>
      </c>
    </row>
    <row r="17" spans="1:9" x14ac:dyDescent="0.3">
      <c r="A17">
        <v>-1</v>
      </c>
      <c r="B17">
        <v>-1</v>
      </c>
      <c r="C17">
        <v>3298</v>
      </c>
      <c r="D17">
        <v>980</v>
      </c>
      <c r="E17">
        <v>1000</v>
      </c>
      <c r="F17">
        <v>2395</v>
      </c>
      <c r="G17">
        <v>-1</v>
      </c>
      <c r="H17">
        <v>-1</v>
      </c>
      <c r="I17">
        <v>-1</v>
      </c>
    </row>
    <row r="18" spans="1:9" x14ac:dyDescent="0.3">
      <c r="A18">
        <v>-1</v>
      </c>
      <c r="B18">
        <v>-1</v>
      </c>
      <c r="C18">
        <v>3335</v>
      </c>
      <c r="D18">
        <v>1000</v>
      </c>
      <c r="E18">
        <v>1280</v>
      </c>
      <c r="F18">
        <v>2435</v>
      </c>
      <c r="G18">
        <v>-1</v>
      </c>
      <c r="H18">
        <v>-1</v>
      </c>
      <c r="I18">
        <v>-1</v>
      </c>
    </row>
    <row r="19" spans="1:9" x14ac:dyDescent="0.3">
      <c r="A19">
        <v>-1</v>
      </c>
      <c r="B19">
        <v>-1</v>
      </c>
      <c r="C19">
        <v>3405</v>
      </c>
      <c r="D19">
        <v>1020</v>
      </c>
      <c r="E19">
        <v>1400</v>
      </c>
      <c r="F19">
        <v>2460</v>
      </c>
      <c r="G19">
        <v>-1</v>
      </c>
      <c r="H19">
        <v>-1</v>
      </c>
      <c r="I19">
        <v>-1</v>
      </c>
    </row>
    <row r="20" spans="1:9" x14ac:dyDescent="0.3">
      <c r="A20">
        <v>-1</v>
      </c>
      <c r="B20">
        <v>-1</v>
      </c>
      <c r="C20">
        <v>3470</v>
      </c>
      <c r="D20">
        <v>1050</v>
      </c>
      <c r="E20">
        <v>1450</v>
      </c>
      <c r="F20">
        <v>4730</v>
      </c>
      <c r="G20">
        <v>-1</v>
      </c>
      <c r="H20">
        <v>-1</v>
      </c>
      <c r="I20">
        <v>-1</v>
      </c>
    </row>
    <row r="21" spans="1:9" x14ac:dyDescent="0.3">
      <c r="A21">
        <v>-1</v>
      </c>
      <c r="B21">
        <v>-1</v>
      </c>
      <c r="C21">
        <v>3570</v>
      </c>
      <c r="D21">
        <v>1070</v>
      </c>
      <c r="E21">
        <v>1490</v>
      </c>
      <c r="F21">
        <v>4750</v>
      </c>
      <c r="G21">
        <v>-1</v>
      </c>
      <c r="H21">
        <v>-1</v>
      </c>
      <c r="I21">
        <v>-1</v>
      </c>
    </row>
    <row r="22" spans="1:9" x14ac:dyDescent="0.3">
      <c r="A22">
        <v>-1</v>
      </c>
      <c r="B22">
        <v>-1</v>
      </c>
      <c r="C22">
        <v>4000</v>
      </c>
      <c r="D22">
        <v>1090</v>
      </c>
      <c r="E22">
        <v>1550</v>
      </c>
      <c r="F22">
        <v>4770</v>
      </c>
      <c r="G22">
        <v>-1</v>
      </c>
      <c r="H22">
        <v>-1</v>
      </c>
      <c r="I22">
        <v>-1</v>
      </c>
    </row>
    <row r="23" spans="1:9" x14ac:dyDescent="0.3">
      <c r="A23">
        <v>-1</v>
      </c>
      <c r="B23">
        <v>-1</v>
      </c>
      <c r="C23">
        <v>-1</v>
      </c>
      <c r="D23">
        <v>1110</v>
      </c>
      <c r="E23">
        <v>1580</v>
      </c>
      <c r="F23">
        <v>4800</v>
      </c>
      <c r="G23">
        <v>-1</v>
      </c>
      <c r="H23">
        <v>-1</v>
      </c>
      <c r="I23">
        <v>-1</v>
      </c>
    </row>
    <row r="24" spans="1:9" x14ac:dyDescent="0.3">
      <c r="A24">
        <v>-1</v>
      </c>
      <c r="B24">
        <v>-1</v>
      </c>
      <c r="C24">
        <v>-1</v>
      </c>
      <c r="D24">
        <v>1135</v>
      </c>
      <c r="E24">
        <v>1650</v>
      </c>
      <c r="F24">
        <v>4820</v>
      </c>
      <c r="G24">
        <v>-1</v>
      </c>
      <c r="H24">
        <v>-1</v>
      </c>
      <c r="I24">
        <v>-1</v>
      </c>
    </row>
    <row r="25" spans="1:9" x14ac:dyDescent="0.3">
      <c r="A25">
        <v>-1</v>
      </c>
      <c r="B25">
        <v>-1</v>
      </c>
      <c r="C25">
        <v>-1</v>
      </c>
      <c r="D25">
        <v>1160</v>
      </c>
      <c r="E25">
        <v>1670</v>
      </c>
      <c r="F25">
        <v>4840</v>
      </c>
      <c r="G25">
        <v>-1</v>
      </c>
      <c r="H25">
        <v>-1</v>
      </c>
      <c r="I25">
        <v>-1</v>
      </c>
    </row>
    <row r="26" spans="1:9" x14ac:dyDescent="0.3">
      <c r="A26">
        <v>-1</v>
      </c>
      <c r="B26">
        <v>-1</v>
      </c>
      <c r="C26">
        <v>-1</v>
      </c>
      <c r="D26">
        <v>1180</v>
      </c>
      <c r="E26">
        <v>1700</v>
      </c>
      <c r="F26">
        <v>4860</v>
      </c>
      <c r="G26">
        <v>-1</v>
      </c>
      <c r="H26">
        <v>-1</v>
      </c>
      <c r="I26">
        <v>-1</v>
      </c>
    </row>
    <row r="27" spans="1:9" x14ac:dyDescent="0.3">
      <c r="A27">
        <v>-1</v>
      </c>
      <c r="B27">
        <v>-1</v>
      </c>
      <c r="C27">
        <v>-1</v>
      </c>
      <c r="D27">
        <v>1210</v>
      </c>
      <c r="E27">
        <v>1730</v>
      </c>
      <c r="F27">
        <v>4880</v>
      </c>
      <c r="G27">
        <v>-1</v>
      </c>
      <c r="H27">
        <v>-1</v>
      </c>
      <c r="I27">
        <v>-1</v>
      </c>
    </row>
    <row r="28" spans="1:9" x14ac:dyDescent="0.3">
      <c r="A28">
        <v>-1</v>
      </c>
      <c r="B28">
        <v>-1</v>
      </c>
      <c r="C28">
        <v>-1</v>
      </c>
      <c r="D28">
        <v>1240</v>
      </c>
      <c r="E28">
        <v>1760</v>
      </c>
      <c r="F28">
        <v>4900</v>
      </c>
      <c r="G28">
        <v>-1</v>
      </c>
      <c r="H28">
        <v>-1</v>
      </c>
      <c r="I28">
        <v>-1</v>
      </c>
    </row>
    <row r="29" spans="1:9" x14ac:dyDescent="0.3">
      <c r="A29">
        <v>-1</v>
      </c>
      <c r="B29">
        <v>-1</v>
      </c>
      <c r="C29">
        <v>-1</v>
      </c>
      <c r="D29">
        <v>1260</v>
      </c>
      <c r="E29">
        <v>1780</v>
      </c>
      <c r="F29">
        <v>4930</v>
      </c>
      <c r="G29">
        <v>-1</v>
      </c>
      <c r="H29">
        <v>-1</v>
      </c>
      <c r="I29">
        <v>-1</v>
      </c>
    </row>
    <row r="30" spans="1:9" x14ac:dyDescent="0.3">
      <c r="A30">
        <v>-1</v>
      </c>
      <c r="B30">
        <v>-1</v>
      </c>
      <c r="C30">
        <v>-1</v>
      </c>
      <c r="D30">
        <v>1285</v>
      </c>
      <c r="E30">
        <v>1810</v>
      </c>
      <c r="F30">
        <v>5010</v>
      </c>
      <c r="G30">
        <v>-1</v>
      </c>
      <c r="H30">
        <v>-1</v>
      </c>
      <c r="I30">
        <v>-1</v>
      </c>
    </row>
    <row r="31" spans="1:9" x14ac:dyDescent="0.3">
      <c r="A31">
        <v>-1</v>
      </c>
      <c r="B31">
        <v>-1</v>
      </c>
      <c r="C31">
        <v>-1</v>
      </c>
      <c r="D31">
        <v>1310</v>
      </c>
      <c r="E31">
        <v>1835</v>
      </c>
      <c r="F31">
        <v>5030</v>
      </c>
      <c r="G31">
        <v>-1</v>
      </c>
      <c r="H31">
        <v>-1</v>
      </c>
      <c r="I31">
        <v>-1</v>
      </c>
    </row>
    <row r="32" spans="1:9" x14ac:dyDescent="0.3">
      <c r="A32">
        <v>-1</v>
      </c>
      <c r="B32">
        <v>-1</v>
      </c>
      <c r="C32">
        <v>-1</v>
      </c>
      <c r="D32">
        <v>1330</v>
      </c>
      <c r="E32">
        <v>1865</v>
      </c>
      <c r="F32">
        <v>5060</v>
      </c>
      <c r="G32">
        <v>-1</v>
      </c>
      <c r="H32">
        <v>-1</v>
      </c>
      <c r="I32">
        <v>-1</v>
      </c>
    </row>
    <row r="33" spans="1:9" x14ac:dyDescent="0.3">
      <c r="A33">
        <v>-1</v>
      </c>
      <c r="B33">
        <v>-1</v>
      </c>
      <c r="C33">
        <v>-1</v>
      </c>
      <c r="D33">
        <v>1350</v>
      </c>
      <c r="E33">
        <v>1885</v>
      </c>
      <c r="F33">
        <v>5090</v>
      </c>
      <c r="G33">
        <v>-1</v>
      </c>
      <c r="H33">
        <v>-1</v>
      </c>
      <c r="I33">
        <v>-1</v>
      </c>
    </row>
    <row r="34" spans="1:9" x14ac:dyDescent="0.3">
      <c r="A34">
        <v>-1</v>
      </c>
      <c r="B34">
        <v>-1</v>
      </c>
      <c r="C34">
        <v>-1</v>
      </c>
      <c r="D34">
        <v>1370</v>
      </c>
      <c r="E34">
        <v>1910</v>
      </c>
      <c r="F34">
        <v>5110</v>
      </c>
      <c r="G34">
        <v>-1</v>
      </c>
      <c r="H34">
        <v>-1</v>
      </c>
      <c r="I34">
        <v>-1</v>
      </c>
    </row>
    <row r="35" spans="1:9" x14ac:dyDescent="0.3">
      <c r="A35">
        <v>-1</v>
      </c>
      <c r="B35">
        <v>-1</v>
      </c>
      <c r="C35">
        <v>-1</v>
      </c>
      <c r="D35">
        <v>1390</v>
      </c>
      <c r="E35">
        <v>1930</v>
      </c>
      <c r="F35">
        <v>5150</v>
      </c>
      <c r="G35">
        <v>-1</v>
      </c>
      <c r="H35">
        <v>-1</v>
      </c>
      <c r="I35">
        <v>-1</v>
      </c>
    </row>
    <row r="36" spans="1:9" x14ac:dyDescent="0.3">
      <c r="A36">
        <v>-1</v>
      </c>
      <c r="B36">
        <v>-1</v>
      </c>
      <c r="C36">
        <v>-1</v>
      </c>
      <c r="D36">
        <v>1410</v>
      </c>
      <c r="E36">
        <v>1950</v>
      </c>
      <c r="F36">
        <v>5280</v>
      </c>
      <c r="G36">
        <v>-1</v>
      </c>
      <c r="H36">
        <v>-1</v>
      </c>
      <c r="I36">
        <v>-1</v>
      </c>
    </row>
    <row r="37" spans="1:9" x14ac:dyDescent="0.3">
      <c r="A37">
        <v>-1</v>
      </c>
      <c r="B37">
        <v>-1</v>
      </c>
      <c r="C37">
        <v>-1</v>
      </c>
      <c r="D37">
        <v>1430</v>
      </c>
      <c r="E37">
        <v>1970</v>
      </c>
      <c r="F37">
        <v>5400</v>
      </c>
      <c r="G37">
        <v>-1</v>
      </c>
      <c r="H37">
        <v>-1</v>
      </c>
      <c r="I37">
        <v>-1</v>
      </c>
    </row>
    <row r="38" spans="1:9" x14ac:dyDescent="0.3">
      <c r="A38">
        <v>-1</v>
      </c>
      <c r="B38">
        <v>-1</v>
      </c>
      <c r="C38">
        <v>-1</v>
      </c>
      <c r="D38">
        <v>1450</v>
      </c>
      <c r="E38">
        <v>1990</v>
      </c>
      <c r="F38">
        <v>6540</v>
      </c>
      <c r="G38">
        <v>-1</v>
      </c>
      <c r="H38">
        <v>-1</v>
      </c>
      <c r="I38">
        <v>-1</v>
      </c>
    </row>
    <row r="39" spans="1:9" x14ac:dyDescent="0.3">
      <c r="A39">
        <v>-1</v>
      </c>
      <c r="B39">
        <v>-1</v>
      </c>
      <c r="C39">
        <v>-1</v>
      </c>
      <c r="D39">
        <v>1470</v>
      </c>
      <c r="E39">
        <v>2010</v>
      </c>
      <c r="F39">
        <v>-1</v>
      </c>
      <c r="G39">
        <v>-1</v>
      </c>
      <c r="H39">
        <v>-1</v>
      </c>
      <c r="I39">
        <v>-1</v>
      </c>
    </row>
    <row r="40" spans="1:9" x14ac:dyDescent="0.3">
      <c r="A40">
        <v>-1</v>
      </c>
      <c r="B40">
        <v>-1</v>
      </c>
      <c r="C40">
        <v>-1</v>
      </c>
      <c r="D40">
        <v>1490</v>
      </c>
      <c r="E40">
        <v>2030</v>
      </c>
      <c r="F40">
        <v>-1</v>
      </c>
      <c r="G40">
        <v>-1</v>
      </c>
      <c r="H40">
        <v>-1</v>
      </c>
      <c r="I40">
        <v>-1</v>
      </c>
    </row>
    <row r="41" spans="1:9" x14ac:dyDescent="0.3">
      <c r="A41">
        <v>-1</v>
      </c>
      <c r="B41">
        <v>-1</v>
      </c>
      <c r="C41">
        <v>-1</v>
      </c>
      <c r="D41">
        <v>1510</v>
      </c>
      <c r="E41">
        <v>2050</v>
      </c>
      <c r="F41">
        <v>-1</v>
      </c>
      <c r="G41">
        <v>-1</v>
      </c>
      <c r="H41">
        <v>-1</v>
      </c>
      <c r="I41">
        <v>-1</v>
      </c>
    </row>
    <row r="42" spans="1:9" x14ac:dyDescent="0.3">
      <c r="A42">
        <v>-1</v>
      </c>
      <c r="B42">
        <v>-1</v>
      </c>
      <c r="C42">
        <v>-1</v>
      </c>
      <c r="D42">
        <v>1530</v>
      </c>
      <c r="E42">
        <v>2070</v>
      </c>
      <c r="F42">
        <v>-1</v>
      </c>
      <c r="G42">
        <v>-1</v>
      </c>
      <c r="H42">
        <v>-1</v>
      </c>
      <c r="I42">
        <v>-1</v>
      </c>
    </row>
    <row r="43" spans="1:9" x14ac:dyDescent="0.3">
      <c r="A43">
        <v>-1</v>
      </c>
      <c r="B43">
        <v>-1</v>
      </c>
      <c r="C43">
        <v>-1</v>
      </c>
      <c r="D43">
        <v>1550</v>
      </c>
      <c r="E43">
        <v>2090</v>
      </c>
      <c r="F43">
        <v>-1</v>
      </c>
      <c r="G43">
        <v>-1</v>
      </c>
      <c r="H43">
        <v>-1</v>
      </c>
      <c r="I43">
        <v>-1</v>
      </c>
    </row>
    <row r="44" spans="1:9" x14ac:dyDescent="0.3">
      <c r="A44">
        <v>-1</v>
      </c>
      <c r="B44">
        <v>-1</v>
      </c>
      <c r="C44">
        <v>-1</v>
      </c>
      <c r="D44">
        <v>1570</v>
      </c>
      <c r="E44">
        <v>2110</v>
      </c>
      <c r="F44">
        <v>-1</v>
      </c>
      <c r="G44">
        <v>-1</v>
      </c>
      <c r="H44">
        <v>-1</v>
      </c>
      <c r="I44">
        <v>-1</v>
      </c>
    </row>
    <row r="45" spans="1:9" x14ac:dyDescent="0.3">
      <c r="A45">
        <v>-1</v>
      </c>
      <c r="B45">
        <v>-1</v>
      </c>
      <c r="C45">
        <v>-1</v>
      </c>
      <c r="D45">
        <v>1590</v>
      </c>
      <c r="E45">
        <v>2130</v>
      </c>
      <c r="F45">
        <v>-1</v>
      </c>
      <c r="G45">
        <v>-1</v>
      </c>
      <c r="H45">
        <v>-1</v>
      </c>
      <c r="I45">
        <v>-1</v>
      </c>
    </row>
    <row r="46" spans="1:9" x14ac:dyDescent="0.3">
      <c r="A46">
        <v>-1</v>
      </c>
      <c r="B46">
        <v>-1</v>
      </c>
      <c r="C46">
        <v>-1</v>
      </c>
      <c r="D46">
        <v>3910</v>
      </c>
      <c r="E46">
        <v>2150</v>
      </c>
      <c r="F46">
        <v>-1</v>
      </c>
      <c r="G46">
        <v>-1</v>
      </c>
      <c r="H46">
        <v>-1</v>
      </c>
      <c r="I46">
        <v>-1</v>
      </c>
    </row>
    <row r="47" spans="1:9" x14ac:dyDescent="0.3">
      <c r="A47">
        <v>-1</v>
      </c>
      <c r="B47">
        <v>-1</v>
      </c>
      <c r="C47">
        <v>-1</v>
      </c>
      <c r="D47">
        <v>3935</v>
      </c>
      <c r="E47">
        <v>2170</v>
      </c>
      <c r="F47">
        <v>-1</v>
      </c>
      <c r="G47">
        <v>-1</v>
      </c>
      <c r="H47">
        <v>-1</v>
      </c>
      <c r="I47">
        <v>-1</v>
      </c>
    </row>
    <row r="48" spans="1:9" x14ac:dyDescent="0.3">
      <c r="A48">
        <v>-1</v>
      </c>
      <c r="B48">
        <v>-1</v>
      </c>
      <c r="C48">
        <v>-1</v>
      </c>
      <c r="D48">
        <v>3955</v>
      </c>
      <c r="E48">
        <v>2190</v>
      </c>
      <c r="F48">
        <v>-1</v>
      </c>
      <c r="G48">
        <v>-1</v>
      </c>
      <c r="H48">
        <v>-1</v>
      </c>
      <c r="I48">
        <v>-1</v>
      </c>
    </row>
    <row r="49" spans="1:9" x14ac:dyDescent="0.3">
      <c r="A49">
        <v>-1</v>
      </c>
      <c r="B49">
        <v>-1</v>
      </c>
      <c r="C49">
        <v>-1</v>
      </c>
      <c r="D49">
        <v>3975</v>
      </c>
      <c r="E49">
        <v>4525</v>
      </c>
      <c r="F49">
        <v>-1</v>
      </c>
      <c r="G49">
        <v>-1</v>
      </c>
      <c r="H49">
        <v>-1</v>
      </c>
      <c r="I49">
        <v>-1</v>
      </c>
    </row>
    <row r="50" spans="1:9" x14ac:dyDescent="0.3">
      <c r="A50">
        <v>-1</v>
      </c>
      <c r="B50">
        <v>-1</v>
      </c>
      <c r="C50">
        <v>-1</v>
      </c>
      <c r="D50">
        <v>3995</v>
      </c>
      <c r="E50">
        <v>4545</v>
      </c>
      <c r="F50">
        <v>-1</v>
      </c>
      <c r="G50">
        <v>-1</v>
      </c>
      <c r="H50">
        <v>-1</v>
      </c>
      <c r="I50">
        <v>-1</v>
      </c>
    </row>
    <row r="51" spans="1:9" x14ac:dyDescent="0.3">
      <c r="A51">
        <v>-1</v>
      </c>
      <c r="B51">
        <v>-1</v>
      </c>
      <c r="C51">
        <v>-1</v>
      </c>
      <c r="D51">
        <v>4015</v>
      </c>
      <c r="E51">
        <v>4565</v>
      </c>
      <c r="F51">
        <v>-1</v>
      </c>
      <c r="G51">
        <v>-1</v>
      </c>
      <c r="H51">
        <v>-1</v>
      </c>
      <c r="I51">
        <v>-1</v>
      </c>
    </row>
    <row r="52" spans="1:9" x14ac:dyDescent="0.3">
      <c r="A52">
        <v>-1</v>
      </c>
      <c r="B52">
        <v>-1</v>
      </c>
      <c r="C52">
        <v>-1</v>
      </c>
      <c r="D52">
        <v>4035</v>
      </c>
      <c r="E52">
        <v>4585</v>
      </c>
      <c r="F52">
        <v>-1</v>
      </c>
      <c r="G52">
        <v>-1</v>
      </c>
      <c r="H52">
        <v>-1</v>
      </c>
      <c r="I52">
        <v>-1</v>
      </c>
    </row>
    <row r="53" spans="1:9" x14ac:dyDescent="0.3">
      <c r="A53">
        <v>-1</v>
      </c>
      <c r="B53">
        <v>-1</v>
      </c>
      <c r="C53">
        <v>-1</v>
      </c>
      <c r="D53">
        <v>4060</v>
      </c>
      <c r="E53">
        <v>4605</v>
      </c>
      <c r="F53">
        <v>-1</v>
      </c>
      <c r="G53">
        <v>-1</v>
      </c>
      <c r="H53">
        <v>-1</v>
      </c>
      <c r="I53">
        <v>-1</v>
      </c>
    </row>
    <row r="54" spans="1:9" x14ac:dyDescent="0.3">
      <c r="A54">
        <v>-1</v>
      </c>
      <c r="B54">
        <v>-1</v>
      </c>
      <c r="C54">
        <v>-1</v>
      </c>
      <c r="D54">
        <v>4080</v>
      </c>
      <c r="E54">
        <v>4625</v>
      </c>
      <c r="F54">
        <v>-1</v>
      </c>
      <c r="G54">
        <v>-1</v>
      </c>
      <c r="H54">
        <v>-1</v>
      </c>
      <c r="I54">
        <v>-1</v>
      </c>
    </row>
    <row r="55" spans="1:9" x14ac:dyDescent="0.3">
      <c r="A55">
        <v>-1</v>
      </c>
      <c r="B55">
        <v>-1</v>
      </c>
      <c r="C55">
        <v>-1</v>
      </c>
      <c r="D55">
        <v>4100</v>
      </c>
      <c r="E55">
        <v>4645</v>
      </c>
      <c r="F55">
        <v>-1</v>
      </c>
      <c r="G55">
        <v>-1</v>
      </c>
      <c r="H55">
        <v>-1</v>
      </c>
      <c r="I55">
        <v>-1</v>
      </c>
    </row>
    <row r="56" spans="1:9" x14ac:dyDescent="0.3">
      <c r="A56">
        <v>-1</v>
      </c>
      <c r="B56">
        <v>-1</v>
      </c>
      <c r="C56">
        <v>-1</v>
      </c>
      <c r="D56">
        <v>4120</v>
      </c>
      <c r="E56">
        <v>4670</v>
      </c>
      <c r="F56">
        <v>-1</v>
      </c>
      <c r="G56">
        <v>-1</v>
      </c>
      <c r="H56">
        <v>-1</v>
      </c>
      <c r="I56">
        <v>-1</v>
      </c>
    </row>
    <row r="57" spans="1:9" x14ac:dyDescent="0.3">
      <c r="A57">
        <v>-1</v>
      </c>
      <c r="B57">
        <v>-1</v>
      </c>
      <c r="C57">
        <v>-1</v>
      </c>
      <c r="D57">
        <v>4140</v>
      </c>
      <c r="E57">
        <v>4690</v>
      </c>
      <c r="F57">
        <v>-1</v>
      </c>
      <c r="G57">
        <v>-1</v>
      </c>
      <c r="H57">
        <v>-1</v>
      </c>
      <c r="I57">
        <v>-1</v>
      </c>
    </row>
    <row r="58" spans="1:9" x14ac:dyDescent="0.3">
      <c r="A58">
        <v>-1</v>
      </c>
      <c r="B58">
        <v>-1</v>
      </c>
      <c r="C58">
        <v>-1</v>
      </c>
      <c r="D58">
        <v>4160</v>
      </c>
      <c r="E58">
        <v>4710</v>
      </c>
      <c r="F58">
        <v>-1</v>
      </c>
      <c r="G58">
        <v>-1</v>
      </c>
      <c r="H58">
        <v>-1</v>
      </c>
      <c r="I58">
        <v>-1</v>
      </c>
    </row>
    <row r="59" spans="1:9" x14ac:dyDescent="0.3">
      <c r="A59">
        <v>-1</v>
      </c>
      <c r="B59">
        <v>-1</v>
      </c>
      <c r="C59">
        <v>-1</v>
      </c>
      <c r="D59">
        <v>4180</v>
      </c>
      <c r="E59">
        <v>4730</v>
      </c>
      <c r="F59">
        <v>-1</v>
      </c>
      <c r="G59">
        <v>-1</v>
      </c>
      <c r="H59">
        <v>-1</v>
      </c>
      <c r="I59">
        <v>-1</v>
      </c>
    </row>
    <row r="60" spans="1:9" x14ac:dyDescent="0.3">
      <c r="A60">
        <v>-1</v>
      </c>
      <c r="B60">
        <v>-1</v>
      </c>
      <c r="C60">
        <v>-1</v>
      </c>
      <c r="D60">
        <v>4200</v>
      </c>
      <c r="E60">
        <v>4750</v>
      </c>
      <c r="F60">
        <v>-1</v>
      </c>
      <c r="G60">
        <v>-1</v>
      </c>
      <c r="H60">
        <v>-1</v>
      </c>
      <c r="I60">
        <v>-1</v>
      </c>
    </row>
    <row r="61" spans="1:9" x14ac:dyDescent="0.3">
      <c r="A61">
        <v>-1</v>
      </c>
      <c r="B61">
        <v>-1</v>
      </c>
      <c r="C61">
        <v>-1</v>
      </c>
      <c r="D61">
        <v>4220</v>
      </c>
      <c r="E61">
        <v>4770</v>
      </c>
      <c r="F61">
        <v>-1</v>
      </c>
      <c r="G61">
        <v>-1</v>
      </c>
      <c r="H61">
        <v>-1</v>
      </c>
      <c r="I61">
        <v>-1</v>
      </c>
    </row>
    <row r="62" spans="1:9" x14ac:dyDescent="0.3">
      <c r="A62">
        <v>-1</v>
      </c>
      <c r="B62">
        <v>-1</v>
      </c>
      <c r="C62">
        <v>-1</v>
      </c>
      <c r="D62">
        <v>4240</v>
      </c>
      <c r="E62">
        <v>4790</v>
      </c>
      <c r="F62">
        <v>-1</v>
      </c>
      <c r="G62">
        <v>-1</v>
      </c>
      <c r="H62">
        <v>-1</v>
      </c>
      <c r="I62">
        <v>-1</v>
      </c>
    </row>
    <row r="63" spans="1:9" x14ac:dyDescent="0.3">
      <c r="A63">
        <v>-1</v>
      </c>
      <c r="B63">
        <v>-1</v>
      </c>
      <c r="C63">
        <v>-1</v>
      </c>
      <c r="D63">
        <v>4260</v>
      </c>
      <c r="E63">
        <v>4810</v>
      </c>
      <c r="F63">
        <v>-1</v>
      </c>
      <c r="G63">
        <v>-1</v>
      </c>
      <c r="H63">
        <v>-1</v>
      </c>
      <c r="I63">
        <v>-1</v>
      </c>
    </row>
    <row r="64" spans="1:9" x14ac:dyDescent="0.3">
      <c r="A64">
        <v>-1</v>
      </c>
      <c r="B64">
        <v>-1</v>
      </c>
      <c r="C64">
        <v>-1</v>
      </c>
      <c r="D64">
        <v>4285</v>
      </c>
      <c r="E64">
        <v>4830</v>
      </c>
      <c r="F64">
        <v>-1</v>
      </c>
      <c r="G64">
        <v>-1</v>
      </c>
      <c r="H64">
        <v>-1</v>
      </c>
      <c r="I64">
        <v>-1</v>
      </c>
    </row>
    <row r="65" spans="1:9" x14ac:dyDescent="0.3">
      <c r="A65">
        <v>-1</v>
      </c>
      <c r="B65">
        <v>-1</v>
      </c>
      <c r="C65">
        <v>-1</v>
      </c>
      <c r="D65">
        <v>4310</v>
      </c>
      <c r="E65">
        <v>4850</v>
      </c>
      <c r="F65">
        <v>-1</v>
      </c>
      <c r="G65">
        <v>-1</v>
      </c>
      <c r="H65">
        <v>-1</v>
      </c>
      <c r="I65">
        <v>-1</v>
      </c>
    </row>
    <row r="66" spans="1:9" x14ac:dyDescent="0.3">
      <c r="A66">
        <v>-1</v>
      </c>
      <c r="B66">
        <v>-1</v>
      </c>
      <c r="C66">
        <v>-1</v>
      </c>
      <c r="D66">
        <v>4330</v>
      </c>
      <c r="E66">
        <v>4870</v>
      </c>
      <c r="F66">
        <v>-1</v>
      </c>
      <c r="G66">
        <v>-1</v>
      </c>
      <c r="H66">
        <v>-1</v>
      </c>
      <c r="I66">
        <v>-1</v>
      </c>
    </row>
    <row r="67" spans="1:9" x14ac:dyDescent="0.3">
      <c r="A67">
        <v>-1</v>
      </c>
      <c r="B67">
        <v>-1</v>
      </c>
      <c r="C67">
        <v>-1</v>
      </c>
      <c r="D67">
        <v>4350</v>
      </c>
      <c r="E67">
        <v>4890</v>
      </c>
      <c r="F67">
        <v>-1</v>
      </c>
      <c r="G67">
        <v>-1</v>
      </c>
      <c r="H67">
        <v>-1</v>
      </c>
      <c r="I67">
        <v>-1</v>
      </c>
    </row>
    <row r="68" spans="1:9" x14ac:dyDescent="0.3">
      <c r="A68">
        <v>-1</v>
      </c>
      <c r="B68">
        <v>-1</v>
      </c>
      <c r="C68">
        <v>-1</v>
      </c>
      <c r="D68">
        <v>4370</v>
      </c>
      <c r="E68">
        <v>4910</v>
      </c>
      <c r="F68">
        <v>-1</v>
      </c>
      <c r="G68">
        <v>-1</v>
      </c>
      <c r="H68">
        <v>-1</v>
      </c>
      <c r="I68">
        <v>-1</v>
      </c>
    </row>
    <row r="69" spans="1:9" x14ac:dyDescent="0.3">
      <c r="A69">
        <v>-1</v>
      </c>
      <c r="B69">
        <v>-1</v>
      </c>
      <c r="C69">
        <v>-1</v>
      </c>
      <c r="D69">
        <v>4400</v>
      </c>
      <c r="E69">
        <v>4930</v>
      </c>
      <c r="F69">
        <v>-1</v>
      </c>
      <c r="G69">
        <v>-1</v>
      </c>
      <c r="H69">
        <v>-1</v>
      </c>
      <c r="I69">
        <v>-1</v>
      </c>
    </row>
    <row r="70" spans="1:9" x14ac:dyDescent="0.3">
      <c r="A70">
        <v>-1</v>
      </c>
      <c r="B70">
        <v>-1</v>
      </c>
      <c r="C70">
        <v>-1</v>
      </c>
      <c r="D70">
        <v>4420</v>
      </c>
      <c r="E70">
        <v>4950</v>
      </c>
      <c r="F70">
        <v>-1</v>
      </c>
      <c r="G70">
        <v>-1</v>
      </c>
      <c r="H70">
        <v>-1</v>
      </c>
      <c r="I70">
        <v>-1</v>
      </c>
    </row>
    <row r="71" spans="1:9" x14ac:dyDescent="0.3">
      <c r="A71">
        <v>-1</v>
      </c>
      <c r="B71">
        <v>-1</v>
      </c>
      <c r="C71">
        <v>-1</v>
      </c>
      <c r="D71">
        <v>4450</v>
      </c>
      <c r="E71">
        <v>4980</v>
      </c>
      <c r="F71">
        <v>-1</v>
      </c>
      <c r="G71">
        <v>-1</v>
      </c>
      <c r="H71">
        <v>-1</v>
      </c>
      <c r="I71">
        <v>-1</v>
      </c>
    </row>
    <row r="72" spans="1:9" x14ac:dyDescent="0.3">
      <c r="A72">
        <v>-1</v>
      </c>
      <c r="B72">
        <v>-1</v>
      </c>
      <c r="C72">
        <v>-1</v>
      </c>
      <c r="D72">
        <v>4495</v>
      </c>
      <c r="E72">
        <v>5000</v>
      </c>
      <c r="F72">
        <v>-1</v>
      </c>
      <c r="G72">
        <v>-1</v>
      </c>
      <c r="H72">
        <v>-1</v>
      </c>
      <c r="I72">
        <v>-1</v>
      </c>
    </row>
    <row r="73" spans="1:9" x14ac:dyDescent="0.3">
      <c r="A73">
        <v>-1</v>
      </c>
      <c r="B73">
        <v>-1</v>
      </c>
      <c r="C73">
        <v>-1</v>
      </c>
      <c r="D73">
        <v>4538</v>
      </c>
      <c r="E73">
        <v>5030</v>
      </c>
      <c r="F73">
        <v>-1</v>
      </c>
      <c r="G73">
        <v>-1</v>
      </c>
      <c r="H73">
        <v>-1</v>
      </c>
      <c r="I73">
        <v>-1</v>
      </c>
    </row>
    <row r="74" spans="1:9" x14ac:dyDescent="0.3">
      <c r="A74">
        <v>-1</v>
      </c>
      <c r="B74">
        <v>-1</v>
      </c>
      <c r="C74">
        <v>-1</v>
      </c>
      <c r="D74">
        <v>4560</v>
      </c>
      <c r="E74">
        <v>5060</v>
      </c>
      <c r="F74">
        <v>-1</v>
      </c>
      <c r="G74">
        <v>-1</v>
      </c>
      <c r="H74">
        <v>-1</v>
      </c>
      <c r="I74">
        <v>-1</v>
      </c>
    </row>
    <row r="75" spans="1:9" x14ac:dyDescent="0.3">
      <c r="A75">
        <v>-1</v>
      </c>
      <c r="B75">
        <v>-1</v>
      </c>
      <c r="C75">
        <v>-1</v>
      </c>
      <c r="D75">
        <v>4590</v>
      </c>
      <c r="E75">
        <v>5088</v>
      </c>
      <c r="F75">
        <v>-1</v>
      </c>
      <c r="G75">
        <v>-1</v>
      </c>
      <c r="H75">
        <v>-1</v>
      </c>
      <c r="I75">
        <v>-1</v>
      </c>
    </row>
    <row r="76" spans="1:9" x14ac:dyDescent="0.3">
      <c r="A76">
        <v>-1</v>
      </c>
      <c r="B76">
        <v>-1</v>
      </c>
      <c r="C76">
        <v>-1</v>
      </c>
      <c r="D76">
        <v>4610</v>
      </c>
      <c r="E76">
        <v>5120</v>
      </c>
      <c r="F76">
        <v>-1</v>
      </c>
      <c r="G76">
        <v>-1</v>
      </c>
      <c r="H76">
        <v>-1</v>
      </c>
      <c r="I76">
        <v>-1</v>
      </c>
    </row>
    <row r="77" spans="1:9" x14ac:dyDescent="0.3">
      <c r="A77">
        <v>-1</v>
      </c>
      <c r="B77">
        <v>-1</v>
      </c>
      <c r="C77">
        <v>-1</v>
      </c>
      <c r="D77">
        <v>4650</v>
      </c>
      <c r="E77">
        <v>5155</v>
      </c>
      <c r="F77">
        <v>-1</v>
      </c>
      <c r="G77">
        <v>-1</v>
      </c>
      <c r="H77">
        <v>-1</v>
      </c>
      <c r="I77">
        <v>-1</v>
      </c>
    </row>
    <row r="78" spans="1:9" x14ac:dyDescent="0.3">
      <c r="A78">
        <v>-1</v>
      </c>
      <c r="B78">
        <v>-1</v>
      </c>
      <c r="C78">
        <v>-1</v>
      </c>
      <c r="D78">
        <v>4730</v>
      </c>
      <c r="E78">
        <v>5215</v>
      </c>
      <c r="F78">
        <v>-1</v>
      </c>
      <c r="G78">
        <v>-1</v>
      </c>
      <c r="H78">
        <v>-1</v>
      </c>
      <c r="I78">
        <v>-1</v>
      </c>
    </row>
    <row r="79" spans="1:9" x14ac:dyDescent="0.3">
      <c r="A79">
        <v>-1</v>
      </c>
      <c r="B79">
        <v>-1</v>
      </c>
      <c r="C79">
        <v>-1</v>
      </c>
      <c r="D79">
        <v>4750</v>
      </c>
      <c r="E79">
        <v>5245</v>
      </c>
      <c r="F79">
        <v>-1</v>
      </c>
      <c r="G79">
        <v>-1</v>
      </c>
      <c r="H79">
        <v>-1</v>
      </c>
      <c r="I79">
        <v>-1</v>
      </c>
    </row>
    <row r="80" spans="1:9" x14ac:dyDescent="0.3">
      <c r="A80">
        <v>-1</v>
      </c>
      <c r="B80">
        <v>-1</v>
      </c>
      <c r="C80">
        <v>-1</v>
      </c>
      <c r="D80">
        <v>4795</v>
      </c>
      <c r="E80">
        <v>5270</v>
      </c>
      <c r="F80">
        <v>-1</v>
      </c>
      <c r="G80">
        <v>-1</v>
      </c>
      <c r="H80">
        <v>-1</v>
      </c>
      <c r="I80">
        <v>-1</v>
      </c>
    </row>
    <row r="81" spans="1:9" x14ac:dyDescent="0.3">
      <c r="A81">
        <v>-1</v>
      </c>
      <c r="B81">
        <v>-1</v>
      </c>
      <c r="C81">
        <v>-1</v>
      </c>
      <c r="D81">
        <v>4820</v>
      </c>
      <c r="E81">
        <v>5320</v>
      </c>
      <c r="F81">
        <v>-1</v>
      </c>
      <c r="G81">
        <v>-1</v>
      </c>
      <c r="H81">
        <v>-1</v>
      </c>
      <c r="I81">
        <v>-1</v>
      </c>
    </row>
    <row r="82" spans="1:9" x14ac:dyDescent="0.3">
      <c r="A82">
        <v>-1</v>
      </c>
      <c r="B82">
        <v>-1</v>
      </c>
      <c r="C82">
        <v>-1</v>
      </c>
      <c r="D82">
        <v>4855</v>
      </c>
      <c r="E82">
        <v>5405</v>
      </c>
      <c r="F82">
        <v>-1</v>
      </c>
      <c r="G82">
        <v>-1</v>
      </c>
      <c r="H82">
        <v>-1</v>
      </c>
      <c r="I82">
        <v>-1</v>
      </c>
    </row>
    <row r="83" spans="1:9" x14ac:dyDescent="0.3">
      <c r="A83">
        <v>-1</v>
      </c>
      <c r="B83">
        <v>-1</v>
      </c>
      <c r="C83">
        <v>-1</v>
      </c>
      <c r="D83">
        <v>4890</v>
      </c>
      <c r="E83">
        <v>5540</v>
      </c>
      <c r="F83">
        <v>-1</v>
      </c>
      <c r="G83">
        <v>-1</v>
      </c>
      <c r="H83">
        <v>-1</v>
      </c>
      <c r="I83">
        <v>-1</v>
      </c>
    </row>
    <row r="84" spans="1:9" x14ac:dyDescent="0.3">
      <c r="A84">
        <v>-1</v>
      </c>
      <c r="B84">
        <v>-1</v>
      </c>
      <c r="C84">
        <v>-1</v>
      </c>
      <c r="D84">
        <v>4925</v>
      </c>
      <c r="E84">
        <v>5590</v>
      </c>
      <c r="F84">
        <v>-1</v>
      </c>
      <c r="G84">
        <v>-1</v>
      </c>
      <c r="H84">
        <v>-1</v>
      </c>
      <c r="I84">
        <v>-1</v>
      </c>
    </row>
    <row r="85" spans="1:9" x14ac:dyDescent="0.3">
      <c r="A85">
        <v>-1</v>
      </c>
      <c r="B85">
        <v>-1</v>
      </c>
      <c r="C85">
        <v>-1</v>
      </c>
      <c r="D85">
        <v>5000</v>
      </c>
      <c r="E85">
        <v>5620</v>
      </c>
      <c r="F85">
        <v>-1</v>
      </c>
      <c r="G85">
        <v>-1</v>
      </c>
      <c r="H85">
        <v>-1</v>
      </c>
      <c r="I85">
        <v>-1</v>
      </c>
    </row>
    <row r="86" spans="1:9" x14ac:dyDescent="0.3">
      <c r="A86">
        <v>-1</v>
      </c>
      <c r="B86">
        <v>-1</v>
      </c>
      <c r="C86">
        <v>-1</v>
      </c>
      <c r="D86">
        <v>5020</v>
      </c>
      <c r="E86">
        <v>5700</v>
      </c>
      <c r="F86">
        <v>-1</v>
      </c>
      <c r="G86">
        <v>-1</v>
      </c>
      <c r="H86">
        <v>-1</v>
      </c>
      <c r="I86">
        <v>-1</v>
      </c>
    </row>
    <row r="87" spans="1:9" x14ac:dyDescent="0.3">
      <c r="A87">
        <v>-1</v>
      </c>
      <c r="B87">
        <v>-1</v>
      </c>
      <c r="C87">
        <v>-1</v>
      </c>
      <c r="D87">
        <v>5060</v>
      </c>
      <c r="E87">
        <v>6490</v>
      </c>
      <c r="F87">
        <v>-1</v>
      </c>
      <c r="G87">
        <v>-1</v>
      </c>
      <c r="H87">
        <v>-1</v>
      </c>
      <c r="I87">
        <v>-1</v>
      </c>
    </row>
    <row r="88" spans="1:9" x14ac:dyDescent="0.3">
      <c r="A88">
        <v>-1</v>
      </c>
      <c r="B88">
        <v>-1</v>
      </c>
      <c r="C88">
        <v>-1</v>
      </c>
      <c r="D88">
        <v>6000</v>
      </c>
      <c r="E88">
        <v>7075</v>
      </c>
      <c r="F88">
        <v>-1</v>
      </c>
      <c r="G88">
        <v>-1</v>
      </c>
      <c r="H88">
        <v>-1</v>
      </c>
      <c r="I88">
        <v>-1</v>
      </c>
    </row>
    <row r="89" spans="1:9" x14ac:dyDescent="0.3">
      <c r="A89">
        <v>-1</v>
      </c>
      <c r="B89">
        <v>-1</v>
      </c>
      <c r="C89">
        <v>-1</v>
      </c>
      <c r="D89">
        <v>7000</v>
      </c>
      <c r="E89">
        <v>8000</v>
      </c>
      <c r="F89">
        <v>-1</v>
      </c>
      <c r="G89">
        <v>-1</v>
      </c>
      <c r="H89">
        <v>-1</v>
      </c>
      <c r="I89">
        <v>-1</v>
      </c>
    </row>
    <row r="90" spans="1:9" x14ac:dyDescent="0.3">
      <c r="A90">
        <v>-1</v>
      </c>
      <c r="B90">
        <v>-1</v>
      </c>
      <c r="C90">
        <v>-1</v>
      </c>
      <c r="D90">
        <v>-1</v>
      </c>
      <c r="E90">
        <v>9080</v>
      </c>
      <c r="F90">
        <v>-1</v>
      </c>
      <c r="G90">
        <v>-1</v>
      </c>
      <c r="H90">
        <v>-1</v>
      </c>
      <c r="I90">
        <v>-1</v>
      </c>
    </row>
    <row r="91" spans="1:9" x14ac:dyDescent="0.3">
      <c r="A91">
        <v>-1</v>
      </c>
      <c r="B91">
        <v>-1</v>
      </c>
      <c r="C91">
        <v>-1</v>
      </c>
      <c r="D91">
        <v>-1</v>
      </c>
      <c r="E91">
        <v>-1</v>
      </c>
      <c r="F91">
        <v>-1</v>
      </c>
      <c r="G91">
        <v>-1</v>
      </c>
      <c r="H91">
        <v>-1</v>
      </c>
      <c r="I91">
        <v>-1</v>
      </c>
    </row>
    <row r="92" spans="1:9" x14ac:dyDescent="0.3">
      <c r="A92">
        <v>-1</v>
      </c>
      <c r="B92">
        <v>-1</v>
      </c>
      <c r="C92">
        <v>-1</v>
      </c>
      <c r="D92">
        <v>-1</v>
      </c>
      <c r="E92">
        <v>-1</v>
      </c>
      <c r="F92">
        <v>-1</v>
      </c>
      <c r="G92">
        <v>-1</v>
      </c>
      <c r="H92">
        <v>-1</v>
      </c>
      <c r="I92">
        <v>-1</v>
      </c>
    </row>
    <row r="93" spans="1:9" x14ac:dyDescent="0.3">
      <c r="A93">
        <v>-1</v>
      </c>
      <c r="B93">
        <v>-1</v>
      </c>
      <c r="C93">
        <v>-1</v>
      </c>
      <c r="D93">
        <v>-1</v>
      </c>
      <c r="E93">
        <v>-1</v>
      </c>
      <c r="F93">
        <v>-1</v>
      </c>
      <c r="G93">
        <v>-1</v>
      </c>
      <c r="H93">
        <v>-1</v>
      </c>
      <c r="I93">
        <v>-1</v>
      </c>
    </row>
    <row r="94" spans="1:9" x14ac:dyDescent="0.3">
      <c r="A94">
        <v>-1</v>
      </c>
      <c r="B94">
        <v>-1</v>
      </c>
      <c r="C94">
        <v>-1</v>
      </c>
      <c r="D94">
        <v>-1</v>
      </c>
      <c r="E94">
        <v>-1</v>
      </c>
      <c r="F94">
        <v>-1</v>
      </c>
      <c r="G94">
        <v>-1</v>
      </c>
      <c r="H94">
        <v>-1</v>
      </c>
      <c r="I94">
        <v>-1</v>
      </c>
    </row>
    <row r="95" spans="1:9" x14ac:dyDescent="0.3">
      <c r="A95">
        <v>-1</v>
      </c>
      <c r="B95">
        <v>-1</v>
      </c>
      <c r="C95">
        <v>-1</v>
      </c>
      <c r="D95">
        <v>-1</v>
      </c>
      <c r="E95">
        <v>-1</v>
      </c>
      <c r="F95">
        <v>-1</v>
      </c>
      <c r="G95">
        <v>-1</v>
      </c>
      <c r="H95">
        <v>-1</v>
      </c>
      <c r="I95">
        <v>-1</v>
      </c>
    </row>
    <row r="96" spans="1:9" x14ac:dyDescent="0.3">
      <c r="A96">
        <v>-1</v>
      </c>
      <c r="B96">
        <v>-1</v>
      </c>
      <c r="C96">
        <v>-1</v>
      </c>
      <c r="D96">
        <v>-1</v>
      </c>
      <c r="E96">
        <v>-1</v>
      </c>
      <c r="F96">
        <v>-1</v>
      </c>
      <c r="G96">
        <v>-1</v>
      </c>
      <c r="H96">
        <v>-1</v>
      </c>
      <c r="I96">
        <v>-1</v>
      </c>
    </row>
    <row r="97" spans="1:9" x14ac:dyDescent="0.3">
      <c r="A97">
        <v>-1</v>
      </c>
      <c r="B97">
        <v>-1</v>
      </c>
      <c r="C97">
        <v>-1</v>
      </c>
      <c r="D97">
        <v>-1</v>
      </c>
      <c r="E97">
        <v>-1</v>
      </c>
      <c r="F97">
        <v>-1</v>
      </c>
      <c r="G97">
        <v>-1</v>
      </c>
      <c r="H97">
        <v>-1</v>
      </c>
      <c r="I97">
        <v>-1</v>
      </c>
    </row>
    <row r="98" spans="1:9" x14ac:dyDescent="0.3">
      <c r="A98">
        <v>-1</v>
      </c>
      <c r="B98">
        <v>-1</v>
      </c>
      <c r="C98">
        <v>-1</v>
      </c>
      <c r="D98">
        <v>-1</v>
      </c>
      <c r="E98">
        <v>-1</v>
      </c>
      <c r="F98">
        <v>-1</v>
      </c>
      <c r="G98">
        <v>-1</v>
      </c>
      <c r="H98">
        <v>-1</v>
      </c>
      <c r="I98">
        <v>-1</v>
      </c>
    </row>
    <row r="99" spans="1:9" x14ac:dyDescent="0.3">
      <c r="A99">
        <v>-1</v>
      </c>
      <c r="B99">
        <v>-1</v>
      </c>
      <c r="C99">
        <v>-1</v>
      </c>
      <c r="D99">
        <v>-1</v>
      </c>
      <c r="E99">
        <v>-1</v>
      </c>
      <c r="F99">
        <v>-1</v>
      </c>
      <c r="G99">
        <v>-1</v>
      </c>
      <c r="H99">
        <v>-1</v>
      </c>
      <c r="I99">
        <v>-1</v>
      </c>
    </row>
    <row r="100" spans="1:9" x14ac:dyDescent="0.3">
      <c r="A100">
        <v>-1</v>
      </c>
      <c r="B100">
        <v>-1</v>
      </c>
      <c r="C100">
        <v>-1</v>
      </c>
      <c r="D100">
        <v>-1</v>
      </c>
      <c r="E100">
        <v>-1</v>
      </c>
      <c r="F100">
        <v>-1</v>
      </c>
      <c r="G100">
        <v>-1</v>
      </c>
      <c r="H100">
        <v>-1</v>
      </c>
      <c r="I100">
        <v>-1</v>
      </c>
    </row>
    <row r="101" spans="1:9" x14ac:dyDescent="0.3">
      <c r="A101">
        <v>-1</v>
      </c>
      <c r="B101">
        <v>-1</v>
      </c>
      <c r="C101">
        <v>-1</v>
      </c>
      <c r="D101">
        <v>-1</v>
      </c>
      <c r="E101">
        <v>-1</v>
      </c>
      <c r="F101">
        <v>-1</v>
      </c>
      <c r="G101">
        <v>-1</v>
      </c>
      <c r="H101">
        <v>-1</v>
      </c>
      <c r="I101">
        <v>-1</v>
      </c>
    </row>
    <row r="102" spans="1:9" x14ac:dyDescent="0.3">
      <c r="A102">
        <v>-1</v>
      </c>
      <c r="B102">
        <v>-1</v>
      </c>
      <c r="C102">
        <v>-1</v>
      </c>
      <c r="D102">
        <v>-1</v>
      </c>
      <c r="E102">
        <v>-1</v>
      </c>
      <c r="F102">
        <v>-1</v>
      </c>
      <c r="G102">
        <v>-1</v>
      </c>
      <c r="H102">
        <v>-1</v>
      </c>
      <c r="I102">
        <v>-1</v>
      </c>
    </row>
    <row r="103" spans="1:9" x14ac:dyDescent="0.3">
      <c r="A103">
        <v>-1</v>
      </c>
      <c r="B103">
        <v>-1</v>
      </c>
      <c r="C103">
        <v>-1</v>
      </c>
      <c r="D103">
        <v>-1</v>
      </c>
      <c r="E103">
        <v>-1</v>
      </c>
      <c r="F103">
        <v>-1</v>
      </c>
      <c r="G103">
        <v>-1</v>
      </c>
      <c r="H103">
        <v>-1</v>
      </c>
      <c r="I103">
        <v>-1</v>
      </c>
    </row>
    <row r="104" spans="1:9" x14ac:dyDescent="0.3">
      <c r="A104">
        <v>-1</v>
      </c>
      <c r="B104">
        <v>-1</v>
      </c>
      <c r="C104">
        <v>-1</v>
      </c>
      <c r="D104">
        <v>-1</v>
      </c>
      <c r="E104">
        <v>-1</v>
      </c>
      <c r="F104">
        <v>-1</v>
      </c>
      <c r="G104">
        <v>-1</v>
      </c>
      <c r="H104">
        <v>-1</v>
      </c>
      <c r="I104">
        <v>-1</v>
      </c>
    </row>
    <row r="105" spans="1:9" x14ac:dyDescent="0.3">
      <c r="A105">
        <v>-1</v>
      </c>
      <c r="B105">
        <v>-1</v>
      </c>
      <c r="C105">
        <v>-1</v>
      </c>
      <c r="D105">
        <v>-1</v>
      </c>
      <c r="E105">
        <v>-1</v>
      </c>
      <c r="F105">
        <v>-1</v>
      </c>
      <c r="G105">
        <v>-1</v>
      </c>
      <c r="H105">
        <v>-1</v>
      </c>
      <c r="I105">
        <v>-1</v>
      </c>
    </row>
    <row r="106" spans="1:9" x14ac:dyDescent="0.3">
      <c r="A106">
        <v>-1</v>
      </c>
      <c r="B106">
        <v>-1</v>
      </c>
      <c r="C106">
        <v>-1</v>
      </c>
      <c r="D106">
        <v>-1</v>
      </c>
      <c r="E106">
        <v>-1</v>
      </c>
      <c r="F106">
        <v>-1</v>
      </c>
      <c r="G106">
        <v>-1</v>
      </c>
      <c r="H106">
        <v>-1</v>
      </c>
      <c r="I106">
        <v>-1</v>
      </c>
    </row>
    <row r="107" spans="1:9" x14ac:dyDescent="0.3">
      <c r="A107">
        <v>-1</v>
      </c>
      <c r="B107">
        <v>-1</v>
      </c>
      <c r="C107">
        <v>-1</v>
      </c>
      <c r="D107">
        <v>-1</v>
      </c>
      <c r="E107">
        <v>-1</v>
      </c>
      <c r="F107">
        <v>-1</v>
      </c>
      <c r="G107">
        <v>-1</v>
      </c>
      <c r="H107">
        <v>-1</v>
      </c>
      <c r="I107">
        <v>-1</v>
      </c>
    </row>
    <row r="108" spans="1:9" x14ac:dyDescent="0.3">
      <c r="A108">
        <v>-1</v>
      </c>
      <c r="B108">
        <v>-1</v>
      </c>
      <c r="C108">
        <v>-1</v>
      </c>
      <c r="D108">
        <v>-1</v>
      </c>
      <c r="E108">
        <v>-1</v>
      </c>
      <c r="F108">
        <v>-1</v>
      </c>
      <c r="G108">
        <v>-1</v>
      </c>
      <c r="H108">
        <v>-1</v>
      </c>
      <c r="I108">
        <v>-1</v>
      </c>
    </row>
    <row r="109" spans="1:9" x14ac:dyDescent="0.3">
      <c r="A109">
        <v>-1</v>
      </c>
      <c r="B109">
        <v>-1</v>
      </c>
      <c r="C109">
        <v>-1</v>
      </c>
      <c r="D109">
        <v>-1</v>
      </c>
      <c r="E109">
        <v>-1</v>
      </c>
      <c r="F109">
        <v>-1</v>
      </c>
      <c r="G109">
        <v>-1</v>
      </c>
      <c r="H109">
        <v>-1</v>
      </c>
      <c r="I109">
        <v>-1</v>
      </c>
    </row>
    <row r="110" spans="1:9" x14ac:dyDescent="0.3">
      <c r="A110">
        <v>-1</v>
      </c>
      <c r="B110">
        <v>-1</v>
      </c>
      <c r="C110">
        <v>-1</v>
      </c>
      <c r="D110">
        <v>-1</v>
      </c>
      <c r="E110">
        <v>-1</v>
      </c>
      <c r="F110">
        <v>-1</v>
      </c>
      <c r="G110">
        <v>-1</v>
      </c>
      <c r="H110">
        <v>-1</v>
      </c>
      <c r="I110">
        <v>-1</v>
      </c>
    </row>
    <row r="111" spans="1:9" x14ac:dyDescent="0.3">
      <c r="A111">
        <v>-1</v>
      </c>
      <c r="B111">
        <v>-1</v>
      </c>
      <c r="C111">
        <v>-1</v>
      </c>
      <c r="D111">
        <v>-1</v>
      </c>
      <c r="E111">
        <v>-1</v>
      </c>
      <c r="F111">
        <v>-1</v>
      </c>
      <c r="G111">
        <v>-1</v>
      </c>
      <c r="H111">
        <v>-1</v>
      </c>
      <c r="I111">
        <v>-1</v>
      </c>
    </row>
    <row r="112" spans="1:9" x14ac:dyDescent="0.3">
      <c r="A112">
        <v>-1</v>
      </c>
      <c r="B112">
        <v>-1</v>
      </c>
      <c r="C112">
        <v>-1</v>
      </c>
      <c r="D112">
        <v>-1</v>
      </c>
      <c r="E112">
        <v>-1</v>
      </c>
      <c r="F112">
        <v>-1</v>
      </c>
      <c r="G112">
        <v>-1</v>
      </c>
      <c r="H112">
        <v>-1</v>
      </c>
      <c r="I112">
        <v>-1</v>
      </c>
    </row>
    <row r="113" spans="1:9" x14ac:dyDescent="0.3">
      <c r="A113">
        <v>-1</v>
      </c>
      <c r="B113">
        <v>-1</v>
      </c>
      <c r="C113">
        <v>-1</v>
      </c>
      <c r="D113">
        <v>-1</v>
      </c>
      <c r="E113">
        <v>-1</v>
      </c>
      <c r="F113">
        <v>-1</v>
      </c>
      <c r="G113">
        <v>-1</v>
      </c>
      <c r="H113">
        <v>-1</v>
      </c>
      <c r="I113">
        <v>-1</v>
      </c>
    </row>
    <row r="114" spans="1:9" x14ac:dyDescent="0.3">
      <c r="A114">
        <v>-1</v>
      </c>
      <c r="B114">
        <v>-1</v>
      </c>
      <c r="C114">
        <v>-1</v>
      </c>
      <c r="D114">
        <v>-1</v>
      </c>
      <c r="E114">
        <v>-1</v>
      </c>
      <c r="F114">
        <v>-1</v>
      </c>
      <c r="G114">
        <v>-1</v>
      </c>
      <c r="H114">
        <v>-1</v>
      </c>
      <c r="I114">
        <v>-1</v>
      </c>
    </row>
    <row r="115" spans="1:9" x14ac:dyDescent="0.3">
      <c r="A115">
        <v>-1</v>
      </c>
      <c r="B115">
        <v>-1</v>
      </c>
      <c r="C115">
        <v>-1</v>
      </c>
      <c r="D115">
        <v>-1</v>
      </c>
      <c r="E115">
        <v>-1</v>
      </c>
      <c r="F115">
        <v>-1</v>
      </c>
      <c r="G115">
        <v>-1</v>
      </c>
      <c r="H115">
        <v>-1</v>
      </c>
      <c r="I115">
        <v>-1</v>
      </c>
    </row>
    <row r="116" spans="1:9" x14ac:dyDescent="0.3">
      <c r="A116">
        <v>-1</v>
      </c>
      <c r="B116">
        <v>-1</v>
      </c>
      <c r="C116">
        <v>-1</v>
      </c>
      <c r="D116">
        <v>-1</v>
      </c>
      <c r="E116">
        <v>-1</v>
      </c>
      <c r="F116">
        <v>-1</v>
      </c>
      <c r="G116">
        <v>-1</v>
      </c>
      <c r="H116">
        <v>-1</v>
      </c>
      <c r="I116">
        <v>-1</v>
      </c>
    </row>
    <row r="117" spans="1:9" x14ac:dyDescent="0.3">
      <c r="A117">
        <v>-1</v>
      </c>
      <c r="B117">
        <v>-1</v>
      </c>
      <c r="C117">
        <v>-1</v>
      </c>
      <c r="D117">
        <v>-1</v>
      </c>
      <c r="E117">
        <v>-1</v>
      </c>
      <c r="F117">
        <v>-1</v>
      </c>
      <c r="G117">
        <v>-1</v>
      </c>
      <c r="H117">
        <v>-1</v>
      </c>
      <c r="I117">
        <v>-1</v>
      </c>
    </row>
    <row r="118" spans="1:9" x14ac:dyDescent="0.3">
      <c r="A118">
        <v>-1</v>
      </c>
      <c r="B118">
        <v>-1</v>
      </c>
      <c r="C118">
        <v>-1</v>
      </c>
      <c r="D118">
        <v>-1</v>
      </c>
      <c r="E118">
        <v>-1</v>
      </c>
      <c r="F118">
        <v>-1</v>
      </c>
      <c r="G118">
        <v>-1</v>
      </c>
      <c r="H118">
        <v>-1</v>
      </c>
      <c r="I118">
        <v>-1</v>
      </c>
    </row>
    <row r="119" spans="1:9" x14ac:dyDescent="0.3">
      <c r="A119">
        <v>-1</v>
      </c>
      <c r="B119">
        <v>-1</v>
      </c>
      <c r="C119">
        <v>-1</v>
      </c>
      <c r="D119">
        <v>-1</v>
      </c>
      <c r="E119">
        <v>-1</v>
      </c>
      <c r="F119">
        <v>-1</v>
      </c>
      <c r="G119">
        <v>-1</v>
      </c>
      <c r="H119">
        <v>-1</v>
      </c>
      <c r="I119">
        <v>-1</v>
      </c>
    </row>
    <row r="120" spans="1:9" x14ac:dyDescent="0.3">
      <c r="A120">
        <v>-1</v>
      </c>
      <c r="B120">
        <v>-1</v>
      </c>
      <c r="C120">
        <v>-1</v>
      </c>
      <c r="D120">
        <v>-1</v>
      </c>
      <c r="E120">
        <v>-1</v>
      </c>
      <c r="F120">
        <v>-1</v>
      </c>
      <c r="G120">
        <v>-1</v>
      </c>
      <c r="H120">
        <v>-1</v>
      </c>
      <c r="I120">
        <v>-1</v>
      </c>
    </row>
    <row r="121" spans="1:9" x14ac:dyDescent="0.3">
      <c r="A121">
        <v>-1</v>
      </c>
      <c r="B121">
        <v>-1</v>
      </c>
      <c r="C121">
        <v>-1</v>
      </c>
      <c r="D121">
        <v>-1</v>
      </c>
      <c r="E121">
        <v>-1</v>
      </c>
      <c r="F121">
        <v>-1</v>
      </c>
      <c r="G121">
        <v>-1</v>
      </c>
      <c r="H121">
        <v>-1</v>
      </c>
      <c r="I121">
        <v>-1</v>
      </c>
    </row>
    <row r="122" spans="1:9" x14ac:dyDescent="0.3">
      <c r="A122">
        <v>-1</v>
      </c>
      <c r="B122">
        <v>-1</v>
      </c>
      <c r="C122">
        <v>-1</v>
      </c>
      <c r="D122">
        <v>-1</v>
      </c>
      <c r="E122">
        <v>-1</v>
      </c>
      <c r="F122">
        <v>-1</v>
      </c>
      <c r="G122">
        <v>-1</v>
      </c>
      <c r="H122">
        <v>-1</v>
      </c>
      <c r="I122">
        <v>-1</v>
      </c>
    </row>
    <row r="123" spans="1:9" x14ac:dyDescent="0.3">
      <c r="A123">
        <v>-1</v>
      </c>
      <c r="B123">
        <v>-1</v>
      </c>
      <c r="C123">
        <v>-1</v>
      </c>
      <c r="D123">
        <v>-1</v>
      </c>
      <c r="E123">
        <v>-1</v>
      </c>
      <c r="F123">
        <v>-1</v>
      </c>
      <c r="G123">
        <v>-1</v>
      </c>
      <c r="H123">
        <v>-1</v>
      </c>
      <c r="I123">
        <v>-1</v>
      </c>
    </row>
    <row r="124" spans="1:9" x14ac:dyDescent="0.3">
      <c r="A124">
        <v>-1</v>
      </c>
      <c r="B124">
        <v>-1</v>
      </c>
      <c r="C124">
        <v>-1</v>
      </c>
      <c r="D124">
        <v>-1</v>
      </c>
      <c r="E124">
        <v>-1</v>
      </c>
      <c r="F124">
        <v>-1</v>
      </c>
      <c r="G124">
        <v>-1</v>
      </c>
      <c r="H124">
        <v>-1</v>
      </c>
      <c r="I124">
        <v>-1</v>
      </c>
    </row>
    <row r="125" spans="1:9" x14ac:dyDescent="0.3">
      <c r="A125">
        <v>-1</v>
      </c>
      <c r="B125">
        <v>-1</v>
      </c>
      <c r="C125">
        <v>-1</v>
      </c>
      <c r="D125">
        <v>-1</v>
      </c>
      <c r="E125">
        <v>-1</v>
      </c>
      <c r="F125">
        <v>-1</v>
      </c>
      <c r="G125">
        <v>-1</v>
      </c>
      <c r="H125">
        <v>-1</v>
      </c>
      <c r="I125">
        <v>-1</v>
      </c>
    </row>
    <row r="126" spans="1:9" x14ac:dyDescent="0.3">
      <c r="A126">
        <v>-1</v>
      </c>
      <c r="B126">
        <v>-1</v>
      </c>
      <c r="C126">
        <v>-1</v>
      </c>
      <c r="D126">
        <v>-1</v>
      </c>
      <c r="E126">
        <v>-1</v>
      </c>
      <c r="F126">
        <v>-1</v>
      </c>
      <c r="G126">
        <v>-1</v>
      </c>
      <c r="H126">
        <v>-1</v>
      </c>
      <c r="I126">
        <v>-1</v>
      </c>
    </row>
    <row r="127" spans="1:9" x14ac:dyDescent="0.3">
      <c r="A127">
        <v>-1</v>
      </c>
      <c r="B127">
        <v>-1</v>
      </c>
      <c r="C127">
        <v>-1</v>
      </c>
      <c r="D127">
        <v>-1</v>
      </c>
      <c r="E127">
        <v>-1</v>
      </c>
      <c r="F127">
        <v>-1</v>
      </c>
      <c r="G127">
        <v>-1</v>
      </c>
      <c r="H127">
        <v>-1</v>
      </c>
      <c r="I127">
        <v>-1</v>
      </c>
    </row>
    <row r="128" spans="1:9" x14ac:dyDescent="0.3">
      <c r="A128">
        <v>-1</v>
      </c>
      <c r="B128">
        <v>-1</v>
      </c>
      <c r="C128">
        <v>-1</v>
      </c>
      <c r="D128">
        <v>-1</v>
      </c>
      <c r="E128">
        <v>-1</v>
      </c>
      <c r="F128">
        <v>-1</v>
      </c>
      <c r="G128">
        <v>-1</v>
      </c>
      <c r="H128">
        <v>-1</v>
      </c>
      <c r="I128">
        <v>-1</v>
      </c>
    </row>
    <row r="129" spans="1:9" x14ac:dyDescent="0.3">
      <c r="A129">
        <v>-1</v>
      </c>
      <c r="B129">
        <v>-1</v>
      </c>
      <c r="C129">
        <v>-1</v>
      </c>
      <c r="D129">
        <v>-1</v>
      </c>
      <c r="E129">
        <v>-1</v>
      </c>
      <c r="F129">
        <v>-1</v>
      </c>
      <c r="G129">
        <v>-1</v>
      </c>
      <c r="H129">
        <v>-1</v>
      </c>
      <c r="I129">
        <v>-1</v>
      </c>
    </row>
    <row r="130" spans="1:9" x14ac:dyDescent="0.3">
      <c r="A130">
        <v>-1</v>
      </c>
      <c r="B130">
        <v>-1</v>
      </c>
      <c r="C130">
        <v>-1</v>
      </c>
      <c r="D130">
        <v>-1</v>
      </c>
      <c r="E130">
        <v>-1</v>
      </c>
      <c r="F130">
        <v>-1</v>
      </c>
      <c r="G130">
        <v>-1</v>
      </c>
      <c r="H130">
        <v>-1</v>
      </c>
      <c r="I130">
        <v>-1</v>
      </c>
    </row>
    <row r="131" spans="1:9" x14ac:dyDescent="0.3">
      <c r="A131">
        <v>-1</v>
      </c>
      <c r="B131">
        <v>-1</v>
      </c>
      <c r="C131">
        <v>-1</v>
      </c>
      <c r="D131">
        <v>-1</v>
      </c>
      <c r="E131">
        <v>-1</v>
      </c>
      <c r="F131">
        <v>-1</v>
      </c>
      <c r="G131">
        <v>-1</v>
      </c>
      <c r="H131">
        <v>-1</v>
      </c>
      <c r="I131">
        <v>-1</v>
      </c>
    </row>
    <row r="132" spans="1:9" x14ac:dyDescent="0.3">
      <c r="A132">
        <v>-1</v>
      </c>
      <c r="B132">
        <v>-1</v>
      </c>
      <c r="C132">
        <v>-1</v>
      </c>
      <c r="D132">
        <v>-1</v>
      </c>
      <c r="E132">
        <v>-1</v>
      </c>
      <c r="F132">
        <v>-1</v>
      </c>
      <c r="G132">
        <v>-1</v>
      </c>
      <c r="H132">
        <v>-1</v>
      </c>
      <c r="I132">
        <v>-1</v>
      </c>
    </row>
    <row r="133" spans="1:9" x14ac:dyDescent="0.3">
      <c r="A133">
        <v>-1</v>
      </c>
      <c r="B133">
        <v>-1</v>
      </c>
      <c r="C133">
        <v>-1</v>
      </c>
      <c r="D133">
        <v>-1</v>
      </c>
      <c r="E133">
        <v>-1</v>
      </c>
      <c r="F133">
        <v>-1</v>
      </c>
      <c r="G133">
        <v>-1</v>
      </c>
      <c r="H133">
        <v>-1</v>
      </c>
      <c r="I133">
        <v>-1</v>
      </c>
    </row>
    <row r="134" spans="1:9" x14ac:dyDescent="0.3">
      <c r="A134">
        <v>-1</v>
      </c>
      <c r="B134">
        <v>-1</v>
      </c>
      <c r="C134">
        <v>-1</v>
      </c>
      <c r="D134">
        <v>-1</v>
      </c>
      <c r="E134">
        <v>-1</v>
      </c>
      <c r="F134">
        <v>-1</v>
      </c>
      <c r="G134">
        <v>-1</v>
      </c>
      <c r="H134">
        <v>-1</v>
      </c>
      <c r="I134">
        <v>-1</v>
      </c>
    </row>
    <row r="135" spans="1:9" x14ac:dyDescent="0.3">
      <c r="A135">
        <v>-1</v>
      </c>
      <c r="B135">
        <v>-1</v>
      </c>
      <c r="C135">
        <v>-1</v>
      </c>
      <c r="D135">
        <v>-1</v>
      </c>
      <c r="E135">
        <v>-1</v>
      </c>
      <c r="F135">
        <v>-1</v>
      </c>
      <c r="G135">
        <v>-1</v>
      </c>
      <c r="H135">
        <v>-1</v>
      </c>
      <c r="I135">
        <v>-1</v>
      </c>
    </row>
    <row r="136" spans="1:9" x14ac:dyDescent="0.3">
      <c r="A136">
        <v>-1</v>
      </c>
      <c r="B136">
        <v>-1</v>
      </c>
      <c r="C136">
        <v>-1</v>
      </c>
      <c r="D136">
        <v>-1</v>
      </c>
      <c r="E136">
        <v>-1</v>
      </c>
      <c r="F136">
        <v>-1</v>
      </c>
      <c r="G136">
        <v>-1</v>
      </c>
      <c r="H136">
        <v>-1</v>
      </c>
      <c r="I136">
        <v>-1</v>
      </c>
    </row>
    <row r="137" spans="1:9" x14ac:dyDescent="0.3">
      <c r="A137">
        <v>-1</v>
      </c>
      <c r="B137">
        <v>-1</v>
      </c>
      <c r="C137">
        <v>-1</v>
      </c>
      <c r="D137">
        <v>-1</v>
      </c>
      <c r="E137">
        <v>-1</v>
      </c>
      <c r="F137">
        <v>-1</v>
      </c>
      <c r="G137">
        <v>-1</v>
      </c>
      <c r="H137">
        <v>-1</v>
      </c>
      <c r="I137">
        <v>-1</v>
      </c>
    </row>
    <row r="138" spans="1:9" x14ac:dyDescent="0.3">
      <c r="A138">
        <v>-1</v>
      </c>
      <c r="B138">
        <v>-1</v>
      </c>
      <c r="C138">
        <v>-1</v>
      </c>
      <c r="D138">
        <v>-1</v>
      </c>
      <c r="E138">
        <v>-1</v>
      </c>
      <c r="F138">
        <v>-1</v>
      </c>
      <c r="G138">
        <v>-1</v>
      </c>
      <c r="H138">
        <v>-1</v>
      </c>
      <c r="I138">
        <v>-1</v>
      </c>
    </row>
    <row r="139" spans="1:9" x14ac:dyDescent="0.3">
      <c r="A139">
        <v>-1</v>
      </c>
      <c r="B139">
        <v>-1</v>
      </c>
      <c r="C139">
        <v>-1</v>
      </c>
      <c r="D139">
        <v>-1</v>
      </c>
      <c r="E139">
        <v>-1</v>
      </c>
      <c r="F139">
        <v>-1</v>
      </c>
      <c r="G139">
        <v>-1</v>
      </c>
      <c r="H139">
        <v>-1</v>
      </c>
      <c r="I139">
        <v>-1</v>
      </c>
    </row>
    <row r="140" spans="1:9" x14ac:dyDescent="0.3">
      <c r="A140">
        <v>-1</v>
      </c>
      <c r="B140">
        <v>-1</v>
      </c>
      <c r="C140">
        <v>-1</v>
      </c>
      <c r="D140">
        <v>-1</v>
      </c>
      <c r="E140">
        <v>-1</v>
      </c>
      <c r="F140">
        <v>-1</v>
      </c>
      <c r="G140">
        <v>-1</v>
      </c>
      <c r="H140">
        <v>-1</v>
      </c>
      <c r="I140">
        <v>-1</v>
      </c>
    </row>
    <row r="141" spans="1:9" x14ac:dyDescent="0.3">
      <c r="A141">
        <v>-1</v>
      </c>
      <c r="B141">
        <v>-1</v>
      </c>
      <c r="C141">
        <v>-1</v>
      </c>
      <c r="D141">
        <v>-1</v>
      </c>
      <c r="E141">
        <v>-1</v>
      </c>
      <c r="F141">
        <v>-1</v>
      </c>
      <c r="G141">
        <v>-1</v>
      </c>
      <c r="H141">
        <v>-1</v>
      </c>
      <c r="I141">
        <v>-1</v>
      </c>
    </row>
    <row r="142" spans="1:9" x14ac:dyDescent="0.3">
      <c r="A142">
        <v>-1</v>
      </c>
      <c r="B142">
        <v>-1</v>
      </c>
      <c r="C142">
        <v>-1</v>
      </c>
      <c r="D142">
        <v>-1</v>
      </c>
      <c r="E142">
        <v>-1</v>
      </c>
      <c r="F142">
        <v>-1</v>
      </c>
      <c r="G142">
        <v>-1</v>
      </c>
      <c r="H142">
        <v>-1</v>
      </c>
      <c r="I142">
        <v>-1</v>
      </c>
    </row>
    <row r="143" spans="1:9" x14ac:dyDescent="0.3">
      <c r="A143">
        <v>-1</v>
      </c>
      <c r="B143">
        <v>-1</v>
      </c>
      <c r="C143">
        <v>-1</v>
      </c>
      <c r="D143">
        <v>-1</v>
      </c>
      <c r="E143">
        <v>-1</v>
      </c>
      <c r="F143">
        <v>-1</v>
      </c>
      <c r="G143">
        <v>-1</v>
      </c>
      <c r="H143">
        <v>-1</v>
      </c>
      <c r="I143">
        <v>-1</v>
      </c>
    </row>
    <row r="144" spans="1:9" x14ac:dyDescent="0.3">
      <c r="A144">
        <v>-1</v>
      </c>
      <c r="B144">
        <v>-1</v>
      </c>
      <c r="C144">
        <v>-1</v>
      </c>
      <c r="D144">
        <v>-1</v>
      </c>
      <c r="E144">
        <v>-1</v>
      </c>
      <c r="F144">
        <v>-1</v>
      </c>
      <c r="G144">
        <v>-1</v>
      </c>
      <c r="H144">
        <v>-1</v>
      </c>
      <c r="I144">
        <v>-1</v>
      </c>
    </row>
    <row r="145" spans="1:9" x14ac:dyDescent="0.3">
      <c r="A145">
        <v>-1</v>
      </c>
      <c r="B145">
        <v>-1</v>
      </c>
      <c r="C145">
        <v>-1</v>
      </c>
      <c r="D145">
        <v>-1</v>
      </c>
      <c r="E145">
        <v>-1</v>
      </c>
      <c r="F145">
        <v>-1</v>
      </c>
      <c r="G145">
        <v>-1</v>
      </c>
      <c r="H145">
        <v>-1</v>
      </c>
      <c r="I145">
        <v>-1</v>
      </c>
    </row>
    <row r="146" spans="1:9" x14ac:dyDescent="0.3">
      <c r="A146">
        <v>-1</v>
      </c>
      <c r="B146">
        <v>-1</v>
      </c>
      <c r="C146">
        <v>-1</v>
      </c>
      <c r="D146">
        <v>-1</v>
      </c>
      <c r="E146">
        <v>-1</v>
      </c>
      <c r="F146">
        <v>-1</v>
      </c>
      <c r="G146">
        <v>-1</v>
      </c>
      <c r="H146">
        <v>-1</v>
      </c>
      <c r="I146">
        <v>-1</v>
      </c>
    </row>
    <row r="147" spans="1:9" x14ac:dyDescent="0.3">
      <c r="A147">
        <v>-1</v>
      </c>
      <c r="B147">
        <v>-1</v>
      </c>
      <c r="C147">
        <v>-1</v>
      </c>
      <c r="D147">
        <v>-1</v>
      </c>
      <c r="E147">
        <v>-1</v>
      </c>
      <c r="F147">
        <v>-1</v>
      </c>
      <c r="G147">
        <v>-1</v>
      </c>
      <c r="H147">
        <v>-1</v>
      </c>
      <c r="I147">
        <v>-1</v>
      </c>
    </row>
    <row r="148" spans="1:9" x14ac:dyDescent="0.3">
      <c r="A148">
        <v>-1</v>
      </c>
      <c r="B148">
        <v>-1</v>
      </c>
      <c r="C148">
        <v>-1</v>
      </c>
      <c r="D148">
        <v>-1</v>
      </c>
      <c r="E148">
        <v>-1</v>
      </c>
      <c r="F148">
        <v>-1</v>
      </c>
      <c r="G148">
        <v>-1</v>
      </c>
      <c r="H148">
        <v>-1</v>
      </c>
      <c r="I148">
        <v>-1</v>
      </c>
    </row>
    <row r="149" spans="1:9" x14ac:dyDescent="0.3">
      <c r="A149">
        <v>-1</v>
      </c>
      <c r="B149">
        <v>-1</v>
      </c>
      <c r="C149">
        <v>-1</v>
      </c>
      <c r="D149">
        <v>-1</v>
      </c>
      <c r="E149">
        <v>-1</v>
      </c>
      <c r="F149">
        <v>-1</v>
      </c>
      <c r="G149">
        <v>-1</v>
      </c>
      <c r="H149">
        <v>-1</v>
      </c>
      <c r="I149">
        <v>-1</v>
      </c>
    </row>
    <row r="150" spans="1:9" x14ac:dyDescent="0.3">
      <c r="A150">
        <v>-1</v>
      </c>
      <c r="B150">
        <v>-1</v>
      </c>
      <c r="C150">
        <v>-1</v>
      </c>
      <c r="D150">
        <v>-1</v>
      </c>
      <c r="E150">
        <v>-1</v>
      </c>
      <c r="F150">
        <v>-1</v>
      </c>
      <c r="G150">
        <v>-1</v>
      </c>
      <c r="H150">
        <v>-1</v>
      </c>
      <c r="I150">
        <v>-1</v>
      </c>
    </row>
    <row r="151" spans="1:9" x14ac:dyDescent="0.3">
      <c r="A151">
        <v>-1</v>
      </c>
      <c r="B151">
        <v>-1</v>
      </c>
      <c r="C151">
        <v>-1</v>
      </c>
      <c r="D151">
        <v>-1</v>
      </c>
      <c r="E151">
        <v>-1</v>
      </c>
      <c r="F151">
        <v>-1</v>
      </c>
      <c r="G151">
        <v>-1</v>
      </c>
      <c r="H151">
        <v>-1</v>
      </c>
      <c r="I151">
        <v>-1</v>
      </c>
    </row>
    <row r="152" spans="1:9" x14ac:dyDescent="0.3">
      <c r="A152">
        <v>-1</v>
      </c>
      <c r="B152">
        <v>-1</v>
      </c>
      <c r="C152">
        <v>-1</v>
      </c>
      <c r="D152">
        <v>-1</v>
      </c>
      <c r="E152">
        <v>-1</v>
      </c>
      <c r="F152">
        <v>-1</v>
      </c>
      <c r="G152">
        <v>-1</v>
      </c>
      <c r="H152">
        <v>-1</v>
      </c>
      <c r="I152">
        <v>-1</v>
      </c>
    </row>
    <row r="153" spans="1:9" x14ac:dyDescent="0.3">
      <c r="A153">
        <v>-1</v>
      </c>
      <c r="B153">
        <v>-1</v>
      </c>
      <c r="C153">
        <v>-1</v>
      </c>
      <c r="D153">
        <v>-1</v>
      </c>
      <c r="E153">
        <v>-1</v>
      </c>
      <c r="F153">
        <v>-1</v>
      </c>
      <c r="G153">
        <v>-1</v>
      </c>
      <c r="H153">
        <v>-1</v>
      </c>
      <c r="I153">
        <v>-1</v>
      </c>
    </row>
    <row r="154" spans="1:9" x14ac:dyDescent="0.3">
      <c r="A154">
        <v>-1</v>
      </c>
      <c r="B154">
        <v>-1</v>
      </c>
      <c r="C154">
        <v>-1</v>
      </c>
      <c r="D154">
        <v>-1</v>
      </c>
      <c r="E154">
        <v>-1</v>
      </c>
      <c r="F154">
        <v>-1</v>
      </c>
      <c r="G154">
        <v>-1</v>
      </c>
      <c r="H154">
        <v>-1</v>
      </c>
      <c r="I154">
        <v>-1</v>
      </c>
    </row>
    <row r="155" spans="1:9" x14ac:dyDescent="0.3">
      <c r="A155">
        <v>-1</v>
      </c>
      <c r="B155">
        <v>-1</v>
      </c>
      <c r="C155">
        <v>-1</v>
      </c>
      <c r="D155">
        <v>-1</v>
      </c>
      <c r="E155">
        <v>-1</v>
      </c>
      <c r="F155">
        <v>-1</v>
      </c>
      <c r="G155">
        <v>-1</v>
      </c>
      <c r="H155">
        <v>-1</v>
      </c>
      <c r="I155">
        <v>-1</v>
      </c>
    </row>
    <row r="156" spans="1:9" x14ac:dyDescent="0.3">
      <c r="A156">
        <v>-1</v>
      </c>
      <c r="B156">
        <v>-1</v>
      </c>
      <c r="C156">
        <v>-1</v>
      </c>
      <c r="D156">
        <v>-1</v>
      </c>
      <c r="E156">
        <v>-1</v>
      </c>
      <c r="F156">
        <v>-1</v>
      </c>
      <c r="G156">
        <v>-1</v>
      </c>
      <c r="H156">
        <v>-1</v>
      </c>
      <c r="I156">
        <v>-1</v>
      </c>
    </row>
    <row r="157" spans="1:9" x14ac:dyDescent="0.3">
      <c r="A157">
        <v>-1</v>
      </c>
      <c r="B157">
        <v>-1</v>
      </c>
      <c r="C157">
        <v>-1</v>
      </c>
      <c r="D157">
        <v>-1</v>
      </c>
      <c r="E157">
        <v>-1</v>
      </c>
      <c r="F157">
        <v>-1</v>
      </c>
      <c r="G157">
        <v>-1</v>
      </c>
      <c r="H157">
        <v>-1</v>
      </c>
      <c r="I157">
        <v>-1</v>
      </c>
    </row>
    <row r="158" spans="1:9" x14ac:dyDescent="0.3">
      <c r="A158">
        <v>-1</v>
      </c>
      <c r="B158">
        <v>-1</v>
      </c>
      <c r="C158">
        <v>-1</v>
      </c>
      <c r="D158">
        <v>-1</v>
      </c>
      <c r="E158">
        <v>-1</v>
      </c>
      <c r="F158">
        <v>-1</v>
      </c>
      <c r="G158">
        <v>-1</v>
      </c>
      <c r="H158">
        <v>-1</v>
      </c>
      <c r="I158">
        <v>-1</v>
      </c>
    </row>
    <row r="159" spans="1:9" x14ac:dyDescent="0.3">
      <c r="A159">
        <v>-1</v>
      </c>
      <c r="B159">
        <v>-1</v>
      </c>
      <c r="C159">
        <v>-1</v>
      </c>
      <c r="D159">
        <v>-1</v>
      </c>
      <c r="E159">
        <v>-1</v>
      </c>
      <c r="F159">
        <v>-1</v>
      </c>
      <c r="G159">
        <v>-1</v>
      </c>
      <c r="H159">
        <v>-1</v>
      </c>
      <c r="I159">
        <v>-1</v>
      </c>
    </row>
    <row r="160" spans="1:9" x14ac:dyDescent="0.3">
      <c r="A160">
        <v>-1</v>
      </c>
      <c r="B160">
        <v>-1</v>
      </c>
      <c r="C160">
        <v>-1</v>
      </c>
      <c r="D160">
        <v>-1</v>
      </c>
      <c r="E160">
        <v>-1</v>
      </c>
      <c r="F160">
        <v>-1</v>
      </c>
      <c r="G160">
        <v>-1</v>
      </c>
      <c r="H160">
        <v>-1</v>
      </c>
      <c r="I160">
        <v>-1</v>
      </c>
    </row>
    <row r="161" spans="1:9" x14ac:dyDescent="0.3">
      <c r="A161">
        <v>-1</v>
      </c>
      <c r="B161">
        <v>-1</v>
      </c>
      <c r="C161">
        <v>-1</v>
      </c>
      <c r="D161">
        <v>-1</v>
      </c>
      <c r="E161">
        <v>-1</v>
      </c>
      <c r="F161">
        <v>-1</v>
      </c>
      <c r="G161">
        <v>-1</v>
      </c>
      <c r="H161">
        <v>-1</v>
      </c>
      <c r="I161">
        <v>-1</v>
      </c>
    </row>
    <row r="162" spans="1:9" x14ac:dyDescent="0.3">
      <c r="A162">
        <v>-1</v>
      </c>
      <c r="B162">
        <v>-1</v>
      </c>
      <c r="C162">
        <v>-1</v>
      </c>
      <c r="D162">
        <v>-1</v>
      </c>
      <c r="E162">
        <v>-1</v>
      </c>
      <c r="F162">
        <v>-1</v>
      </c>
      <c r="G162">
        <v>-1</v>
      </c>
      <c r="H162">
        <v>-1</v>
      </c>
      <c r="I162">
        <v>-1</v>
      </c>
    </row>
    <row r="163" spans="1:9" x14ac:dyDescent="0.3">
      <c r="A163">
        <v>-1</v>
      </c>
      <c r="B163">
        <v>-1</v>
      </c>
      <c r="C163">
        <v>-1</v>
      </c>
      <c r="D163">
        <v>-1</v>
      </c>
      <c r="E163">
        <v>-1</v>
      </c>
      <c r="F163">
        <v>-1</v>
      </c>
      <c r="G163">
        <v>-1</v>
      </c>
      <c r="H163">
        <v>-1</v>
      </c>
      <c r="I163">
        <v>-1</v>
      </c>
    </row>
    <row r="164" spans="1:9" x14ac:dyDescent="0.3">
      <c r="A164">
        <v>-1</v>
      </c>
      <c r="B164">
        <v>-1</v>
      </c>
      <c r="C164">
        <v>-1</v>
      </c>
      <c r="D164">
        <v>-1</v>
      </c>
      <c r="E164">
        <v>-1</v>
      </c>
      <c r="F164">
        <v>-1</v>
      </c>
      <c r="G164">
        <v>-1</v>
      </c>
      <c r="H164">
        <v>-1</v>
      </c>
      <c r="I164">
        <v>-1</v>
      </c>
    </row>
    <row r="165" spans="1:9" x14ac:dyDescent="0.3">
      <c r="A165">
        <v>-1</v>
      </c>
      <c r="B165">
        <v>-1</v>
      </c>
      <c r="C165">
        <v>-1</v>
      </c>
      <c r="D165">
        <v>-1</v>
      </c>
      <c r="E165">
        <v>-1</v>
      </c>
      <c r="F165">
        <v>-1</v>
      </c>
      <c r="G165">
        <v>-1</v>
      </c>
      <c r="H165">
        <v>-1</v>
      </c>
      <c r="I165">
        <v>-1</v>
      </c>
    </row>
    <row r="166" spans="1:9" x14ac:dyDescent="0.3">
      <c r="A166">
        <v>-1</v>
      </c>
      <c r="B166">
        <v>-1</v>
      </c>
      <c r="C166">
        <v>-1</v>
      </c>
      <c r="D166">
        <v>-1</v>
      </c>
      <c r="E166">
        <v>-1</v>
      </c>
      <c r="F166">
        <v>-1</v>
      </c>
      <c r="G166">
        <v>-1</v>
      </c>
      <c r="H166">
        <v>-1</v>
      </c>
      <c r="I166">
        <v>-1</v>
      </c>
    </row>
    <row r="167" spans="1:9" x14ac:dyDescent="0.3">
      <c r="A167">
        <v>-1</v>
      </c>
      <c r="B167">
        <v>-1</v>
      </c>
      <c r="C167">
        <v>-1</v>
      </c>
      <c r="D167">
        <v>-1</v>
      </c>
      <c r="E167">
        <v>-1</v>
      </c>
      <c r="F167">
        <v>-1</v>
      </c>
      <c r="G167">
        <v>-1</v>
      </c>
      <c r="H167">
        <v>-1</v>
      </c>
      <c r="I167">
        <v>-1</v>
      </c>
    </row>
    <row r="168" spans="1:9" x14ac:dyDescent="0.3">
      <c r="A168">
        <v>-1</v>
      </c>
      <c r="B168">
        <v>-1</v>
      </c>
      <c r="C168">
        <v>-1</v>
      </c>
      <c r="D168">
        <v>-1</v>
      </c>
      <c r="E168">
        <v>-1</v>
      </c>
      <c r="F168">
        <v>-1</v>
      </c>
      <c r="G168">
        <v>-1</v>
      </c>
      <c r="H168">
        <v>-1</v>
      </c>
      <c r="I168">
        <v>-1</v>
      </c>
    </row>
    <row r="169" spans="1:9" x14ac:dyDescent="0.3">
      <c r="A169">
        <v>-1</v>
      </c>
      <c r="B169">
        <v>-1</v>
      </c>
      <c r="C169">
        <v>-1</v>
      </c>
      <c r="D169">
        <v>-1</v>
      </c>
      <c r="E169">
        <v>-1</v>
      </c>
      <c r="F169">
        <v>-1</v>
      </c>
      <c r="G169">
        <v>-1</v>
      </c>
      <c r="H169">
        <v>-1</v>
      </c>
      <c r="I169">
        <v>-1</v>
      </c>
    </row>
    <row r="170" spans="1:9" x14ac:dyDescent="0.3">
      <c r="A170">
        <v>-1</v>
      </c>
      <c r="B170">
        <v>-1</v>
      </c>
      <c r="C170">
        <v>-1</v>
      </c>
      <c r="D170">
        <v>-1</v>
      </c>
      <c r="E170">
        <v>-1</v>
      </c>
      <c r="F170">
        <v>-1</v>
      </c>
      <c r="G170">
        <v>-1</v>
      </c>
      <c r="H170">
        <v>-1</v>
      </c>
      <c r="I170">
        <v>-1</v>
      </c>
    </row>
    <row r="171" spans="1:9" x14ac:dyDescent="0.3">
      <c r="A171">
        <v>-1</v>
      </c>
      <c r="B171">
        <v>-1</v>
      </c>
      <c r="C171">
        <v>-1</v>
      </c>
      <c r="D171">
        <v>-1</v>
      </c>
      <c r="E171">
        <v>-1</v>
      </c>
      <c r="F171">
        <v>-1</v>
      </c>
      <c r="G171">
        <v>-1</v>
      </c>
      <c r="H171">
        <v>-1</v>
      </c>
      <c r="I171">
        <v>-1</v>
      </c>
    </row>
    <row r="172" spans="1:9" x14ac:dyDescent="0.3">
      <c r="A172">
        <v>-1</v>
      </c>
      <c r="B172">
        <v>-1</v>
      </c>
      <c r="C172">
        <v>-1</v>
      </c>
      <c r="D172">
        <v>-1</v>
      </c>
      <c r="E172">
        <v>-1</v>
      </c>
      <c r="F172">
        <v>-1</v>
      </c>
      <c r="G172">
        <v>-1</v>
      </c>
      <c r="H172">
        <v>-1</v>
      </c>
      <c r="I172">
        <v>-1</v>
      </c>
    </row>
    <row r="173" spans="1:9" x14ac:dyDescent="0.3">
      <c r="A173">
        <v>-1</v>
      </c>
      <c r="B173">
        <v>-1</v>
      </c>
      <c r="C173">
        <v>-1</v>
      </c>
      <c r="D173">
        <v>-1</v>
      </c>
      <c r="E173">
        <v>-1</v>
      </c>
      <c r="F173">
        <v>-1</v>
      </c>
      <c r="G173">
        <v>-1</v>
      </c>
      <c r="H173">
        <v>-1</v>
      </c>
      <c r="I173">
        <v>-1</v>
      </c>
    </row>
    <row r="174" spans="1:9" x14ac:dyDescent="0.3">
      <c r="A174">
        <v>-1</v>
      </c>
      <c r="B174">
        <v>-1</v>
      </c>
      <c r="C174">
        <v>-1</v>
      </c>
      <c r="D174">
        <v>-1</v>
      </c>
      <c r="E174">
        <v>-1</v>
      </c>
      <c r="F174">
        <v>-1</v>
      </c>
      <c r="G174">
        <v>-1</v>
      </c>
      <c r="H174">
        <v>-1</v>
      </c>
      <c r="I174">
        <v>-1</v>
      </c>
    </row>
    <row r="175" spans="1:9" x14ac:dyDescent="0.3">
      <c r="A175">
        <v>-1</v>
      </c>
      <c r="B175">
        <v>-1</v>
      </c>
      <c r="C175">
        <v>-1</v>
      </c>
      <c r="D175">
        <v>-1</v>
      </c>
      <c r="E175">
        <v>-1</v>
      </c>
      <c r="F175">
        <v>-1</v>
      </c>
      <c r="G175">
        <v>-1</v>
      </c>
      <c r="H175">
        <v>-1</v>
      </c>
      <c r="I175">
        <v>-1</v>
      </c>
    </row>
    <row r="176" spans="1:9" x14ac:dyDescent="0.3">
      <c r="A176">
        <v>-1</v>
      </c>
      <c r="B176">
        <v>-1</v>
      </c>
      <c r="C176">
        <v>-1</v>
      </c>
      <c r="D176">
        <v>-1</v>
      </c>
      <c r="E176">
        <v>-1</v>
      </c>
      <c r="F176">
        <v>-1</v>
      </c>
      <c r="G176">
        <v>-1</v>
      </c>
      <c r="H176">
        <v>-1</v>
      </c>
      <c r="I176">
        <v>-1</v>
      </c>
    </row>
    <row r="177" spans="1:9" x14ac:dyDescent="0.3">
      <c r="A177">
        <v>-1</v>
      </c>
      <c r="B177">
        <v>-1</v>
      </c>
      <c r="C177">
        <v>-1</v>
      </c>
      <c r="D177">
        <v>-1</v>
      </c>
      <c r="E177">
        <v>-1</v>
      </c>
      <c r="F177">
        <v>-1</v>
      </c>
      <c r="G177">
        <v>-1</v>
      </c>
      <c r="H177">
        <v>-1</v>
      </c>
      <c r="I177">
        <v>-1</v>
      </c>
    </row>
    <row r="178" spans="1:9" x14ac:dyDescent="0.3">
      <c r="A178">
        <v>-1</v>
      </c>
      <c r="B178">
        <v>-1</v>
      </c>
      <c r="C178">
        <v>-1</v>
      </c>
      <c r="D178">
        <v>-1</v>
      </c>
      <c r="E178">
        <v>-1</v>
      </c>
      <c r="F178">
        <v>-1</v>
      </c>
      <c r="G178">
        <v>-1</v>
      </c>
      <c r="H178">
        <v>-1</v>
      </c>
      <c r="I178">
        <v>-1</v>
      </c>
    </row>
    <row r="179" spans="1:9" x14ac:dyDescent="0.3">
      <c r="A179">
        <v>-1</v>
      </c>
      <c r="B179">
        <v>-1</v>
      </c>
      <c r="C179">
        <v>-1</v>
      </c>
      <c r="D179">
        <v>-1</v>
      </c>
      <c r="E179">
        <v>-1</v>
      </c>
      <c r="F179">
        <v>-1</v>
      </c>
      <c r="G179">
        <v>-1</v>
      </c>
      <c r="H179">
        <v>-1</v>
      </c>
      <c r="I179">
        <v>-1</v>
      </c>
    </row>
    <row r="180" spans="1:9" x14ac:dyDescent="0.3">
      <c r="A180">
        <v>-1</v>
      </c>
      <c r="B180">
        <v>-1</v>
      </c>
      <c r="C180">
        <v>-1</v>
      </c>
      <c r="D180">
        <v>-1</v>
      </c>
      <c r="E180">
        <v>-1</v>
      </c>
      <c r="F180">
        <v>-1</v>
      </c>
      <c r="G180">
        <v>-1</v>
      </c>
      <c r="H180">
        <v>-1</v>
      </c>
      <c r="I180">
        <v>-1</v>
      </c>
    </row>
    <row r="181" spans="1:9" x14ac:dyDescent="0.3">
      <c r="A181">
        <v>-1</v>
      </c>
      <c r="B181">
        <v>-1</v>
      </c>
      <c r="C181">
        <v>-1</v>
      </c>
      <c r="D181">
        <v>-1</v>
      </c>
      <c r="E181">
        <v>-1</v>
      </c>
      <c r="F181">
        <v>-1</v>
      </c>
      <c r="G181">
        <v>-1</v>
      </c>
      <c r="H181">
        <v>-1</v>
      </c>
      <c r="I181">
        <v>-1</v>
      </c>
    </row>
    <row r="182" spans="1:9" x14ac:dyDescent="0.3">
      <c r="A182">
        <v>-1</v>
      </c>
      <c r="B182">
        <v>-1</v>
      </c>
      <c r="C182">
        <v>-1</v>
      </c>
      <c r="D182">
        <v>-1</v>
      </c>
      <c r="E182">
        <v>-1</v>
      </c>
      <c r="F182">
        <v>-1</v>
      </c>
      <c r="G182">
        <v>-1</v>
      </c>
      <c r="H182">
        <v>-1</v>
      </c>
      <c r="I182">
        <v>-1</v>
      </c>
    </row>
    <row r="183" spans="1:9" x14ac:dyDescent="0.3">
      <c r="A183">
        <v>-1</v>
      </c>
      <c r="B183">
        <v>-1</v>
      </c>
      <c r="C183">
        <v>-1</v>
      </c>
      <c r="D183">
        <v>-1</v>
      </c>
      <c r="E183">
        <v>-1</v>
      </c>
      <c r="F183">
        <v>-1</v>
      </c>
      <c r="G183">
        <v>-1</v>
      </c>
      <c r="H183">
        <v>-1</v>
      </c>
      <c r="I183">
        <v>-1</v>
      </c>
    </row>
    <row r="184" spans="1:9" x14ac:dyDescent="0.3">
      <c r="A184">
        <v>-1</v>
      </c>
      <c r="B184">
        <v>-1</v>
      </c>
      <c r="C184">
        <v>-1</v>
      </c>
      <c r="D184">
        <v>-1</v>
      </c>
      <c r="E184">
        <v>-1</v>
      </c>
      <c r="F184">
        <v>-1</v>
      </c>
      <c r="G184">
        <v>-1</v>
      </c>
      <c r="H184">
        <v>-1</v>
      </c>
      <c r="I184">
        <v>-1</v>
      </c>
    </row>
    <row r="185" spans="1:9" x14ac:dyDescent="0.3">
      <c r="A185">
        <v>-1</v>
      </c>
      <c r="B185">
        <v>-1</v>
      </c>
      <c r="C185">
        <v>-1</v>
      </c>
      <c r="D185">
        <v>-1</v>
      </c>
      <c r="E185">
        <v>-1</v>
      </c>
      <c r="F185">
        <v>-1</v>
      </c>
      <c r="G185">
        <v>-1</v>
      </c>
      <c r="H185">
        <v>-1</v>
      </c>
      <c r="I185">
        <v>-1</v>
      </c>
    </row>
    <row r="186" spans="1:9" x14ac:dyDescent="0.3">
      <c r="A186">
        <v>-1</v>
      </c>
      <c r="B186">
        <v>-1</v>
      </c>
      <c r="C186">
        <v>-1</v>
      </c>
      <c r="D186">
        <v>-1</v>
      </c>
      <c r="E186">
        <v>-1</v>
      </c>
      <c r="F186">
        <v>-1</v>
      </c>
      <c r="G186">
        <v>-1</v>
      </c>
      <c r="H186">
        <v>-1</v>
      </c>
      <c r="I186">
        <v>-1</v>
      </c>
    </row>
    <row r="187" spans="1:9" x14ac:dyDescent="0.3">
      <c r="A187">
        <v>-1</v>
      </c>
      <c r="B187">
        <v>-1</v>
      </c>
      <c r="C187">
        <v>-1</v>
      </c>
      <c r="D187">
        <v>-1</v>
      </c>
      <c r="E187">
        <v>-1</v>
      </c>
      <c r="F187">
        <v>-1</v>
      </c>
      <c r="G187">
        <v>-1</v>
      </c>
      <c r="H187">
        <v>-1</v>
      </c>
      <c r="I187">
        <v>-1</v>
      </c>
    </row>
    <row r="188" spans="1:9" x14ac:dyDescent="0.3">
      <c r="A188">
        <v>-1</v>
      </c>
      <c r="B188">
        <v>-1</v>
      </c>
      <c r="C188">
        <v>-1</v>
      </c>
      <c r="D188">
        <v>-1</v>
      </c>
      <c r="E188">
        <v>-1</v>
      </c>
      <c r="F188">
        <v>-1</v>
      </c>
      <c r="G188">
        <v>-1</v>
      </c>
      <c r="H188">
        <v>-1</v>
      </c>
      <c r="I188">
        <v>-1</v>
      </c>
    </row>
    <row r="189" spans="1:9" x14ac:dyDescent="0.3">
      <c r="A189">
        <v>-1</v>
      </c>
      <c r="B189">
        <v>-1</v>
      </c>
      <c r="C189">
        <v>-1</v>
      </c>
      <c r="D189">
        <v>-1</v>
      </c>
      <c r="E189">
        <v>-1</v>
      </c>
      <c r="F189">
        <v>-1</v>
      </c>
      <c r="G189">
        <v>-1</v>
      </c>
      <c r="H189">
        <v>-1</v>
      </c>
      <c r="I189">
        <v>-1</v>
      </c>
    </row>
    <row r="190" spans="1:9" x14ac:dyDescent="0.3">
      <c r="A190">
        <v>-1</v>
      </c>
      <c r="B190">
        <v>-1</v>
      </c>
      <c r="C190">
        <v>-1</v>
      </c>
      <c r="D190">
        <v>-1</v>
      </c>
      <c r="E190">
        <v>-1</v>
      </c>
      <c r="F190">
        <v>-1</v>
      </c>
      <c r="G190">
        <v>-1</v>
      </c>
      <c r="H190">
        <v>-1</v>
      </c>
      <c r="I190">
        <v>-1</v>
      </c>
    </row>
    <row r="191" spans="1:9" x14ac:dyDescent="0.3">
      <c r="A191">
        <v>-1</v>
      </c>
      <c r="B191">
        <v>-1</v>
      </c>
      <c r="C191">
        <v>-1</v>
      </c>
      <c r="D191">
        <v>-1</v>
      </c>
      <c r="E191">
        <v>-1</v>
      </c>
      <c r="F191">
        <v>-1</v>
      </c>
      <c r="G191">
        <v>-1</v>
      </c>
      <c r="H191">
        <v>-1</v>
      </c>
      <c r="I191">
        <v>-1</v>
      </c>
    </row>
    <row r="192" spans="1:9" x14ac:dyDescent="0.3">
      <c r="A192">
        <v>-1</v>
      </c>
      <c r="B192">
        <v>-1</v>
      </c>
      <c r="C192">
        <v>-1</v>
      </c>
      <c r="D192">
        <v>-1</v>
      </c>
      <c r="E192">
        <v>-1</v>
      </c>
      <c r="F192">
        <v>-1</v>
      </c>
      <c r="G192">
        <v>-1</v>
      </c>
      <c r="H192">
        <v>-1</v>
      </c>
      <c r="I192">
        <v>-1</v>
      </c>
    </row>
    <row r="193" spans="1:9" x14ac:dyDescent="0.3">
      <c r="A193">
        <v>-1</v>
      </c>
      <c r="B193">
        <v>-1</v>
      </c>
      <c r="C193">
        <v>-1</v>
      </c>
      <c r="D193">
        <v>-1</v>
      </c>
      <c r="E193">
        <v>-1</v>
      </c>
      <c r="F193">
        <v>-1</v>
      </c>
      <c r="G193">
        <v>-1</v>
      </c>
      <c r="H193">
        <v>-1</v>
      </c>
      <c r="I193">
        <v>-1</v>
      </c>
    </row>
    <row r="194" spans="1:9" x14ac:dyDescent="0.3">
      <c r="A194">
        <v>-1</v>
      </c>
      <c r="B194">
        <v>-1</v>
      </c>
      <c r="C194">
        <v>-1</v>
      </c>
      <c r="D194">
        <v>-1</v>
      </c>
      <c r="E194">
        <v>-1</v>
      </c>
      <c r="F194">
        <v>-1</v>
      </c>
      <c r="G194">
        <v>-1</v>
      </c>
      <c r="H194">
        <v>-1</v>
      </c>
      <c r="I194">
        <v>-1</v>
      </c>
    </row>
    <row r="195" spans="1:9" x14ac:dyDescent="0.3">
      <c r="A195">
        <v>-1</v>
      </c>
      <c r="B195">
        <v>-1</v>
      </c>
      <c r="C195">
        <v>-1</v>
      </c>
      <c r="D195">
        <v>-1</v>
      </c>
      <c r="E195">
        <v>-1</v>
      </c>
      <c r="F195">
        <v>-1</v>
      </c>
      <c r="G195">
        <v>-1</v>
      </c>
      <c r="H195">
        <v>-1</v>
      </c>
      <c r="I195">
        <v>-1</v>
      </c>
    </row>
    <row r="196" spans="1:9" x14ac:dyDescent="0.3">
      <c r="A196">
        <v>-1</v>
      </c>
      <c r="B196">
        <v>-1</v>
      </c>
      <c r="C196">
        <v>-1</v>
      </c>
      <c r="D196">
        <v>-1</v>
      </c>
      <c r="E196">
        <v>-1</v>
      </c>
      <c r="F196">
        <v>-1</v>
      </c>
      <c r="G196">
        <v>-1</v>
      </c>
      <c r="H196">
        <v>-1</v>
      </c>
      <c r="I196">
        <v>-1</v>
      </c>
    </row>
    <row r="197" spans="1:9" x14ac:dyDescent="0.3">
      <c r="A197">
        <v>-1</v>
      </c>
      <c r="B197">
        <v>-1</v>
      </c>
      <c r="C197">
        <v>-1</v>
      </c>
      <c r="D197">
        <v>-1</v>
      </c>
      <c r="E197">
        <v>-1</v>
      </c>
      <c r="F197">
        <v>-1</v>
      </c>
      <c r="G197">
        <v>-1</v>
      </c>
      <c r="H197">
        <v>-1</v>
      </c>
      <c r="I197">
        <v>-1</v>
      </c>
    </row>
    <row r="198" spans="1:9" x14ac:dyDescent="0.3">
      <c r="A198">
        <v>-1</v>
      </c>
      <c r="B198">
        <v>-1</v>
      </c>
      <c r="C198">
        <v>-1</v>
      </c>
      <c r="D198">
        <v>-1</v>
      </c>
      <c r="E198">
        <v>-1</v>
      </c>
      <c r="F198">
        <v>-1</v>
      </c>
      <c r="G198">
        <v>-1</v>
      </c>
      <c r="H198">
        <v>-1</v>
      </c>
      <c r="I198">
        <v>-1</v>
      </c>
    </row>
    <row r="199" spans="1:9" x14ac:dyDescent="0.3">
      <c r="A199">
        <v>-1</v>
      </c>
      <c r="B199">
        <v>-1</v>
      </c>
      <c r="C199">
        <v>-1</v>
      </c>
      <c r="D199">
        <v>-1</v>
      </c>
      <c r="E199">
        <v>-1</v>
      </c>
      <c r="F199">
        <v>-1</v>
      </c>
      <c r="G199">
        <v>-1</v>
      </c>
      <c r="H199">
        <v>-1</v>
      </c>
      <c r="I199">
        <v>-1</v>
      </c>
    </row>
    <row r="200" spans="1:9" x14ac:dyDescent="0.3">
      <c r="A200">
        <v>-1</v>
      </c>
      <c r="B200">
        <v>-1</v>
      </c>
      <c r="C200">
        <v>-1</v>
      </c>
      <c r="D200">
        <v>-1</v>
      </c>
      <c r="E200">
        <v>-1</v>
      </c>
      <c r="F200">
        <v>-1</v>
      </c>
      <c r="G200">
        <v>-1</v>
      </c>
      <c r="H200">
        <v>-1</v>
      </c>
      <c r="I200">
        <v>-1</v>
      </c>
    </row>
    <row r="201" spans="1:9" x14ac:dyDescent="0.3">
      <c r="A201">
        <v>-1</v>
      </c>
      <c r="B201">
        <v>-1</v>
      </c>
      <c r="C201">
        <v>-1</v>
      </c>
      <c r="D201">
        <v>-1</v>
      </c>
      <c r="E201">
        <v>-1</v>
      </c>
      <c r="F201">
        <v>-1</v>
      </c>
      <c r="G201">
        <v>-1</v>
      </c>
      <c r="H201">
        <v>-1</v>
      </c>
      <c r="I201">
        <v>-1</v>
      </c>
    </row>
    <row r="202" spans="1:9" x14ac:dyDescent="0.3">
      <c r="A202">
        <v>-1</v>
      </c>
      <c r="B202">
        <v>-1</v>
      </c>
      <c r="C202">
        <v>-1</v>
      </c>
      <c r="D202">
        <v>-1</v>
      </c>
      <c r="E202">
        <v>-1</v>
      </c>
      <c r="F202">
        <v>-1</v>
      </c>
      <c r="G202">
        <v>-1</v>
      </c>
      <c r="H202">
        <v>-1</v>
      </c>
      <c r="I202">
        <v>-1</v>
      </c>
    </row>
    <row r="203" spans="1:9" x14ac:dyDescent="0.3">
      <c r="A203">
        <v>-1</v>
      </c>
      <c r="B203">
        <v>-1</v>
      </c>
      <c r="C203">
        <v>-1</v>
      </c>
      <c r="D203">
        <v>-1</v>
      </c>
      <c r="E203">
        <v>-1</v>
      </c>
      <c r="F203">
        <v>-1</v>
      </c>
      <c r="G203">
        <v>-1</v>
      </c>
      <c r="H203">
        <v>-1</v>
      </c>
      <c r="I203">
        <v>-1</v>
      </c>
    </row>
    <row r="204" spans="1:9" x14ac:dyDescent="0.3">
      <c r="A204">
        <v>-1</v>
      </c>
      <c r="B204">
        <v>-1</v>
      </c>
      <c r="C204">
        <v>-1</v>
      </c>
      <c r="D204">
        <v>-1</v>
      </c>
      <c r="E204">
        <v>-1</v>
      </c>
      <c r="F204">
        <v>-1</v>
      </c>
      <c r="G204">
        <v>-1</v>
      </c>
      <c r="H204">
        <v>-1</v>
      </c>
      <c r="I204">
        <v>-1</v>
      </c>
    </row>
    <row r="205" spans="1:9" x14ac:dyDescent="0.3">
      <c r="A205">
        <v>-1</v>
      </c>
      <c r="B205">
        <v>-1</v>
      </c>
      <c r="C205">
        <v>-1</v>
      </c>
      <c r="D205">
        <v>-1</v>
      </c>
      <c r="E205">
        <v>-1</v>
      </c>
      <c r="F205">
        <v>-1</v>
      </c>
      <c r="G205">
        <v>-1</v>
      </c>
      <c r="H205">
        <v>-1</v>
      </c>
      <c r="I205">
        <v>-1</v>
      </c>
    </row>
    <row r="206" spans="1:9" x14ac:dyDescent="0.3">
      <c r="A206">
        <v>-1</v>
      </c>
      <c r="B206">
        <v>-1</v>
      </c>
      <c r="C206">
        <v>-1</v>
      </c>
      <c r="D206">
        <v>-1</v>
      </c>
      <c r="E206">
        <v>-1</v>
      </c>
      <c r="F206">
        <v>-1</v>
      </c>
      <c r="G206">
        <v>-1</v>
      </c>
      <c r="H206">
        <v>-1</v>
      </c>
      <c r="I206">
        <v>-1</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C10"/>
  <sheetViews>
    <sheetView tabSelected="1" workbookViewId="0">
      <selection activeCell="A3" sqref="A3"/>
    </sheetView>
  </sheetViews>
  <sheetFormatPr baseColWidth="10" defaultRowHeight="14.4" x14ac:dyDescent="0.3"/>
  <cols>
    <col min="1" max="1" width="9.88671875" customWidth="1"/>
    <col min="2" max="2" width="24.33203125" customWidth="1"/>
    <col min="3" max="3" width="57.6640625" customWidth="1"/>
  </cols>
  <sheetData>
    <row r="1" spans="1:3" x14ac:dyDescent="0.3">
      <c r="A1" s="115" t="s">
        <v>18</v>
      </c>
    </row>
    <row r="3" spans="1:3" x14ac:dyDescent="0.3">
      <c r="A3" s="89" t="s">
        <v>341</v>
      </c>
    </row>
    <row r="4" spans="1:3" x14ac:dyDescent="0.3">
      <c r="A4" s="86"/>
      <c r="B4" s="86"/>
    </row>
    <row r="5" spans="1:3" ht="16.8" customHeight="1" x14ac:dyDescent="0.3">
      <c r="A5" s="87"/>
      <c r="B5" s="96" t="s">
        <v>345</v>
      </c>
      <c r="C5" s="97"/>
    </row>
    <row r="6" spans="1:3" ht="16.8" customHeight="1" x14ac:dyDescent="0.3">
      <c r="A6" s="86"/>
      <c r="B6" s="93" t="s">
        <v>336</v>
      </c>
      <c r="C6" s="90">
        <v>2015</v>
      </c>
    </row>
    <row r="7" spans="1:3" ht="16.8" customHeight="1" x14ac:dyDescent="0.3">
      <c r="A7" s="88"/>
      <c r="B7" s="94" t="s">
        <v>337</v>
      </c>
      <c r="C7" s="91" t="s">
        <v>338</v>
      </c>
    </row>
    <row r="8" spans="1:3" ht="58.8" customHeight="1" x14ac:dyDescent="0.3">
      <c r="A8" s="86"/>
      <c r="B8" s="95" t="s">
        <v>340</v>
      </c>
      <c r="C8" s="92" t="s">
        <v>339</v>
      </c>
    </row>
    <row r="10" spans="1:3" ht="49.8" customHeight="1" x14ac:dyDescent="0.3">
      <c r="B10" s="134" t="s">
        <v>556</v>
      </c>
      <c r="C10" s="135"/>
    </row>
  </sheetData>
  <mergeCells count="1">
    <mergeCell ref="B10:C10"/>
  </mergeCells>
  <hyperlinks>
    <hyperlink ref="A1" location="Index!B5" display="Index (klikken)"/>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N206"/>
  <sheetViews>
    <sheetView workbookViewId="0"/>
  </sheetViews>
  <sheetFormatPr baseColWidth="10" defaultRowHeight="14.4" x14ac:dyDescent="0.3"/>
  <sheetData>
    <row r="1" spans="1:14" x14ac:dyDescent="0.3">
      <c r="A1" t="s">
        <v>541</v>
      </c>
      <c r="B1" t="s">
        <v>542</v>
      </c>
      <c r="C1" t="s">
        <v>543</v>
      </c>
      <c r="D1" t="s">
        <v>544</v>
      </c>
      <c r="E1" t="s">
        <v>545</v>
      </c>
      <c r="F1" t="s">
        <v>546</v>
      </c>
      <c r="G1" t="s">
        <v>547</v>
      </c>
      <c r="H1" t="s">
        <v>548</v>
      </c>
      <c r="I1" t="s">
        <v>549</v>
      </c>
      <c r="J1" t="s">
        <v>550</v>
      </c>
      <c r="K1" t="s">
        <v>551</v>
      </c>
      <c r="L1" t="s">
        <v>552</v>
      </c>
      <c r="M1" t="s">
        <v>553</v>
      </c>
      <c r="N1" t="s">
        <v>554</v>
      </c>
    </row>
    <row r="2" spans="1:14" x14ac:dyDescent="0.3">
      <c r="A2">
        <v>1700</v>
      </c>
      <c r="B2">
        <v>2987.5</v>
      </c>
      <c r="C2">
        <v>3000</v>
      </c>
      <c r="D2">
        <v>3000</v>
      </c>
      <c r="E2">
        <v>3000</v>
      </c>
      <c r="F2">
        <v>2900</v>
      </c>
      <c r="G2">
        <v>2750</v>
      </c>
      <c r="H2">
        <v>2465</v>
      </c>
      <c r="I2">
        <v>2360</v>
      </c>
      <c r="J2">
        <v>2270</v>
      </c>
      <c r="K2">
        <v>2210</v>
      </c>
      <c r="L2">
        <v>2020</v>
      </c>
      <c r="M2">
        <v>1700</v>
      </c>
      <c r="N2">
        <v>990</v>
      </c>
    </row>
    <row r="3" spans="1:14" x14ac:dyDescent="0.3">
      <c r="A3">
        <v>1300</v>
      </c>
      <c r="B3">
        <v>302.5</v>
      </c>
      <c r="C3">
        <v>290</v>
      </c>
      <c r="D3">
        <v>300</v>
      </c>
      <c r="E3">
        <v>280</v>
      </c>
      <c r="F3">
        <v>335</v>
      </c>
      <c r="G3">
        <v>380</v>
      </c>
      <c r="H3">
        <v>535</v>
      </c>
      <c r="I3">
        <v>455</v>
      </c>
      <c r="J3">
        <v>370</v>
      </c>
      <c r="K3">
        <v>360</v>
      </c>
      <c r="L3">
        <v>260</v>
      </c>
      <c r="M3">
        <v>265</v>
      </c>
      <c r="N3">
        <v>420</v>
      </c>
    </row>
    <row r="4" spans="1:14" x14ac:dyDescent="0.3">
      <c r="A4">
        <v>295</v>
      </c>
      <c r="B4">
        <v>335</v>
      </c>
      <c r="C4">
        <v>320</v>
      </c>
      <c r="D4">
        <v>325</v>
      </c>
      <c r="E4">
        <v>330</v>
      </c>
      <c r="F4">
        <v>370</v>
      </c>
      <c r="G4">
        <v>450</v>
      </c>
      <c r="H4">
        <v>420</v>
      </c>
      <c r="I4">
        <v>485</v>
      </c>
      <c r="J4">
        <v>480</v>
      </c>
      <c r="K4">
        <v>435</v>
      </c>
      <c r="L4">
        <v>375</v>
      </c>
      <c r="M4">
        <v>325</v>
      </c>
      <c r="N4">
        <v>460</v>
      </c>
    </row>
    <row r="5" spans="1:14" x14ac:dyDescent="0.3">
      <c r="A5">
        <v>1700</v>
      </c>
      <c r="B5">
        <v>937.5</v>
      </c>
      <c r="C5">
        <v>900</v>
      </c>
      <c r="D5">
        <v>936</v>
      </c>
      <c r="E5">
        <v>905</v>
      </c>
      <c r="F5">
        <v>1040</v>
      </c>
      <c r="G5">
        <v>1215</v>
      </c>
      <c r="H5">
        <v>1025</v>
      </c>
      <c r="I5">
        <v>1060</v>
      </c>
      <c r="J5">
        <v>1040</v>
      </c>
      <c r="K5">
        <v>960</v>
      </c>
      <c r="L5">
        <v>945</v>
      </c>
      <c r="M5">
        <v>858</v>
      </c>
      <c r="N5">
        <v>990</v>
      </c>
    </row>
    <row r="6" spans="1:14" x14ac:dyDescent="0.3">
      <c r="A6">
        <v>2105</v>
      </c>
      <c r="B6">
        <v>935</v>
      </c>
      <c r="C6">
        <v>910</v>
      </c>
      <c r="D6">
        <v>935</v>
      </c>
      <c r="E6">
        <v>915</v>
      </c>
      <c r="F6">
        <v>1055</v>
      </c>
      <c r="G6">
        <v>1230</v>
      </c>
      <c r="H6">
        <v>1400</v>
      </c>
      <c r="I6">
        <v>1310</v>
      </c>
      <c r="J6">
        <v>1260</v>
      </c>
      <c r="K6">
        <v>1085</v>
      </c>
      <c r="L6">
        <v>945</v>
      </c>
      <c r="M6">
        <v>875</v>
      </c>
      <c r="N6">
        <v>1300</v>
      </c>
    </row>
    <row r="7" spans="1:14" x14ac:dyDescent="0.3">
      <c r="A7">
        <v>-1</v>
      </c>
      <c r="B7">
        <v>-1</v>
      </c>
      <c r="C7">
        <v>-1</v>
      </c>
      <c r="D7">
        <v>-1</v>
      </c>
      <c r="E7">
        <v>-1</v>
      </c>
      <c r="F7">
        <v>-1</v>
      </c>
      <c r="G7">
        <v>-1</v>
      </c>
      <c r="H7">
        <v>-1</v>
      </c>
      <c r="I7">
        <v>-1</v>
      </c>
      <c r="J7">
        <v>-1</v>
      </c>
      <c r="K7">
        <v>-1</v>
      </c>
      <c r="L7">
        <v>-1</v>
      </c>
      <c r="M7">
        <v>-1</v>
      </c>
      <c r="N7">
        <v>-1</v>
      </c>
    </row>
    <row r="8" spans="1:14" x14ac:dyDescent="0.3">
      <c r="A8">
        <v>-1</v>
      </c>
      <c r="B8">
        <v>350</v>
      </c>
      <c r="C8">
        <v>37</v>
      </c>
      <c r="D8">
        <v>38</v>
      </c>
      <c r="E8">
        <v>37</v>
      </c>
      <c r="F8">
        <v>28</v>
      </c>
      <c r="G8">
        <v>350</v>
      </c>
      <c r="H8">
        <v>580</v>
      </c>
      <c r="I8">
        <v>370</v>
      </c>
      <c r="J8">
        <v>4470</v>
      </c>
      <c r="K8">
        <v>345</v>
      </c>
      <c r="L8">
        <v>460</v>
      </c>
      <c r="M8">
        <v>390</v>
      </c>
      <c r="N8">
        <v>3200</v>
      </c>
    </row>
    <row r="9" spans="1:14" x14ac:dyDescent="0.3">
      <c r="A9">
        <v>-1</v>
      </c>
      <c r="B9">
        <v>525</v>
      </c>
      <c r="C9">
        <v>300</v>
      </c>
      <c r="D9">
        <v>300</v>
      </c>
      <c r="E9">
        <v>281</v>
      </c>
      <c r="F9">
        <v>310</v>
      </c>
      <c r="G9">
        <v>580</v>
      </c>
      <c r="H9">
        <v>725</v>
      </c>
      <c r="I9">
        <v>640</v>
      </c>
      <c r="J9">
        <v>4515</v>
      </c>
      <c r="K9">
        <v>4205</v>
      </c>
      <c r="L9">
        <v>485</v>
      </c>
      <c r="M9">
        <v>445</v>
      </c>
      <c r="N9">
        <v>3220</v>
      </c>
    </row>
    <row r="10" spans="1:14" x14ac:dyDescent="0.3">
      <c r="A10">
        <v>-1</v>
      </c>
      <c r="B10">
        <v>580</v>
      </c>
      <c r="C10">
        <v>353</v>
      </c>
      <c r="D10">
        <v>330</v>
      </c>
      <c r="E10">
        <v>319</v>
      </c>
      <c r="F10">
        <v>335</v>
      </c>
      <c r="G10">
        <v>650</v>
      </c>
      <c r="H10">
        <v>890</v>
      </c>
      <c r="I10">
        <v>660</v>
      </c>
      <c r="J10">
        <v>4588</v>
      </c>
      <c r="K10">
        <v>4230</v>
      </c>
      <c r="L10">
        <v>510</v>
      </c>
      <c r="M10">
        <v>470</v>
      </c>
      <c r="N10">
        <v>3255</v>
      </c>
    </row>
    <row r="11" spans="1:14" x14ac:dyDescent="0.3">
      <c r="A11">
        <v>-1</v>
      </c>
      <c r="B11">
        <v>600</v>
      </c>
      <c r="C11">
        <v>440</v>
      </c>
      <c r="D11">
        <v>350</v>
      </c>
      <c r="E11">
        <v>350</v>
      </c>
      <c r="F11">
        <v>410</v>
      </c>
      <c r="G11">
        <v>726</v>
      </c>
      <c r="H11">
        <v>960</v>
      </c>
      <c r="I11">
        <v>4770</v>
      </c>
      <c r="J11">
        <v>5540</v>
      </c>
      <c r="K11">
        <v>4260</v>
      </c>
      <c r="L11">
        <v>540</v>
      </c>
      <c r="M11">
        <v>630</v>
      </c>
      <c r="N11">
        <v>3275</v>
      </c>
    </row>
    <row r="12" spans="1:14" x14ac:dyDescent="0.3">
      <c r="A12">
        <v>-1</v>
      </c>
      <c r="B12">
        <v>640</v>
      </c>
      <c r="C12">
        <v>545</v>
      </c>
      <c r="D12">
        <v>370</v>
      </c>
      <c r="E12">
        <v>430</v>
      </c>
      <c r="F12">
        <v>558</v>
      </c>
      <c r="G12">
        <v>1050</v>
      </c>
      <c r="H12">
        <v>1015</v>
      </c>
      <c r="I12">
        <v>5280</v>
      </c>
      <c r="J12">
        <v>-1</v>
      </c>
      <c r="K12">
        <v>4345</v>
      </c>
      <c r="L12">
        <v>580</v>
      </c>
      <c r="M12">
        <v>675</v>
      </c>
      <c r="N12">
        <v>3330</v>
      </c>
    </row>
    <row r="13" spans="1:14" x14ac:dyDescent="0.3">
      <c r="A13">
        <v>-1</v>
      </c>
      <c r="B13">
        <v>780</v>
      </c>
      <c r="C13">
        <v>740</v>
      </c>
      <c r="D13">
        <v>450</v>
      </c>
      <c r="E13">
        <v>610</v>
      </c>
      <c r="F13">
        <v>580</v>
      </c>
      <c r="G13">
        <v>1070</v>
      </c>
      <c r="H13">
        <v>4855</v>
      </c>
      <c r="I13">
        <v>-1</v>
      </c>
      <c r="J13">
        <v>-1</v>
      </c>
      <c r="K13">
        <v>4375</v>
      </c>
      <c r="L13">
        <v>660</v>
      </c>
      <c r="M13">
        <v>750</v>
      </c>
      <c r="N13">
        <v>3360</v>
      </c>
    </row>
    <row r="14" spans="1:14" x14ac:dyDescent="0.3">
      <c r="A14">
        <v>-1</v>
      </c>
      <c r="B14">
        <v>890</v>
      </c>
      <c r="C14">
        <v>770</v>
      </c>
      <c r="D14">
        <v>500</v>
      </c>
      <c r="E14">
        <v>660</v>
      </c>
      <c r="F14">
        <v>735</v>
      </c>
      <c r="G14">
        <v>1170</v>
      </c>
      <c r="H14">
        <v>4960</v>
      </c>
      <c r="I14">
        <v>-1</v>
      </c>
      <c r="J14">
        <v>-1</v>
      </c>
      <c r="K14">
        <v>4400</v>
      </c>
      <c r="L14">
        <v>740</v>
      </c>
      <c r="M14">
        <v>780</v>
      </c>
      <c r="N14">
        <v>3380</v>
      </c>
    </row>
    <row r="15" spans="1:14" x14ac:dyDescent="0.3">
      <c r="A15">
        <v>-1</v>
      </c>
      <c r="B15">
        <v>930</v>
      </c>
      <c r="C15">
        <v>1170</v>
      </c>
      <c r="D15">
        <v>565</v>
      </c>
      <c r="E15">
        <v>685</v>
      </c>
      <c r="F15">
        <v>800</v>
      </c>
      <c r="G15">
        <v>1240</v>
      </c>
      <c r="H15">
        <v>4990</v>
      </c>
      <c r="I15">
        <v>-1</v>
      </c>
      <c r="J15">
        <v>-1</v>
      </c>
      <c r="K15">
        <v>4595</v>
      </c>
      <c r="L15">
        <v>760</v>
      </c>
      <c r="M15">
        <v>800</v>
      </c>
      <c r="N15">
        <v>3400</v>
      </c>
    </row>
    <row r="16" spans="1:14" x14ac:dyDescent="0.3">
      <c r="A16">
        <v>-1</v>
      </c>
      <c r="B16">
        <v>1050</v>
      </c>
      <c r="C16">
        <v>1190</v>
      </c>
      <c r="D16">
        <v>600</v>
      </c>
      <c r="E16">
        <v>730</v>
      </c>
      <c r="F16">
        <v>839</v>
      </c>
      <c r="G16">
        <v>4830</v>
      </c>
      <c r="H16">
        <v>-1</v>
      </c>
      <c r="I16">
        <v>-1</v>
      </c>
      <c r="J16">
        <v>-1</v>
      </c>
      <c r="K16">
        <v>5620</v>
      </c>
      <c r="L16">
        <v>830</v>
      </c>
      <c r="M16">
        <v>3200</v>
      </c>
      <c r="N16">
        <v>3450</v>
      </c>
    </row>
    <row r="17" spans="1:14" x14ac:dyDescent="0.3">
      <c r="A17">
        <v>-1</v>
      </c>
      <c r="B17">
        <v>1110</v>
      </c>
      <c r="C17">
        <v>1230</v>
      </c>
      <c r="D17">
        <v>650</v>
      </c>
      <c r="E17">
        <v>820</v>
      </c>
      <c r="F17">
        <v>900</v>
      </c>
      <c r="G17">
        <v>4865</v>
      </c>
      <c r="H17">
        <v>-1</v>
      </c>
      <c r="I17">
        <v>-1</v>
      </c>
      <c r="J17">
        <v>-1</v>
      </c>
      <c r="K17">
        <v>-1</v>
      </c>
      <c r="L17">
        <v>850</v>
      </c>
      <c r="M17">
        <v>3240</v>
      </c>
      <c r="N17">
        <v>3500</v>
      </c>
    </row>
    <row r="18" spans="1:14" x14ac:dyDescent="0.3">
      <c r="A18">
        <v>-1</v>
      </c>
      <c r="B18">
        <v>1225</v>
      </c>
      <c r="C18">
        <v>1485</v>
      </c>
      <c r="D18">
        <v>690</v>
      </c>
      <c r="E18">
        <v>850</v>
      </c>
      <c r="F18">
        <v>1480</v>
      </c>
      <c r="G18">
        <v>4890</v>
      </c>
      <c r="H18">
        <v>-1</v>
      </c>
      <c r="I18">
        <v>-1</v>
      </c>
      <c r="J18">
        <v>-1</v>
      </c>
      <c r="K18">
        <v>-1</v>
      </c>
      <c r="L18">
        <v>880</v>
      </c>
      <c r="M18">
        <v>3290</v>
      </c>
      <c r="N18">
        <v>3525</v>
      </c>
    </row>
    <row r="19" spans="1:14" x14ac:dyDescent="0.3">
      <c r="A19">
        <v>-1</v>
      </c>
      <c r="B19">
        <v>1325</v>
      </c>
      <c r="C19">
        <v>1525</v>
      </c>
      <c r="D19">
        <v>825</v>
      </c>
      <c r="E19">
        <v>1000</v>
      </c>
      <c r="F19">
        <v>1600</v>
      </c>
      <c r="G19">
        <v>5070</v>
      </c>
      <c r="H19">
        <v>-1</v>
      </c>
      <c r="I19">
        <v>-1</v>
      </c>
      <c r="J19">
        <v>-1</v>
      </c>
      <c r="K19">
        <v>-1</v>
      </c>
      <c r="L19">
        <v>3625</v>
      </c>
      <c r="M19">
        <v>3330</v>
      </c>
      <c r="N19">
        <v>3585</v>
      </c>
    </row>
    <row r="20" spans="1:14" x14ac:dyDescent="0.3">
      <c r="A20">
        <v>-1</v>
      </c>
      <c r="B20">
        <v>1350</v>
      </c>
      <c r="C20">
        <v>1550</v>
      </c>
      <c r="D20">
        <v>870</v>
      </c>
      <c r="E20">
        <v>1040</v>
      </c>
      <c r="F20">
        <v>1620</v>
      </c>
      <c r="G20">
        <v>5090</v>
      </c>
      <c r="H20">
        <v>-1</v>
      </c>
      <c r="I20">
        <v>-1</v>
      </c>
      <c r="J20">
        <v>-1</v>
      </c>
      <c r="K20">
        <v>-1</v>
      </c>
      <c r="L20">
        <v>3650</v>
      </c>
      <c r="M20">
        <v>3400</v>
      </c>
      <c r="N20">
        <v>3610</v>
      </c>
    </row>
    <row r="21" spans="1:14" x14ac:dyDescent="0.3">
      <c r="A21">
        <v>-1</v>
      </c>
      <c r="B21">
        <v>1410</v>
      </c>
      <c r="C21">
        <v>1609</v>
      </c>
      <c r="D21">
        <v>1200</v>
      </c>
      <c r="E21">
        <v>1075</v>
      </c>
      <c r="F21">
        <v>1640</v>
      </c>
      <c r="G21">
        <v>5250</v>
      </c>
      <c r="H21">
        <v>-1</v>
      </c>
      <c r="I21">
        <v>-1</v>
      </c>
      <c r="J21">
        <v>-1</v>
      </c>
      <c r="K21">
        <v>-1</v>
      </c>
      <c r="L21">
        <v>3670</v>
      </c>
      <c r="M21">
        <v>3440</v>
      </c>
      <c r="N21">
        <v>3650</v>
      </c>
    </row>
    <row r="22" spans="1:14" x14ac:dyDescent="0.3">
      <c r="A22">
        <v>-1</v>
      </c>
      <c r="B22">
        <v>1440</v>
      </c>
      <c r="C22">
        <v>1690</v>
      </c>
      <c r="D22">
        <v>1400</v>
      </c>
      <c r="E22">
        <v>1150</v>
      </c>
      <c r="F22">
        <v>1710</v>
      </c>
      <c r="G22">
        <v>-1</v>
      </c>
      <c r="H22">
        <v>-1</v>
      </c>
      <c r="I22">
        <v>-1</v>
      </c>
      <c r="J22">
        <v>-1</v>
      </c>
      <c r="K22">
        <v>-1</v>
      </c>
      <c r="L22">
        <v>3690</v>
      </c>
      <c r="M22">
        <v>3465</v>
      </c>
      <c r="N22">
        <v>3795</v>
      </c>
    </row>
    <row r="23" spans="1:14" x14ac:dyDescent="0.3">
      <c r="A23">
        <v>-1</v>
      </c>
      <c r="B23">
        <v>1490</v>
      </c>
      <c r="C23">
        <v>1750</v>
      </c>
      <c r="D23">
        <v>1450</v>
      </c>
      <c r="E23">
        <v>1460</v>
      </c>
      <c r="F23">
        <v>1750</v>
      </c>
      <c r="G23">
        <v>-1</v>
      </c>
      <c r="H23">
        <v>-1</v>
      </c>
      <c r="I23">
        <v>-1</v>
      </c>
      <c r="J23">
        <v>-1</v>
      </c>
      <c r="K23">
        <v>-1</v>
      </c>
      <c r="L23">
        <v>3710</v>
      </c>
      <c r="M23">
        <v>3524</v>
      </c>
      <c r="N23">
        <v>3896</v>
      </c>
    </row>
    <row r="24" spans="1:14" x14ac:dyDescent="0.3">
      <c r="A24">
        <v>-1</v>
      </c>
      <c r="B24">
        <v>1512</v>
      </c>
      <c r="C24">
        <v>1800</v>
      </c>
      <c r="D24">
        <v>1470</v>
      </c>
      <c r="E24">
        <v>1670</v>
      </c>
      <c r="F24">
        <v>1770</v>
      </c>
      <c r="G24">
        <v>-1</v>
      </c>
      <c r="H24">
        <v>-1</v>
      </c>
      <c r="I24">
        <v>-1</v>
      </c>
      <c r="J24">
        <v>-1</v>
      </c>
      <c r="K24">
        <v>-1</v>
      </c>
      <c r="L24">
        <v>3730</v>
      </c>
      <c r="M24">
        <v>3600</v>
      </c>
      <c r="N24">
        <v>3970</v>
      </c>
    </row>
    <row r="25" spans="1:14" x14ac:dyDescent="0.3">
      <c r="A25">
        <v>-1</v>
      </c>
      <c r="B25">
        <v>1559</v>
      </c>
      <c r="C25">
        <v>1875</v>
      </c>
      <c r="D25">
        <v>1540</v>
      </c>
      <c r="E25">
        <v>1690</v>
      </c>
      <c r="F25">
        <v>1800</v>
      </c>
      <c r="G25">
        <v>-1</v>
      </c>
      <c r="H25">
        <v>-1</v>
      </c>
      <c r="I25">
        <v>-1</v>
      </c>
      <c r="J25">
        <v>-1</v>
      </c>
      <c r="K25">
        <v>-1</v>
      </c>
      <c r="L25">
        <v>3750</v>
      </c>
      <c r="M25">
        <v>3630</v>
      </c>
      <c r="N25">
        <v>4000</v>
      </c>
    </row>
    <row r="26" spans="1:14" x14ac:dyDescent="0.3">
      <c r="A26">
        <v>-1</v>
      </c>
      <c r="B26">
        <v>1580</v>
      </c>
      <c r="C26">
        <v>1900</v>
      </c>
      <c r="D26">
        <v>1700</v>
      </c>
      <c r="E26">
        <v>1750</v>
      </c>
      <c r="F26">
        <v>1835</v>
      </c>
      <c r="G26">
        <v>-1</v>
      </c>
      <c r="H26">
        <v>-1</v>
      </c>
      <c r="I26">
        <v>-1</v>
      </c>
      <c r="J26">
        <v>-1</v>
      </c>
      <c r="K26">
        <v>-1</v>
      </c>
      <c r="L26">
        <v>3770</v>
      </c>
      <c r="M26">
        <v>3660</v>
      </c>
      <c r="N26">
        <v>4080</v>
      </c>
    </row>
    <row r="27" spans="1:14" x14ac:dyDescent="0.3">
      <c r="A27">
        <v>-1</v>
      </c>
      <c r="B27">
        <v>1655</v>
      </c>
      <c r="C27">
        <v>1920</v>
      </c>
      <c r="D27">
        <v>1870</v>
      </c>
      <c r="E27">
        <v>1770</v>
      </c>
      <c r="F27">
        <v>4670</v>
      </c>
      <c r="G27">
        <v>-1</v>
      </c>
      <c r="H27">
        <v>-1</v>
      </c>
      <c r="I27">
        <v>-1</v>
      </c>
      <c r="J27">
        <v>-1</v>
      </c>
      <c r="K27">
        <v>-1</v>
      </c>
      <c r="L27">
        <v>3795</v>
      </c>
      <c r="M27">
        <v>3710</v>
      </c>
      <c r="N27">
        <v>4140</v>
      </c>
    </row>
    <row r="28" spans="1:14" x14ac:dyDescent="0.3">
      <c r="A28">
        <v>-1</v>
      </c>
      <c r="B28">
        <v>1680</v>
      </c>
      <c r="C28">
        <v>1986</v>
      </c>
      <c r="D28">
        <v>1950</v>
      </c>
      <c r="E28">
        <v>1830</v>
      </c>
      <c r="F28">
        <v>4690</v>
      </c>
      <c r="G28">
        <v>-1</v>
      </c>
      <c r="H28">
        <v>-1</v>
      </c>
      <c r="I28">
        <v>-1</v>
      </c>
      <c r="J28">
        <v>-1</v>
      </c>
      <c r="K28">
        <v>-1</v>
      </c>
      <c r="L28">
        <v>3820</v>
      </c>
      <c r="M28">
        <v>3800</v>
      </c>
      <c r="N28">
        <v>4475</v>
      </c>
    </row>
    <row r="29" spans="1:14" x14ac:dyDescent="0.3">
      <c r="A29">
        <v>-1</v>
      </c>
      <c r="B29">
        <v>1700</v>
      </c>
      <c r="C29">
        <v>2010</v>
      </c>
      <c r="D29">
        <v>1996</v>
      </c>
      <c r="E29">
        <v>1860</v>
      </c>
      <c r="F29">
        <v>4710</v>
      </c>
      <c r="G29">
        <v>-1</v>
      </c>
      <c r="H29">
        <v>-1</v>
      </c>
      <c r="I29">
        <v>-1</v>
      </c>
      <c r="J29">
        <v>-1</v>
      </c>
      <c r="K29">
        <v>-1</v>
      </c>
      <c r="L29">
        <v>3850</v>
      </c>
      <c r="M29">
        <v>3820</v>
      </c>
      <c r="N29">
        <v>-1</v>
      </c>
    </row>
    <row r="30" spans="1:14" x14ac:dyDescent="0.3">
      <c r="A30">
        <v>-1</v>
      </c>
      <c r="B30">
        <v>1725</v>
      </c>
      <c r="C30">
        <v>2035</v>
      </c>
      <c r="D30">
        <v>2040</v>
      </c>
      <c r="E30">
        <v>1885</v>
      </c>
      <c r="F30">
        <v>4730</v>
      </c>
      <c r="G30">
        <v>-1</v>
      </c>
      <c r="H30">
        <v>-1</v>
      </c>
      <c r="I30">
        <v>-1</v>
      </c>
      <c r="J30">
        <v>-1</v>
      </c>
      <c r="K30">
        <v>-1</v>
      </c>
      <c r="L30">
        <v>3870</v>
      </c>
      <c r="M30">
        <v>3870</v>
      </c>
      <c r="N30">
        <v>-1</v>
      </c>
    </row>
    <row r="31" spans="1:14" x14ac:dyDescent="0.3">
      <c r="A31">
        <v>-1</v>
      </c>
      <c r="B31">
        <v>1750</v>
      </c>
      <c r="C31">
        <v>2065</v>
      </c>
      <c r="D31">
        <v>4565</v>
      </c>
      <c r="E31">
        <v>1915</v>
      </c>
      <c r="F31">
        <v>4750</v>
      </c>
      <c r="G31">
        <v>-1</v>
      </c>
      <c r="H31">
        <v>-1</v>
      </c>
      <c r="I31">
        <v>-1</v>
      </c>
      <c r="J31">
        <v>-1</v>
      </c>
      <c r="K31">
        <v>-1</v>
      </c>
      <c r="L31">
        <v>3900</v>
      </c>
      <c r="M31">
        <v>3895</v>
      </c>
      <c r="N31">
        <v>-1</v>
      </c>
    </row>
    <row r="32" spans="1:14" x14ac:dyDescent="0.3">
      <c r="A32">
        <v>-1</v>
      </c>
      <c r="B32">
        <v>1770</v>
      </c>
      <c r="C32">
        <v>4530</v>
      </c>
      <c r="D32">
        <v>4585</v>
      </c>
      <c r="E32">
        <v>1935</v>
      </c>
      <c r="F32">
        <v>4770</v>
      </c>
      <c r="G32">
        <v>-1</v>
      </c>
      <c r="H32">
        <v>-1</v>
      </c>
      <c r="I32">
        <v>-1</v>
      </c>
      <c r="J32">
        <v>-1</v>
      </c>
      <c r="K32">
        <v>-1</v>
      </c>
      <c r="L32">
        <v>3920</v>
      </c>
      <c r="M32">
        <v>3950</v>
      </c>
      <c r="N32">
        <v>-1</v>
      </c>
    </row>
    <row r="33" spans="1:14" x14ac:dyDescent="0.3">
      <c r="A33">
        <v>-1</v>
      </c>
      <c r="B33">
        <v>1800</v>
      </c>
      <c r="C33">
        <v>4550</v>
      </c>
      <c r="D33">
        <v>4605</v>
      </c>
      <c r="E33">
        <v>1960</v>
      </c>
      <c r="F33">
        <v>4800</v>
      </c>
      <c r="G33">
        <v>-1</v>
      </c>
      <c r="H33">
        <v>-1</v>
      </c>
      <c r="I33">
        <v>-1</v>
      </c>
      <c r="J33">
        <v>-1</v>
      </c>
      <c r="K33">
        <v>-1</v>
      </c>
      <c r="L33">
        <v>3950</v>
      </c>
      <c r="M33">
        <v>4295</v>
      </c>
      <c r="N33">
        <v>-1</v>
      </c>
    </row>
    <row r="34" spans="1:14" x14ac:dyDescent="0.3">
      <c r="A34">
        <v>-1</v>
      </c>
      <c r="B34">
        <v>1850</v>
      </c>
      <c r="C34">
        <v>4575</v>
      </c>
      <c r="D34">
        <v>4625</v>
      </c>
      <c r="E34">
        <v>1980</v>
      </c>
      <c r="F34">
        <v>4820</v>
      </c>
      <c r="G34">
        <v>-1</v>
      </c>
      <c r="H34">
        <v>-1</v>
      </c>
      <c r="I34">
        <v>-1</v>
      </c>
      <c r="J34">
        <v>-1</v>
      </c>
      <c r="K34">
        <v>-1</v>
      </c>
      <c r="L34">
        <v>3975</v>
      </c>
      <c r="M34">
        <v>4818</v>
      </c>
      <c r="N34">
        <v>-1</v>
      </c>
    </row>
    <row r="35" spans="1:14" x14ac:dyDescent="0.3">
      <c r="A35">
        <v>-1</v>
      </c>
      <c r="B35">
        <v>1900</v>
      </c>
      <c r="C35">
        <v>4595</v>
      </c>
      <c r="D35">
        <v>4650</v>
      </c>
      <c r="E35">
        <v>2000</v>
      </c>
      <c r="F35">
        <v>4840</v>
      </c>
      <c r="G35">
        <v>-1</v>
      </c>
      <c r="H35">
        <v>-1</v>
      </c>
      <c r="I35">
        <v>-1</v>
      </c>
      <c r="J35">
        <v>-1</v>
      </c>
      <c r="K35">
        <v>-1</v>
      </c>
      <c r="L35">
        <v>4000</v>
      </c>
      <c r="M35">
        <v>-1</v>
      </c>
      <c r="N35">
        <v>-1</v>
      </c>
    </row>
    <row r="36" spans="1:14" x14ac:dyDescent="0.3">
      <c r="A36">
        <v>-1</v>
      </c>
      <c r="B36">
        <v>1950</v>
      </c>
      <c r="C36">
        <v>4620</v>
      </c>
      <c r="D36">
        <v>4670</v>
      </c>
      <c r="E36">
        <v>2030</v>
      </c>
      <c r="F36">
        <v>4860</v>
      </c>
      <c r="G36">
        <v>-1</v>
      </c>
      <c r="H36">
        <v>-1</v>
      </c>
      <c r="I36">
        <v>-1</v>
      </c>
      <c r="J36">
        <v>-1</v>
      </c>
      <c r="K36">
        <v>-1</v>
      </c>
      <c r="L36">
        <v>4020</v>
      </c>
      <c r="M36">
        <v>-1</v>
      </c>
      <c r="N36">
        <v>-1</v>
      </c>
    </row>
    <row r="37" spans="1:14" x14ac:dyDescent="0.3">
      <c r="A37">
        <v>-1</v>
      </c>
      <c r="B37">
        <v>1980</v>
      </c>
      <c r="C37">
        <v>4640</v>
      </c>
      <c r="D37">
        <v>4690</v>
      </c>
      <c r="E37">
        <v>2050</v>
      </c>
      <c r="F37">
        <v>4890</v>
      </c>
      <c r="G37">
        <v>-1</v>
      </c>
      <c r="H37">
        <v>-1</v>
      </c>
      <c r="I37">
        <v>-1</v>
      </c>
      <c r="J37">
        <v>-1</v>
      </c>
      <c r="K37">
        <v>-1</v>
      </c>
      <c r="L37">
        <v>4040</v>
      </c>
      <c r="M37">
        <v>-1</v>
      </c>
      <c r="N37">
        <v>-1</v>
      </c>
    </row>
    <row r="38" spans="1:14" x14ac:dyDescent="0.3">
      <c r="A38">
        <v>-1</v>
      </c>
      <c r="B38">
        <v>2000</v>
      </c>
      <c r="C38">
        <v>4660</v>
      </c>
      <c r="D38">
        <v>4710</v>
      </c>
      <c r="E38">
        <v>2070</v>
      </c>
      <c r="F38">
        <v>4915</v>
      </c>
      <c r="G38">
        <v>-1</v>
      </c>
      <c r="H38">
        <v>-1</v>
      </c>
      <c r="I38">
        <v>-1</v>
      </c>
      <c r="J38">
        <v>-1</v>
      </c>
      <c r="K38">
        <v>-1</v>
      </c>
      <c r="L38">
        <v>4060</v>
      </c>
      <c r="M38">
        <v>-1</v>
      </c>
      <c r="N38">
        <v>-1</v>
      </c>
    </row>
    <row r="39" spans="1:14" x14ac:dyDescent="0.3">
      <c r="A39">
        <v>-1</v>
      </c>
      <c r="B39">
        <v>4595</v>
      </c>
      <c r="C39">
        <v>4720</v>
      </c>
      <c r="D39">
        <v>4730</v>
      </c>
      <c r="E39">
        <v>4530</v>
      </c>
      <c r="F39">
        <v>4940</v>
      </c>
      <c r="G39">
        <v>-1</v>
      </c>
      <c r="H39">
        <v>-1</v>
      </c>
      <c r="I39">
        <v>-1</v>
      </c>
      <c r="J39">
        <v>-1</v>
      </c>
      <c r="K39">
        <v>-1</v>
      </c>
      <c r="L39">
        <v>4080</v>
      </c>
      <c r="M39">
        <v>-1</v>
      </c>
      <c r="N39">
        <v>-1</v>
      </c>
    </row>
    <row r="40" spans="1:14" x14ac:dyDescent="0.3">
      <c r="A40">
        <v>-1</v>
      </c>
      <c r="B40">
        <v>4625</v>
      </c>
      <c r="C40">
        <v>4740</v>
      </c>
      <c r="D40">
        <v>4750</v>
      </c>
      <c r="E40">
        <v>4550</v>
      </c>
      <c r="F40">
        <v>5000</v>
      </c>
      <c r="G40">
        <v>-1</v>
      </c>
      <c r="H40">
        <v>-1</v>
      </c>
      <c r="I40">
        <v>-1</v>
      </c>
      <c r="J40">
        <v>-1</v>
      </c>
      <c r="K40">
        <v>-1</v>
      </c>
      <c r="L40">
        <v>4100</v>
      </c>
      <c r="M40">
        <v>-1</v>
      </c>
      <c r="N40">
        <v>-1</v>
      </c>
    </row>
    <row r="41" spans="1:14" x14ac:dyDescent="0.3">
      <c r="A41">
        <v>-1</v>
      </c>
      <c r="B41">
        <v>4660</v>
      </c>
      <c r="C41">
        <v>4765</v>
      </c>
      <c r="D41">
        <v>4775</v>
      </c>
      <c r="E41">
        <v>4570</v>
      </c>
      <c r="F41">
        <v>5066</v>
      </c>
      <c r="G41">
        <v>-1</v>
      </c>
      <c r="H41">
        <v>-1</v>
      </c>
      <c r="I41">
        <v>-1</v>
      </c>
      <c r="J41">
        <v>-1</v>
      </c>
      <c r="K41">
        <v>-1</v>
      </c>
      <c r="L41">
        <v>4120</v>
      </c>
      <c r="M41">
        <v>-1</v>
      </c>
      <c r="N41">
        <v>-1</v>
      </c>
    </row>
    <row r="42" spans="1:14" x14ac:dyDescent="0.3">
      <c r="A42">
        <v>-1</v>
      </c>
      <c r="B42">
        <v>4710</v>
      </c>
      <c r="C42">
        <v>4800</v>
      </c>
      <c r="D42">
        <v>4795</v>
      </c>
      <c r="E42">
        <v>4590</v>
      </c>
      <c r="F42">
        <v>5120</v>
      </c>
      <c r="G42">
        <v>-1</v>
      </c>
      <c r="H42">
        <v>-1</v>
      </c>
      <c r="I42">
        <v>-1</v>
      </c>
      <c r="J42">
        <v>-1</v>
      </c>
      <c r="K42">
        <v>-1</v>
      </c>
      <c r="L42">
        <v>4140</v>
      </c>
      <c r="M42">
        <v>-1</v>
      </c>
      <c r="N42">
        <v>-1</v>
      </c>
    </row>
    <row r="43" spans="1:14" x14ac:dyDescent="0.3">
      <c r="A43">
        <v>-1</v>
      </c>
      <c r="B43">
        <v>4740</v>
      </c>
      <c r="C43">
        <v>4835</v>
      </c>
      <c r="D43">
        <v>4820</v>
      </c>
      <c r="E43">
        <v>4610</v>
      </c>
      <c r="F43">
        <v>5150</v>
      </c>
      <c r="G43">
        <v>-1</v>
      </c>
      <c r="H43">
        <v>-1</v>
      </c>
      <c r="I43">
        <v>-1</v>
      </c>
      <c r="J43">
        <v>-1</v>
      </c>
      <c r="K43">
        <v>-1</v>
      </c>
      <c r="L43">
        <v>4160</v>
      </c>
      <c r="M43">
        <v>-1</v>
      </c>
      <c r="N43">
        <v>-1</v>
      </c>
    </row>
    <row r="44" spans="1:14" x14ac:dyDescent="0.3">
      <c r="A44">
        <v>-1</v>
      </c>
      <c r="B44">
        <v>4830</v>
      </c>
      <c r="C44">
        <v>4860</v>
      </c>
      <c r="D44">
        <v>4840</v>
      </c>
      <c r="E44">
        <v>4630</v>
      </c>
      <c r="F44">
        <v>5320</v>
      </c>
      <c r="G44">
        <v>-1</v>
      </c>
      <c r="H44">
        <v>-1</v>
      </c>
      <c r="I44">
        <v>-1</v>
      </c>
      <c r="J44">
        <v>-1</v>
      </c>
      <c r="K44">
        <v>-1</v>
      </c>
      <c r="L44">
        <v>4180</v>
      </c>
      <c r="M44">
        <v>-1</v>
      </c>
      <c r="N44">
        <v>-1</v>
      </c>
    </row>
    <row r="45" spans="1:14" x14ac:dyDescent="0.3">
      <c r="A45">
        <v>-1</v>
      </c>
      <c r="B45">
        <v>4900</v>
      </c>
      <c r="C45">
        <v>4885</v>
      </c>
      <c r="D45">
        <v>4860</v>
      </c>
      <c r="E45">
        <v>4650</v>
      </c>
      <c r="F45">
        <v>7000</v>
      </c>
      <c r="G45">
        <v>-1</v>
      </c>
      <c r="H45">
        <v>-1</v>
      </c>
      <c r="I45">
        <v>-1</v>
      </c>
      <c r="J45">
        <v>-1</v>
      </c>
      <c r="K45">
        <v>-1</v>
      </c>
      <c r="L45">
        <v>4200</v>
      </c>
      <c r="M45">
        <v>-1</v>
      </c>
      <c r="N45">
        <v>-1</v>
      </c>
    </row>
    <row r="46" spans="1:14" x14ac:dyDescent="0.3">
      <c r="A46">
        <v>-1</v>
      </c>
      <c r="B46">
        <v>4930</v>
      </c>
      <c r="C46">
        <v>4915</v>
      </c>
      <c r="D46">
        <v>4880</v>
      </c>
      <c r="E46">
        <v>4670</v>
      </c>
      <c r="F46">
        <v>8000</v>
      </c>
      <c r="G46">
        <v>-1</v>
      </c>
      <c r="H46">
        <v>-1</v>
      </c>
      <c r="I46">
        <v>-1</v>
      </c>
      <c r="J46">
        <v>-1</v>
      </c>
      <c r="K46">
        <v>-1</v>
      </c>
      <c r="L46">
        <v>4220</v>
      </c>
      <c r="M46">
        <v>-1</v>
      </c>
      <c r="N46">
        <v>-1</v>
      </c>
    </row>
    <row r="47" spans="1:14" x14ac:dyDescent="0.3">
      <c r="A47">
        <v>-1</v>
      </c>
      <c r="B47">
        <v>4980</v>
      </c>
      <c r="C47">
        <v>4950</v>
      </c>
      <c r="D47">
        <v>4900</v>
      </c>
      <c r="E47">
        <v>4690</v>
      </c>
      <c r="F47">
        <v>-1</v>
      </c>
      <c r="G47">
        <v>-1</v>
      </c>
      <c r="H47">
        <v>-1</v>
      </c>
      <c r="I47">
        <v>-1</v>
      </c>
      <c r="J47">
        <v>-1</v>
      </c>
      <c r="K47">
        <v>-1</v>
      </c>
      <c r="L47">
        <v>4270</v>
      </c>
      <c r="M47">
        <v>-1</v>
      </c>
      <c r="N47">
        <v>-1</v>
      </c>
    </row>
    <row r="48" spans="1:14" x14ac:dyDescent="0.3">
      <c r="A48">
        <v>-1</v>
      </c>
      <c r="B48">
        <v>5020</v>
      </c>
      <c r="C48">
        <v>5010</v>
      </c>
      <c r="D48">
        <v>4940</v>
      </c>
      <c r="E48">
        <v>4710</v>
      </c>
      <c r="F48">
        <v>-1</v>
      </c>
      <c r="G48">
        <v>-1</v>
      </c>
      <c r="H48">
        <v>-1</v>
      </c>
      <c r="I48">
        <v>-1</v>
      </c>
      <c r="J48">
        <v>-1</v>
      </c>
      <c r="K48">
        <v>-1</v>
      </c>
      <c r="L48">
        <v>4310</v>
      </c>
      <c r="M48">
        <v>-1</v>
      </c>
      <c r="N48">
        <v>-1</v>
      </c>
    </row>
    <row r="49" spans="1:14" x14ac:dyDescent="0.3">
      <c r="A49">
        <v>-1</v>
      </c>
      <c r="B49">
        <v>5060</v>
      </c>
      <c r="C49">
        <v>5125</v>
      </c>
      <c r="D49">
        <v>4965</v>
      </c>
      <c r="E49">
        <v>4730</v>
      </c>
      <c r="F49">
        <v>-1</v>
      </c>
      <c r="G49">
        <v>-1</v>
      </c>
      <c r="H49">
        <v>-1</v>
      </c>
      <c r="I49">
        <v>-1</v>
      </c>
      <c r="J49">
        <v>-1</v>
      </c>
      <c r="K49">
        <v>-1</v>
      </c>
      <c r="L49">
        <v>4390</v>
      </c>
      <c r="M49">
        <v>-1</v>
      </c>
      <c r="N49">
        <v>-1</v>
      </c>
    </row>
    <row r="50" spans="1:14" x14ac:dyDescent="0.3">
      <c r="A50">
        <v>-1</v>
      </c>
      <c r="B50">
        <v>5090</v>
      </c>
      <c r="C50">
        <v>5160</v>
      </c>
      <c r="D50">
        <v>5000</v>
      </c>
      <c r="E50">
        <v>4750</v>
      </c>
      <c r="F50">
        <v>-1</v>
      </c>
      <c r="G50">
        <v>-1</v>
      </c>
      <c r="H50">
        <v>-1</v>
      </c>
      <c r="I50">
        <v>-1</v>
      </c>
      <c r="J50">
        <v>-1</v>
      </c>
      <c r="K50">
        <v>-1</v>
      </c>
      <c r="L50">
        <v>4450</v>
      </c>
      <c r="M50">
        <v>-1</v>
      </c>
      <c r="N50">
        <v>-1</v>
      </c>
    </row>
    <row r="51" spans="1:14" x14ac:dyDescent="0.3">
      <c r="A51">
        <v>-1</v>
      </c>
      <c r="B51">
        <v>-1</v>
      </c>
      <c r="C51">
        <v>6540</v>
      </c>
      <c r="D51">
        <v>5030</v>
      </c>
      <c r="E51">
        <v>4775</v>
      </c>
      <c r="F51">
        <v>-1</v>
      </c>
      <c r="G51">
        <v>-1</v>
      </c>
      <c r="H51">
        <v>-1</v>
      </c>
      <c r="I51">
        <v>-1</v>
      </c>
      <c r="J51">
        <v>-1</v>
      </c>
      <c r="K51">
        <v>-1</v>
      </c>
      <c r="L51">
        <v>4500</v>
      </c>
      <c r="M51">
        <v>-1</v>
      </c>
      <c r="N51">
        <v>-1</v>
      </c>
    </row>
    <row r="52" spans="1:14" x14ac:dyDescent="0.3">
      <c r="A52">
        <v>-1</v>
      </c>
      <c r="B52">
        <v>-1</v>
      </c>
      <c r="C52">
        <v>-1</v>
      </c>
      <c r="D52">
        <v>5060</v>
      </c>
      <c r="E52">
        <v>4796</v>
      </c>
      <c r="F52">
        <v>-1</v>
      </c>
      <c r="G52">
        <v>-1</v>
      </c>
      <c r="H52">
        <v>-1</v>
      </c>
      <c r="I52">
        <v>-1</v>
      </c>
      <c r="J52">
        <v>-1</v>
      </c>
      <c r="K52">
        <v>-1</v>
      </c>
      <c r="L52">
        <v>4520</v>
      </c>
      <c r="M52">
        <v>-1</v>
      </c>
      <c r="N52">
        <v>-1</v>
      </c>
    </row>
    <row r="53" spans="1:14" x14ac:dyDescent="0.3">
      <c r="A53">
        <v>-1</v>
      </c>
      <c r="B53">
        <v>-1</v>
      </c>
      <c r="C53">
        <v>-1</v>
      </c>
      <c r="D53">
        <v>5100</v>
      </c>
      <c r="E53">
        <v>4820</v>
      </c>
      <c r="F53">
        <v>-1</v>
      </c>
      <c r="G53">
        <v>-1</v>
      </c>
      <c r="H53">
        <v>-1</v>
      </c>
      <c r="I53">
        <v>-1</v>
      </c>
      <c r="J53">
        <v>-1</v>
      </c>
      <c r="K53">
        <v>-1</v>
      </c>
      <c r="L53">
        <v>4550</v>
      </c>
      <c r="M53">
        <v>-1</v>
      </c>
      <c r="N53">
        <v>-1</v>
      </c>
    </row>
    <row r="54" spans="1:14" x14ac:dyDescent="0.3">
      <c r="A54">
        <v>-1</v>
      </c>
      <c r="B54">
        <v>-1</v>
      </c>
      <c r="C54">
        <v>-1</v>
      </c>
      <c r="D54">
        <v>5120</v>
      </c>
      <c r="E54">
        <v>4840</v>
      </c>
      <c r="F54">
        <v>-1</v>
      </c>
      <c r="G54">
        <v>-1</v>
      </c>
      <c r="H54">
        <v>-1</v>
      </c>
      <c r="I54">
        <v>-1</v>
      </c>
      <c r="J54">
        <v>-1</v>
      </c>
      <c r="K54">
        <v>-1</v>
      </c>
      <c r="L54">
        <v>4580</v>
      </c>
      <c r="M54">
        <v>-1</v>
      </c>
      <c r="N54">
        <v>-1</v>
      </c>
    </row>
    <row r="55" spans="1:14" x14ac:dyDescent="0.3">
      <c r="A55">
        <v>-1</v>
      </c>
      <c r="B55">
        <v>-1</v>
      </c>
      <c r="C55">
        <v>-1</v>
      </c>
      <c r="D55">
        <v>5155</v>
      </c>
      <c r="E55">
        <v>4860</v>
      </c>
      <c r="F55">
        <v>-1</v>
      </c>
      <c r="G55">
        <v>-1</v>
      </c>
      <c r="H55">
        <v>-1</v>
      </c>
      <c r="I55">
        <v>-1</v>
      </c>
      <c r="J55">
        <v>-1</v>
      </c>
      <c r="K55">
        <v>-1</v>
      </c>
      <c r="L55">
        <v>4600</v>
      </c>
      <c r="M55">
        <v>-1</v>
      </c>
      <c r="N55">
        <v>-1</v>
      </c>
    </row>
    <row r="56" spans="1:14" x14ac:dyDescent="0.3">
      <c r="A56">
        <v>-1</v>
      </c>
      <c r="B56">
        <v>-1</v>
      </c>
      <c r="C56">
        <v>-1</v>
      </c>
      <c r="D56">
        <v>5215</v>
      </c>
      <c r="E56">
        <v>4880</v>
      </c>
      <c r="F56">
        <v>-1</v>
      </c>
      <c r="G56">
        <v>-1</v>
      </c>
      <c r="H56">
        <v>-1</v>
      </c>
      <c r="I56">
        <v>-1</v>
      </c>
      <c r="J56">
        <v>-1</v>
      </c>
      <c r="K56">
        <v>-1</v>
      </c>
      <c r="L56">
        <v>4630</v>
      </c>
      <c r="M56">
        <v>-1</v>
      </c>
      <c r="N56">
        <v>-1</v>
      </c>
    </row>
    <row r="57" spans="1:14" x14ac:dyDescent="0.3">
      <c r="A57">
        <v>-1</v>
      </c>
      <c r="B57">
        <v>-1</v>
      </c>
      <c r="C57">
        <v>-1</v>
      </c>
      <c r="D57">
        <v>5330</v>
      </c>
      <c r="E57">
        <v>4900</v>
      </c>
      <c r="F57">
        <v>-1</v>
      </c>
      <c r="G57">
        <v>-1</v>
      </c>
      <c r="H57">
        <v>-1</v>
      </c>
      <c r="I57">
        <v>-1</v>
      </c>
      <c r="J57">
        <v>-1</v>
      </c>
      <c r="K57">
        <v>-1</v>
      </c>
      <c r="L57">
        <v>4750</v>
      </c>
      <c r="M57">
        <v>-1</v>
      </c>
      <c r="N57">
        <v>-1</v>
      </c>
    </row>
    <row r="58" spans="1:14" x14ac:dyDescent="0.3">
      <c r="A58">
        <v>-1</v>
      </c>
      <c r="B58">
        <v>-1</v>
      </c>
      <c r="C58">
        <v>-1</v>
      </c>
      <c r="D58">
        <v>5405</v>
      </c>
      <c r="E58">
        <v>4930</v>
      </c>
      <c r="F58">
        <v>-1</v>
      </c>
      <c r="G58">
        <v>-1</v>
      </c>
      <c r="H58">
        <v>-1</v>
      </c>
      <c r="I58">
        <v>-1</v>
      </c>
      <c r="J58">
        <v>-1</v>
      </c>
      <c r="K58">
        <v>-1</v>
      </c>
      <c r="L58">
        <v>5220</v>
      </c>
      <c r="M58">
        <v>-1</v>
      </c>
      <c r="N58">
        <v>-1</v>
      </c>
    </row>
    <row r="59" spans="1:14" x14ac:dyDescent="0.3">
      <c r="A59">
        <v>-1</v>
      </c>
      <c r="B59">
        <v>-1</v>
      </c>
      <c r="C59">
        <v>-1</v>
      </c>
      <c r="D59">
        <v>5435</v>
      </c>
      <c r="E59">
        <v>4950</v>
      </c>
      <c r="F59">
        <v>-1</v>
      </c>
      <c r="G59">
        <v>-1</v>
      </c>
      <c r="H59">
        <v>-1</v>
      </c>
      <c r="I59">
        <v>-1</v>
      </c>
      <c r="J59">
        <v>-1</v>
      </c>
      <c r="K59">
        <v>-1</v>
      </c>
      <c r="L59">
        <v>6000</v>
      </c>
      <c r="M59">
        <v>-1</v>
      </c>
      <c r="N59">
        <v>-1</v>
      </c>
    </row>
    <row r="60" spans="1:14" x14ac:dyDescent="0.3">
      <c r="A60">
        <v>-1</v>
      </c>
      <c r="B60">
        <v>-1</v>
      </c>
      <c r="C60">
        <v>-1</v>
      </c>
      <c r="D60">
        <v>5590</v>
      </c>
      <c r="E60">
        <v>5010</v>
      </c>
      <c r="F60">
        <v>-1</v>
      </c>
      <c r="G60">
        <v>-1</v>
      </c>
      <c r="H60">
        <v>-1</v>
      </c>
      <c r="I60">
        <v>-1</v>
      </c>
      <c r="J60">
        <v>-1</v>
      </c>
      <c r="K60">
        <v>-1</v>
      </c>
      <c r="L60">
        <v>6490</v>
      </c>
      <c r="M60">
        <v>-1</v>
      </c>
      <c r="N60">
        <v>-1</v>
      </c>
    </row>
    <row r="61" spans="1:14" x14ac:dyDescent="0.3">
      <c r="A61">
        <v>-1</v>
      </c>
      <c r="B61">
        <v>-1</v>
      </c>
      <c r="C61">
        <v>-1</v>
      </c>
      <c r="D61">
        <v>5700</v>
      </c>
      <c r="E61">
        <v>5030</v>
      </c>
      <c r="F61">
        <v>-1</v>
      </c>
      <c r="G61">
        <v>-1</v>
      </c>
      <c r="H61">
        <v>-1</v>
      </c>
      <c r="I61">
        <v>-1</v>
      </c>
      <c r="J61">
        <v>-1</v>
      </c>
      <c r="K61">
        <v>-1</v>
      </c>
      <c r="L61">
        <v>-1</v>
      </c>
      <c r="M61">
        <v>-1</v>
      </c>
      <c r="N61">
        <v>-1</v>
      </c>
    </row>
    <row r="62" spans="1:14" x14ac:dyDescent="0.3">
      <c r="A62">
        <v>-1</v>
      </c>
      <c r="B62">
        <v>-1</v>
      </c>
      <c r="C62">
        <v>-1</v>
      </c>
      <c r="D62">
        <v>9080</v>
      </c>
      <c r="E62">
        <v>5060</v>
      </c>
      <c r="F62">
        <v>-1</v>
      </c>
      <c r="G62">
        <v>-1</v>
      </c>
      <c r="H62">
        <v>-1</v>
      </c>
      <c r="I62">
        <v>-1</v>
      </c>
      <c r="J62">
        <v>-1</v>
      </c>
      <c r="K62">
        <v>-1</v>
      </c>
      <c r="L62">
        <v>-1</v>
      </c>
      <c r="M62">
        <v>-1</v>
      </c>
      <c r="N62">
        <v>-1</v>
      </c>
    </row>
    <row r="63" spans="1:14" x14ac:dyDescent="0.3">
      <c r="A63">
        <v>-1</v>
      </c>
      <c r="B63">
        <v>-1</v>
      </c>
      <c r="C63">
        <v>-1</v>
      </c>
      <c r="D63">
        <v>-1</v>
      </c>
      <c r="E63">
        <v>5088</v>
      </c>
      <c r="F63">
        <v>-1</v>
      </c>
      <c r="G63">
        <v>-1</v>
      </c>
      <c r="H63">
        <v>-1</v>
      </c>
      <c r="I63">
        <v>-1</v>
      </c>
      <c r="J63">
        <v>-1</v>
      </c>
      <c r="K63">
        <v>-1</v>
      </c>
      <c r="L63">
        <v>-1</v>
      </c>
      <c r="M63">
        <v>-1</v>
      </c>
      <c r="N63">
        <v>-1</v>
      </c>
    </row>
    <row r="64" spans="1:14" x14ac:dyDescent="0.3">
      <c r="A64">
        <v>-1</v>
      </c>
      <c r="B64">
        <v>-1</v>
      </c>
      <c r="C64">
        <v>-1</v>
      </c>
      <c r="D64">
        <v>-1</v>
      </c>
      <c r="E64">
        <v>5110</v>
      </c>
      <c r="F64">
        <v>-1</v>
      </c>
      <c r="G64">
        <v>-1</v>
      </c>
      <c r="H64">
        <v>-1</v>
      </c>
      <c r="I64">
        <v>-1</v>
      </c>
      <c r="J64">
        <v>-1</v>
      </c>
      <c r="K64">
        <v>-1</v>
      </c>
      <c r="L64">
        <v>-1</v>
      </c>
      <c r="M64">
        <v>-1</v>
      </c>
      <c r="N64">
        <v>-1</v>
      </c>
    </row>
    <row r="65" spans="1:14" x14ac:dyDescent="0.3">
      <c r="A65">
        <v>-1</v>
      </c>
      <c r="B65">
        <v>-1</v>
      </c>
      <c r="C65">
        <v>-1</v>
      </c>
      <c r="D65">
        <v>-1</v>
      </c>
      <c r="E65">
        <v>5222</v>
      </c>
      <c r="F65">
        <v>-1</v>
      </c>
      <c r="G65">
        <v>-1</v>
      </c>
      <c r="H65">
        <v>-1</v>
      </c>
      <c r="I65">
        <v>-1</v>
      </c>
      <c r="J65">
        <v>-1</v>
      </c>
      <c r="K65">
        <v>-1</v>
      </c>
      <c r="L65">
        <v>-1</v>
      </c>
      <c r="M65">
        <v>-1</v>
      </c>
      <c r="N65">
        <v>-1</v>
      </c>
    </row>
    <row r="66" spans="1:14" x14ac:dyDescent="0.3">
      <c r="A66">
        <v>-1</v>
      </c>
      <c r="B66">
        <v>-1</v>
      </c>
      <c r="C66">
        <v>-1</v>
      </c>
      <c r="D66">
        <v>-1</v>
      </c>
      <c r="E66">
        <v>5245</v>
      </c>
      <c r="F66">
        <v>-1</v>
      </c>
      <c r="G66">
        <v>-1</v>
      </c>
      <c r="H66">
        <v>-1</v>
      </c>
      <c r="I66">
        <v>-1</v>
      </c>
      <c r="J66">
        <v>-1</v>
      </c>
      <c r="K66">
        <v>-1</v>
      </c>
      <c r="L66">
        <v>-1</v>
      </c>
      <c r="M66">
        <v>-1</v>
      </c>
      <c r="N66">
        <v>-1</v>
      </c>
    </row>
    <row r="67" spans="1:14" x14ac:dyDescent="0.3">
      <c r="A67">
        <v>-1</v>
      </c>
      <c r="B67">
        <v>-1</v>
      </c>
      <c r="C67">
        <v>-1</v>
      </c>
      <c r="D67">
        <v>-1</v>
      </c>
      <c r="E67">
        <v>5270</v>
      </c>
      <c r="F67">
        <v>-1</v>
      </c>
      <c r="G67">
        <v>-1</v>
      </c>
      <c r="H67">
        <v>-1</v>
      </c>
      <c r="I67">
        <v>-1</v>
      </c>
      <c r="J67">
        <v>-1</v>
      </c>
      <c r="K67">
        <v>-1</v>
      </c>
      <c r="L67">
        <v>-1</v>
      </c>
      <c r="M67">
        <v>-1</v>
      </c>
      <c r="N67">
        <v>-1</v>
      </c>
    </row>
    <row r="68" spans="1:14" x14ac:dyDescent="0.3">
      <c r="A68">
        <v>-1</v>
      </c>
      <c r="B68">
        <v>-1</v>
      </c>
      <c r="C68">
        <v>-1</v>
      </c>
      <c r="D68">
        <v>-1</v>
      </c>
      <c r="E68">
        <v>7075</v>
      </c>
      <c r="F68">
        <v>-1</v>
      </c>
      <c r="G68">
        <v>-1</v>
      </c>
      <c r="H68">
        <v>-1</v>
      </c>
      <c r="I68">
        <v>-1</v>
      </c>
      <c r="J68">
        <v>-1</v>
      </c>
      <c r="K68">
        <v>-1</v>
      </c>
      <c r="L68">
        <v>-1</v>
      </c>
      <c r="M68">
        <v>-1</v>
      </c>
      <c r="N68">
        <v>-1</v>
      </c>
    </row>
    <row r="69" spans="1:14" x14ac:dyDescent="0.3">
      <c r="A69">
        <v>-1</v>
      </c>
      <c r="B69">
        <v>-1</v>
      </c>
      <c r="C69">
        <v>-1</v>
      </c>
      <c r="D69">
        <v>-1</v>
      </c>
      <c r="E69">
        <v>-1</v>
      </c>
      <c r="F69">
        <v>-1</v>
      </c>
      <c r="G69">
        <v>-1</v>
      </c>
      <c r="H69">
        <v>-1</v>
      </c>
      <c r="I69">
        <v>-1</v>
      </c>
      <c r="J69">
        <v>-1</v>
      </c>
      <c r="K69">
        <v>-1</v>
      </c>
      <c r="L69">
        <v>-1</v>
      </c>
      <c r="M69">
        <v>-1</v>
      </c>
      <c r="N69">
        <v>-1</v>
      </c>
    </row>
    <row r="70" spans="1:14" x14ac:dyDescent="0.3">
      <c r="A70">
        <v>-1</v>
      </c>
      <c r="B70">
        <v>-1</v>
      </c>
      <c r="C70">
        <v>-1</v>
      </c>
      <c r="D70">
        <v>-1</v>
      </c>
      <c r="E70">
        <v>-1</v>
      </c>
      <c r="F70">
        <v>-1</v>
      </c>
      <c r="G70">
        <v>-1</v>
      </c>
      <c r="H70">
        <v>-1</v>
      </c>
      <c r="I70">
        <v>-1</v>
      </c>
      <c r="J70">
        <v>-1</v>
      </c>
      <c r="K70">
        <v>-1</v>
      </c>
      <c r="L70">
        <v>-1</v>
      </c>
      <c r="M70">
        <v>-1</v>
      </c>
      <c r="N70">
        <v>-1</v>
      </c>
    </row>
    <row r="71" spans="1:14" x14ac:dyDescent="0.3">
      <c r="A71">
        <v>-1</v>
      </c>
      <c r="B71">
        <v>-1</v>
      </c>
      <c r="C71">
        <v>-1</v>
      </c>
      <c r="D71">
        <v>-1</v>
      </c>
      <c r="E71">
        <v>-1</v>
      </c>
      <c r="F71">
        <v>-1</v>
      </c>
      <c r="G71">
        <v>-1</v>
      </c>
      <c r="H71">
        <v>-1</v>
      </c>
      <c r="I71">
        <v>-1</v>
      </c>
      <c r="J71">
        <v>-1</v>
      </c>
      <c r="K71">
        <v>-1</v>
      </c>
      <c r="L71">
        <v>-1</v>
      </c>
      <c r="M71">
        <v>-1</v>
      </c>
      <c r="N71">
        <v>-1</v>
      </c>
    </row>
    <row r="72" spans="1:14" x14ac:dyDescent="0.3">
      <c r="A72">
        <v>-1</v>
      </c>
      <c r="B72">
        <v>-1</v>
      </c>
      <c r="C72">
        <v>-1</v>
      </c>
      <c r="D72">
        <v>-1</v>
      </c>
      <c r="E72">
        <v>-1</v>
      </c>
      <c r="F72">
        <v>-1</v>
      </c>
      <c r="G72">
        <v>-1</v>
      </c>
      <c r="H72">
        <v>-1</v>
      </c>
      <c r="I72">
        <v>-1</v>
      </c>
      <c r="J72">
        <v>-1</v>
      </c>
      <c r="K72">
        <v>-1</v>
      </c>
      <c r="L72">
        <v>-1</v>
      </c>
      <c r="M72">
        <v>-1</v>
      </c>
      <c r="N72">
        <v>-1</v>
      </c>
    </row>
    <row r="73" spans="1:14" x14ac:dyDescent="0.3">
      <c r="A73">
        <v>-1</v>
      </c>
      <c r="B73">
        <v>-1</v>
      </c>
      <c r="C73">
        <v>-1</v>
      </c>
      <c r="D73">
        <v>-1</v>
      </c>
      <c r="E73">
        <v>-1</v>
      </c>
      <c r="F73">
        <v>-1</v>
      </c>
      <c r="G73">
        <v>-1</v>
      </c>
      <c r="H73">
        <v>-1</v>
      </c>
      <c r="I73">
        <v>-1</v>
      </c>
      <c r="J73">
        <v>-1</v>
      </c>
      <c r="K73">
        <v>-1</v>
      </c>
      <c r="L73">
        <v>-1</v>
      </c>
      <c r="M73">
        <v>-1</v>
      </c>
      <c r="N73">
        <v>-1</v>
      </c>
    </row>
    <row r="74" spans="1:14" x14ac:dyDescent="0.3">
      <c r="A74">
        <v>-1</v>
      </c>
      <c r="B74">
        <v>-1</v>
      </c>
      <c r="C74">
        <v>-1</v>
      </c>
      <c r="D74">
        <v>-1</v>
      </c>
      <c r="E74">
        <v>-1</v>
      </c>
      <c r="F74">
        <v>-1</v>
      </c>
      <c r="G74">
        <v>-1</v>
      </c>
      <c r="H74">
        <v>-1</v>
      </c>
      <c r="I74">
        <v>-1</v>
      </c>
      <c r="J74">
        <v>-1</v>
      </c>
      <c r="K74">
        <v>-1</v>
      </c>
      <c r="L74">
        <v>-1</v>
      </c>
      <c r="M74">
        <v>-1</v>
      </c>
      <c r="N74">
        <v>-1</v>
      </c>
    </row>
    <row r="75" spans="1:14" x14ac:dyDescent="0.3">
      <c r="A75">
        <v>-1</v>
      </c>
      <c r="B75">
        <v>-1</v>
      </c>
      <c r="C75">
        <v>-1</v>
      </c>
      <c r="D75">
        <v>-1</v>
      </c>
      <c r="E75">
        <v>-1</v>
      </c>
      <c r="F75">
        <v>-1</v>
      </c>
      <c r="G75">
        <v>-1</v>
      </c>
      <c r="H75">
        <v>-1</v>
      </c>
      <c r="I75">
        <v>-1</v>
      </c>
      <c r="J75">
        <v>-1</v>
      </c>
      <c r="K75">
        <v>-1</v>
      </c>
      <c r="L75">
        <v>-1</v>
      </c>
      <c r="M75">
        <v>-1</v>
      </c>
      <c r="N75">
        <v>-1</v>
      </c>
    </row>
    <row r="76" spans="1:14" x14ac:dyDescent="0.3">
      <c r="A76">
        <v>-1</v>
      </c>
      <c r="B76">
        <v>-1</v>
      </c>
      <c r="C76">
        <v>-1</v>
      </c>
      <c r="D76">
        <v>-1</v>
      </c>
      <c r="E76">
        <v>-1</v>
      </c>
      <c r="F76">
        <v>-1</v>
      </c>
      <c r="G76">
        <v>-1</v>
      </c>
      <c r="H76">
        <v>-1</v>
      </c>
      <c r="I76">
        <v>-1</v>
      </c>
      <c r="J76">
        <v>-1</v>
      </c>
      <c r="K76">
        <v>-1</v>
      </c>
      <c r="L76">
        <v>-1</v>
      </c>
      <c r="M76">
        <v>-1</v>
      </c>
      <c r="N76">
        <v>-1</v>
      </c>
    </row>
    <row r="77" spans="1:14" x14ac:dyDescent="0.3">
      <c r="A77">
        <v>-1</v>
      </c>
      <c r="B77">
        <v>-1</v>
      </c>
      <c r="C77">
        <v>-1</v>
      </c>
      <c r="D77">
        <v>-1</v>
      </c>
      <c r="E77">
        <v>-1</v>
      </c>
      <c r="F77">
        <v>-1</v>
      </c>
      <c r="G77">
        <v>-1</v>
      </c>
      <c r="H77">
        <v>-1</v>
      </c>
      <c r="I77">
        <v>-1</v>
      </c>
      <c r="J77">
        <v>-1</v>
      </c>
      <c r="K77">
        <v>-1</v>
      </c>
      <c r="L77">
        <v>-1</v>
      </c>
      <c r="M77">
        <v>-1</v>
      </c>
      <c r="N77">
        <v>-1</v>
      </c>
    </row>
    <row r="78" spans="1:14" x14ac:dyDescent="0.3">
      <c r="A78">
        <v>-1</v>
      </c>
      <c r="B78">
        <v>-1</v>
      </c>
      <c r="C78">
        <v>-1</v>
      </c>
      <c r="D78">
        <v>-1</v>
      </c>
      <c r="E78">
        <v>-1</v>
      </c>
      <c r="F78">
        <v>-1</v>
      </c>
      <c r="G78">
        <v>-1</v>
      </c>
      <c r="H78">
        <v>-1</v>
      </c>
      <c r="I78">
        <v>-1</v>
      </c>
      <c r="J78">
        <v>-1</v>
      </c>
      <c r="K78">
        <v>-1</v>
      </c>
      <c r="L78">
        <v>-1</v>
      </c>
      <c r="M78">
        <v>-1</v>
      </c>
      <c r="N78">
        <v>-1</v>
      </c>
    </row>
    <row r="79" spans="1:14" x14ac:dyDescent="0.3">
      <c r="A79">
        <v>-1</v>
      </c>
      <c r="B79">
        <v>-1</v>
      </c>
      <c r="C79">
        <v>-1</v>
      </c>
      <c r="D79">
        <v>-1</v>
      </c>
      <c r="E79">
        <v>-1</v>
      </c>
      <c r="F79">
        <v>-1</v>
      </c>
      <c r="G79">
        <v>-1</v>
      </c>
      <c r="H79">
        <v>-1</v>
      </c>
      <c r="I79">
        <v>-1</v>
      </c>
      <c r="J79">
        <v>-1</v>
      </c>
      <c r="K79">
        <v>-1</v>
      </c>
      <c r="L79">
        <v>-1</v>
      </c>
      <c r="M79">
        <v>-1</v>
      </c>
      <c r="N79">
        <v>-1</v>
      </c>
    </row>
    <row r="80" spans="1:14" x14ac:dyDescent="0.3">
      <c r="A80">
        <v>-1</v>
      </c>
      <c r="B80">
        <v>-1</v>
      </c>
      <c r="C80">
        <v>-1</v>
      </c>
      <c r="D80">
        <v>-1</v>
      </c>
      <c r="E80">
        <v>-1</v>
      </c>
      <c r="F80">
        <v>-1</v>
      </c>
      <c r="G80">
        <v>-1</v>
      </c>
      <c r="H80">
        <v>-1</v>
      </c>
      <c r="I80">
        <v>-1</v>
      </c>
      <c r="J80">
        <v>-1</v>
      </c>
      <c r="K80">
        <v>-1</v>
      </c>
      <c r="L80">
        <v>-1</v>
      </c>
      <c r="M80">
        <v>-1</v>
      </c>
      <c r="N80">
        <v>-1</v>
      </c>
    </row>
    <row r="81" spans="1:14" x14ac:dyDescent="0.3">
      <c r="A81">
        <v>-1</v>
      </c>
      <c r="B81">
        <v>-1</v>
      </c>
      <c r="C81">
        <v>-1</v>
      </c>
      <c r="D81">
        <v>-1</v>
      </c>
      <c r="E81">
        <v>-1</v>
      </c>
      <c r="F81">
        <v>-1</v>
      </c>
      <c r="G81">
        <v>-1</v>
      </c>
      <c r="H81">
        <v>-1</v>
      </c>
      <c r="I81">
        <v>-1</v>
      </c>
      <c r="J81">
        <v>-1</v>
      </c>
      <c r="K81">
        <v>-1</v>
      </c>
      <c r="L81">
        <v>-1</v>
      </c>
      <c r="M81">
        <v>-1</v>
      </c>
      <c r="N81">
        <v>-1</v>
      </c>
    </row>
    <row r="82" spans="1:14" x14ac:dyDescent="0.3">
      <c r="A82">
        <v>-1</v>
      </c>
      <c r="B82">
        <v>-1</v>
      </c>
      <c r="C82">
        <v>-1</v>
      </c>
      <c r="D82">
        <v>-1</v>
      </c>
      <c r="E82">
        <v>-1</v>
      </c>
      <c r="F82">
        <v>-1</v>
      </c>
      <c r="G82">
        <v>-1</v>
      </c>
      <c r="H82">
        <v>-1</v>
      </c>
      <c r="I82">
        <v>-1</v>
      </c>
      <c r="J82">
        <v>-1</v>
      </c>
      <c r="K82">
        <v>-1</v>
      </c>
      <c r="L82">
        <v>-1</v>
      </c>
      <c r="M82">
        <v>-1</v>
      </c>
      <c r="N82">
        <v>-1</v>
      </c>
    </row>
    <row r="83" spans="1:14" x14ac:dyDescent="0.3">
      <c r="A83">
        <v>-1</v>
      </c>
      <c r="B83">
        <v>-1</v>
      </c>
      <c r="C83">
        <v>-1</v>
      </c>
      <c r="D83">
        <v>-1</v>
      </c>
      <c r="E83">
        <v>-1</v>
      </c>
      <c r="F83">
        <v>-1</v>
      </c>
      <c r="G83">
        <v>-1</v>
      </c>
      <c r="H83">
        <v>-1</v>
      </c>
      <c r="I83">
        <v>-1</v>
      </c>
      <c r="J83">
        <v>-1</v>
      </c>
      <c r="K83">
        <v>-1</v>
      </c>
      <c r="L83">
        <v>-1</v>
      </c>
      <c r="M83">
        <v>-1</v>
      </c>
      <c r="N83">
        <v>-1</v>
      </c>
    </row>
    <row r="84" spans="1:14" x14ac:dyDescent="0.3">
      <c r="A84">
        <v>-1</v>
      </c>
      <c r="B84">
        <v>-1</v>
      </c>
      <c r="C84">
        <v>-1</v>
      </c>
      <c r="D84">
        <v>-1</v>
      </c>
      <c r="E84">
        <v>-1</v>
      </c>
      <c r="F84">
        <v>-1</v>
      </c>
      <c r="G84">
        <v>-1</v>
      </c>
      <c r="H84">
        <v>-1</v>
      </c>
      <c r="I84">
        <v>-1</v>
      </c>
      <c r="J84">
        <v>-1</v>
      </c>
      <c r="K84">
        <v>-1</v>
      </c>
      <c r="L84">
        <v>-1</v>
      </c>
      <c r="M84">
        <v>-1</v>
      </c>
      <c r="N84">
        <v>-1</v>
      </c>
    </row>
    <row r="85" spans="1:14" x14ac:dyDescent="0.3">
      <c r="A85">
        <v>-1</v>
      </c>
      <c r="B85">
        <v>-1</v>
      </c>
      <c r="C85">
        <v>-1</v>
      </c>
      <c r="D85">
        <v>-1</v>
      </c>
      <c r="E85">
        <v>-1</v>
      </c>
      <c r="F85">
        <v>-1</v>
      </c>
      <c r="G85">
        <v>-1</v>
      </c>
      <c r="H85">
        <v>-1</v>
      </c>
      <c r="I85">
        <v>-1</v>
      </c>
      <c r="J85">
        <v>-1</v>
      </c>
      <c r="K85">
        <v>-1</v>
      </c>
      <c r="L85">
        <v>-1</v>
      </c>
      <c r="M85">
        <v>-1</v>
      </c>
      <c r="N85">
        <v>-1</v>
      </c>
    </row>
    <row r="86" spans="1:14" x14ac:dyDescent="0.3">
      <c r="A86">
        <v>-1</v>
      </c>
      <c r="B86">
        <v>-1</v>
      </c>
      <c r="C86">
        <v>-1</v>
      </c>
      <c r="D86">
        <v>-1</v>
      </c>
      <c r="E86">
        <v>-1</v>
      </c>
      <c r="F86">
        <v>-1</v>
      </c>
      <c r="G86">
        <v>-1</v>
      </c>
      <c r="H86">
        <v>-1</v>
      </c>
      <c r="I86">
        <v>-1</v>
      </c>
      <c r="J86">
        <v>-1</v>
      </c>
      <c r="K86">
        <v>-1</v>
      </c>
      <c r="L86">
        <v>-1</v>
      </c>
      <c r="M86">
        <v>-1</v>
      </c>
      <c r="N86">
        <v>-1</v>
      </c>
    </row>
    <row r="87" spans="1:14" x14ac:dyDescent="0.3">
      <c r="A87">
        <v>-1</v>
      </c>
      <c r="B87">
        <v>-1</v>
      </c>
      <c r="C87">
        <v>-1</v>
      </c>
      <c r="D87">
        <v>-1</v>
      </c>
      <c r="E87">
        <v>-1</v>
      </c>
      <c r="F87">
        <v>-1</v>
      </c>
      <c r="G87">
        <v>-1</v>
      </c>
      <c r="H87">
        <v>-1</v>
      </c>
      <c r="I87">
        <v>-1</v>
      </c>
      <c r="J87">
        <v>-1</v>
      </c>
      <c r="K87">
        <v>-1</v>
      </c>
      <c r="L87">
        <v>-1</v>
      </c>
      <c r="M87">
        <v>-1</v>
      </c>
      <c r="N87">
        <v>-1</v>
      </c>
    </row>
    <row r="88" spans="1:14" x14ac:dyDescent="0.3">
      <c r="A88">
        <v>-1</v>
      </c>
      <c r="B88">
        <v>-1</v>
      </c>
      <c r="C88">
        <v>-1</v>
      </c>
      <c r="D88">
        <v>-1</v>
      </c>
      <c r="E88">
        <v>-1</v>
      </c>
      <c r="F88">
        <v>-1</v>
      </c>
      <c r="G88">
        <v>-1</v>
      </c>
      <c r="H88">
        <v>-1</v>
      </c>
      <c r="I88">
        <v>-1</v>
      </c>
      <c r="J88">
        <v>-1</v>
      </c>
      <c r="K88">
        <v>-1</v>
      </c>
      <c r="L88">
        <v>-1</v>
      </c>
      <c r="M88">
        <v>-1</v>
      </c>
      <c r="N88">
        <v>-1</v>
      </c>
    </row>
    <row r="89" spans="1:14" x14ac:dyDescent="0.3">
      <c r="A89">
        <v>-1</v>
      </c>
      <c r="B89">
        <v>-1</v>
      </c>
      <c r="C89">
        <v>-1</v>
      </c>
      <c r="D89">
        <v>-1</v>
      </c>
      <c r="E89">
        <v>-1</v>
      </c>
      <c r="F89">
        <v>-1</v>
      </c>
      <c r="G89">
        <v>-1</v>
      </c>
      <c r="H89">
        <v>-1</v>
      </c>
      <c r="I89">
        <v>-1</v>
      </c>
      <c r="J89">
        <v>-1</v>
      </c>
      <c r="K89">
        <v>-1</v>
      </c>
      <c r="L89">
        <v>-1</v>
      </c>
      <c r="M89">
        <v>-1</v>
      </c>
      <c r="N89">
        <v>-1</v>
      </c>
    </row>
    <row r="90" spans="1:14" x14ac:dyDescent="0.3">
      <c r="A90">
        <v>-1</v>
      </c>
      <c r="B90">
        <v>-1</v>
      </c>
      <c r="C90">
        <v>-1</v>
      </c>
      <c r="D90">
        <v>-1</v>
      </c>
      <c r="E90">
        <v>-1</v>
      </c>
      <c r="F90">
        <v>-1</v>
      </c>
      <c r="G90">
        <v>-1</v>
      </c>
      <c r="H90">
        <v>-1</v>
      </c>
      <c r="I90">
        <v>-1</v>
      </c>
      <c r="J90">
        <v>-1</v>
      </c>
      <c r="K90">
        <v>-1</v>
      </c>
      <c r="L90">
        <v>-1</v>
      </c>
      <c r="M90">
        <v>-1</v>
      </c>
      <c r="N90">
        <v>-1</v>
      </c>
    </row>
    <row r="91" spans="1:14" x14ac:dyDescent="0.3">
      <c r="A91">
        <v>-1</v>
      </c>
      <c r="B91">
        <v>-1</v>
      </c>
      <c r="C91">
        <v>-1</v>
      </c>
      <c r="D91">
        <v>-1</v>
      </c>
      <c r="E91">
        <v>-1</v>
      </c>
      <c r="F91">
        <v>-1</v>
      </c>
      <c r="G91">
        <v>-1</v>
      </c>
      <c r="H91">
        <v>-1</v>
      </c>
      <c r="I91">
        <v>-1</v>
      </c>
      <c r="J91">
        <v>-1</v>
      </c>
      <c r="K91">
        <v>-1</v>
      </c>
      <c r="L91">
        <v>-1</v>
      </c>
      <c r="M91">
        <v>-1</v>
      </c>
      <c r="N91">
        <v>-1</v>
      </c>
    </row>
    <row r="92" spans="1:14" x14ac:dyDescent="0.3">
      <c r="A92">
        <v>-1</v>
      </c>
      <c r="B92">
        <v>-1</v>
      </c>
      <c r="C92">
        <v>-1</v>
      </c>
      <c r="D92">
        <v>-1</v>
      </c>
      <c r="E92">
        <v>-1</v>
      </c>
      <c r="F92">
        <v>-1</v>
      </c>
      <c r="G92">
        <v>-1</v>
      </c>
      <c r="H92">
        <v>-1</v>
      </c>
      <c r="I92">
        <v>-1</v>
      </c>
      <c r="J92">
        <v>-1</v>
      </c>
      <c r="K92">
        <v>-1</v>
      </c>
      <c r="L92">
        <v>-1</v>
      </c>
      <c r="M92">
        <v>-1</v>
      </c>
      <c r="N92">
        <v>-1</v>
      </c>
    </row>
    <row r="93" spans="1:14" x14ac:dyDescent="0.3">
      <c r="A93">
        <v>-1</v>
      </c>
      <c r="B93">
        <v>-1</v>
      </c>
      <c r="C93">
        <v>-1</v>
      </c>
      <c r="D93">
        <v>-1</v>
      </c>
      <c r="E93">
        <v>-1</v>
      </c>
      <c r="F93">
        <v>-1</v>
      </c>
      <c r="G93">
        <v>-1</v>
      </c>
      <c r="H93">
        <v>-1</v>
      </c>
      <c r="I93">
        <v>-1</v>
      </c>
      <c r="J93">
        <v>-1</v>
      </c>
      <c r="K93">
        <v>-1</v>
      </c>
      <c r="L93">
        <v>-1</v>
      </c>
      <c r="M93">
        <v>-1</v>
      </c>
      <c r="N93">
        <v>-1</v>
      </c>
    </row>
    <row r="94" spans="1:14" x14ac:dyDescent="0.3">
      <c r="A94">
        <v>-1</v>
      </c>
      <c r="B94">
        <v>-1</v>
      </c>
      <c r="C94">
        <v>-1</v>
      </c>
      <c r="D94">
        <v>-1</v>
      </c>
      <c r="E94">
        <v>-1</v>
      </c>
      <c r="F94">
        <v>-1</v>
      </c>
      <c r="G94">
        <v>-1</v>
      </c>
      <c r="H94">
        <v>-1</v>
      </c>
      <c r="I94">
        <v>-1</v>
      </c>
      <c r="J94">
        <v>-1</v>
      </c>
      <c r="K94">
        <v>-1</v>
      </c>
      <c r="L94">
        <v>-1</v>
      </c>
      <c r="M94">
        <v>-1</v>
      </c>
      <c r="N94">
        <v>-1</v>
      </c>
    </row>
    <row r="95" spans="1:14" x14ac:dyDescent="0.3">
      <c r="A95">
        <v>-1</v>
      </c>
      <c r="B95">
        <v>-1</v>
      </c>
      <c r="C95">
        <v>-1</v>
      </c>
      <c r="D95">
        <v>-1</v>
      </c>
      <c r="E95">
        <v>-1</v>
      </c>
      <c r="F95">
        <v>-1</v>
      </c>
      <c r="G95">
        <v>-1</v>
      </c>
      <c r="H95">
        <v>-1</v>
      </c>
      <c r="I95">
        <v>-1</v>
      </c>
      <c r="J95">
        <v>-1</v>
      </c>
      <c r="K95">
        <v>-1</v>
      </c>
      <c r="L95">
        <v>-1</v>
      </c>
      <c r="M95">
        <v>-1</v>
      </c>
      <c r="N95">
        <v>-1</v>
      </c>
    </row>
    <row r="96" spans="1:14" x14ac:dyDescent="0.3">
      <c r="A96">
        <v>-1</v>
      </c>
      <c r="B96">
        <v>-1</v>
      </c>
      <c r="C96">
        <v>-1</v>
      </c>
      <c r="D96">
        <v>-1</v>
      </c>
      <c r="E96">
        <v>-1</v>
      </c>
      <c r="F96">
        <v>-1</v>
      </c>
      <c r="G96">
        <v>-1</v>
      </c>
      <c r="H96">
        <v>-1</v>
      </c>
      <c r="I96">
        <v>-1</v>
      </c>
      <c r="J96">
        <v>-1</v>
      </c>
      <c r="K96">
        <v>-1</v>
      </c>
      <c r="L96">
        <v>-1</v>
      </c>
      <c r="M96">
        <v>-1</v>
      </c>
      <c r="N96">
        <v>-1</v>
      </c>
    </row>
    <row r="97" spans="1:14" x14ac:dyDescent="0.3">
      <c r="A97">
        <v>-1</v>
      </c>
      <c r="B97">
        <v>-1</v>
      </c>
      <c r="C97">
        <v>-1</v>
      </c>
      <c r="D97">
        <v>-1</v>
      </c>
      <c r="E97">
        <v>-1</v>
      </c>
      <c r="F97">
        <v>-1</v>
      </c>
      <c r="G97">
        <v>-1</v>
      </c>
      <c r="H97">
        <v>-1</v>
      </c>
      <c r="I97">
        <v>-1</v>
      </c>
      <c r="J97">
        <v>-1</v>
      </c>
      <c r="K97">
        <v>-1</v>
      </c>
      <c r="L97">
        <v>-1</v>
      </c>
      <c r="M97">
        <v>-1</v>
      </c>
      <c r="N97">
        <v>-1</v>
      </c>
    </row>
    <row r="98" spans="1:14" x14ac:dyDescent="0.3">
      <c r="A98">
        <v>-1</v>
      </c>
      <c r="B98">
        <v>-1</v>
      </c>
      <c r="C98">
        <v>-1</v>
      </c>
      <c r="D98">
        <v>-1</v>
      </c>
      <c r="E98">
        <v>-1</v>
      </c>
      <c r="F98">
        <v>-1</v>
      </c>
      <c r="G98">
        <v>-1</v>
      </c>
      <c r="H98">
        <v>-1</v>
      </c>
      <c r="I98">
        <v>-1</v>
      </c>
      <c r="J98">
        <v>-1</v>
      </c>
      <c r="K98">
        <v>-1</v>
      </c>
      <c r="L98">
        <v>-1</v>
      </c>
      <c r="M98">
        <v>-1</v>
      </c>
      <c r="N98">
        <v>-1</v>
      </c>
    </row>
    <row r="99" spans="1:14" x14ac:dyDescent="0.3">
      <c r="A99">
        <v>-1</v>
      </c>
      <c r="B99">
        <v>-1</v>
      </c>
      <c r="C99">
        <v>-1</v>
      </c>
      <c r="D99">
        <v>-1</v>
      </c>
      <c r="E99">
        <v>-1</v>
      </c>
      <c r="F99">
        <v>-1</v>
      </c>
      <c r="G99">
        <v>-1</v>
      </c>
      <c r="H99">
        <v>-1</v>
      </c>
      <c r="I99">
        <v>-1</v>
      </c>
      <c r="J99">
        <v>-1</v>
      </c>
      <c r="K99">
        <v>-1</v>
      </c>
      <c r="L99">
        <v>-1</v>
      </c>
      <c r="M99">
        <v>-1</v>
      </c>
      <c r="N99">
        <v>-1</v>
      </c>
    </row>
    <row r="100" spans="1:14" x14ac:dyDescent="0.3">
      <c r="A100">
        <v>-1</v>
      </c>
      <c r="B100">
        <v>-1</v>
      </c>
      <c r="C100">
        <v>-1</v>
      </c>
      <c r="D100">
        <v>-1</v>
      </c>
      <c r="E100">
        <v>-1</v>
      </c>
      <c r="F100">
        <v>-1</v>
      </c>
      <c r="G100">
        <v>-1</v>
      </c>
      <c r="H100">
        <v>-1</v>
      </c>
      <c r="I100">
        <v>-1</v>
      </c>
      <c r="J100">
        <v>-1</v>
      </c>
      <c r="K100">
        <v>-1</v>
      </c>
      <c r="L100">
        <v>-1</v>
      </c>
      <c r="M100">
        <v>-1</v>
      </c>
      <c r="N100">
        <v>-1</v>
      </c>
    </row>
    <row r="101" spans="1:14" x14ac:dyDescent="0.3">
      <c r="A101">
        <v>-1</v>
      </c>
      <c r="B101">
        <v>-1</v>
      </c>
      <c r="C101">
        <v>-1</v>
      </c>
      <c r="D101">
        <v>-1</v>
      </c>
      <c r="E101">
        <v>-1</v>
      </c>
      <c r="F101">
        <v>-1</v>
      </c>
      <c r="G101">
        <v>-1</v>
      </c>
      <c r="H101">
        <v>-1</v>
      </c>
      <c r="I101">
        <v>-1</v>
      </c>
      <c r="J101">
        <v>-1</v>
      </c>
      <c r="K101">
        <v>-1</v>
      </c>
      <c r="L101">
        <v>-1</v>
      </c>
      <c r="M101">
        <v>-1</v>
      </c>
      <c r="N101">
        <v>-1</v>
      </c>
    </row>
    <row r="102" spans="1:14" x14ac:dyDescent="0.3">
      <c r="A102">
        <v>-1</v>
      </c>
      <c r="B102">
        <v>-1</v>
      </c>
      <c r="C102">
        <v>-1</v>
      </c>
      <c r="D102">
        <v>-1</v>
      </c>
      <c r="E102">
        <v>-1</v>
      </c>
      <c r="F102">
        <v>-1</v>
      </c>
      <c r="G102">
        <v>-1</v>
      </c>
      <c r="H102">
        <v>-1</v>
      </c>
      <c r="I102">
        <v>-1</v>
      </c>
      <c r="J102">
        <v>-1</v>
      </c>
      <c r="K102">
        <v>-1</v>
      </c>
      <c r="L102">
        <v>-1</v>
      </c>
      <c r="M102">
        <v>-1</v>
      </c>
      <c r="N102">
        <v>-1</v>
      </c>
    </row>
    <row r="103" spans="1:14" x14ac:dyDescent="0.3">
      <c r="A103">
        <v>-1</v>
      </c>
      <c r="B103">
        <v>-1</v>
      </c>
      <c r="C103">
        <v>-1</v>
      </c>
      <c r="D103">
        <v>-1</v>
      </c>
      <c r="E103">
        <v>-1</v>
      </c>
      <c r="F103">
        <v>-1</v>
      </c>
      <c r="G103">
        <v>-1</v>
      </c>
      <c r="H103">
        <v>-1</v>
      </c>
      <c r="I103">
        <v>-1</v>
      </c>
      <c r="J103">
        <v>-1</v>
      </c>
      <c r="K103">
        <v>-1</v>
      </c>
      <c r="L103">
        <v>-1</v>
      </c>
      <c r="M103">
        <v>-1</v>
      </c>
      <c r="N103">
        <v>-1</v>
      </c>
    </row>
    <row r="104" spans="1:14" x14ac:dyDescent="0.3">
      <c r="A104">
        <v>-1</v>
      </c>
      <c r="B104">
        <v>-1</v>
      </c>
      <c r="C104">
        <v>-1</v>
      </c>
      <c r="D104">
        <v>-1</v>
      </c>
      <c r="E104">
        <v>-1</v>
      </c>
      <c r="F104">
        <v>-1</v>
      </c>
      <c r="G104">
        <v>-1</v>
      </c>
      <c r="H104">
        <v>-1</v>
      </c>
      <c r="I104">
        <v>-1</v>
      </c>
      <c r="J104">
        <v>-1</v>
      </c>
      <c r="K104">
        <v>-1</v>
      </c>
      <c r="L104">
        <v>-1</v>
      </c>
      <c r="M104">
        <v>-1</v>
      </c>
      <c r="N104">
        <v>-1</v>
      </c>
    </row>
    <row r="105" spans="1:14" x14ac:dyDescent="0.3">
      <c r="A105">
        <v>-1</v>
      </c>
      <c r="B105">
        <v>-1</v>
      </c>
      <c r="C105">
        <v>-1</v>
      </c>
      <c r="D105">
        <v>-1</v>
      </c>
      <c r="E105">
        <v>-1</v>
      </c>
      <c r="F105">
        <v>-1</v>
      </c>
      <c r="G105">
        <v>-1</v>
      </c>
      <c r="H105">
        <v>-1</v>
      </c>
      <c r="I105">
        <v>-1</v>
      </c>
      <c r="J105">
        <v>-1</v>
      </c>
      <c r="K105">
        <v>-1</v>
      </c>
      <c r="L105">
        <v>-1</v>
      </c>
      <c r="M105">
        <v>-1</v>
      </c>
      <c r="N105">
        <v>-1</v>
      </c>
    </row>
    <row r="106" spans="1:14" x14ac:dyDescent="0.3">
      <c r="A106">
        <v>-1</v>
      </c>
      <c r="B106">
        <v>-1</v>
      </c>
      <c r="C106">
        <v>-1</v>
      </c>
      <c r="D106">
        <v>-1</v>
      </c>
      <c r="E106">
        <v>-1</v>
      </c>
      <c r="F106">
        <v>-1</v>
      </c>
      <c r="G106">
        <v>-1</v>
      </c>
      <c r="H106">
        <v>-1</v>
      </c>
      <c r="I106">
        <v>-1</v>
      </c>
      <c r="J106">
        <v>-1</v>
      </c>
      <c r="K106">
        <v>-1</v>
      </c>
      <c r="L106">
        <v>-1</v>
      </c>
      <c r="M106">
        <v>-1</v>
      </c>
      <c r="N106">
        <v>-1</v>
      </c>
    </row>
    <row r="107" spans="1:14" x14ac:dyDescent="0.3">
      <c r="A107">
        <v>-1</v>
      </c>
      <c r="B107">
        <v>-1</v>
      </c>
      <c r="C107">
        <v>-1</v>
      </c>
      <c r="D107">
        <v>-1</v>
      </c>
      <c r="E107">
        <v>-1</v>
      </c>
      <c r="F107">
        <v>-1</v>
      </c>
      <c r="G107">
        <v>-1</v>
      </c>
      <c r="H107">
        <v>-1</v>
      </c>
      <c r="I107">
        <v>-1</v>
      </c>
      <c r="J107">
        <v>-1</v>
      </c>
      <c r="K107">
        <v>-1</v>
      </c>
      <c r="L107">
        <v>-1</v>
      </c>
      <c r="M107">
        <v>-1</v>
      </c>
      <c r="N107">
        <v>-1</v>
      </c>
    </row>
    <row r="108" spans="1:14" x14ac:dyDescent="0.3">
      <c r="A108">
        <v>-1</v>
      </c>
      <c r="B108">
        <v>-1</v>
      </c>
      <c r="C108">
        <v>-1</v>
      </c>
      <c r="D108">
        <v>-1</v>
      </c>
      <c r="E108">
        <v>-1</v>
      </c>
      <c r="F108">
        <v>-1</v>
      </c>
      <c r="G108">
        <v>-1</v>
      </c>
      <c r="H108">
        <v>-1</v>
      </c>
      <c r="I108">
        <v>-1</v>
      </c>
      <c r="J108">
        <v>-1</v>
      </c>
      <c r="K108">
        <v>-1</v>
      </c>
      <c r="L108">
        <v>-1</v>
      </c>
      <c r="M108">
        <v>-1</v>
      </c>
      <c r="N108">
        <v>-1</v>
      </c>
    </row>
    <row r="109" spans="1:14" x14ac:dyDescent="0.3">
      <c r="A109">
        <v>-1</v>
      </c>
      <c r="B109">
        <v>-1</v>
      </c>
      <c r="C109">
        <v>-1</v>
      </c>
      <c r="D109">
        <v>-1</v>
      </c>
      <c r="E109">
        <v>-1</v>
      </c>
      <c r="F109">
        <v>-1</v>
      </c>
      <c r="G109">
        <v>-1</v>
      </c>
      <c r="H109">
        <v>-1</v>
      </c>
      <c r="I109">
        <v>-1</v>
      </c>
      <c r="J109">
        <v>-1</v>
      </c>
      <c r="K109">
        <v>-1</v>
      </c>
      <c r="L109">
        <v>-1</v>
      </c>
      <c r="M109">
        <v>-1</v>
      </c>
      <c r="N109">
        <v>-1</v>
      </c>
    </row>
    <row r="110" spans="1:14" x14ac:dyDescent="0.3">
      <c r="A110">
        <v>-1</v>
      </c>
      <c r="B110">
        <v>-1</v>
      </c>
      <c r="C110">
        <v>-1</v>
      </c>
      <c r="D110">
        <v>-1</v>
      </c>
      <c r="E110">
        <v>-1</v>
      </c>
      <c r="F110">
        <v>-1</v>
      </c>
      <c r="G110">
        <v>-1</v>
      </c>
      <c r="H110">
        <v>-1</v>
      </c>
      <c r="I110">
        <v>-1</v>
      </c>
      <c r="J110">
        <v>-1</v>
      </c>
      <c r="K110">
        <v>-1</v>
      </c>
      <c r="L110">
        <v>-1</v>
      </c>
      <c r="M110">
        <v>-1</v>
      </c>
      <c r="N110">
        <v>-1</v>
      </c>
    </row>
    <row r="111" spans="1:14" x14ac:dyDescent="0.3">
      <c r="A111">
        <v>-1</v>
      </c>
      <c r="B111">
        <v>-1</v>
      </c>
      <c r="C111">
        <v>-1</v>
      </c>
      <c r="D111">
        <v>-1</v>
      </c>
      <c r="E111">
        <v>-1</v>
      </c>
      <c r="F111">
        <v>-1</v>
      </c>
      <c r="G111">
        <v>-1</v>
      </c>
      <c r="H111">
        <v>-1</v>
      </c>
      <c r="I111">
        <v>-1</v>
      </c>
      <c r="J111">
        <v>-1</v>
      </c>
      <c r="K111">
        <v>-1</v>
      </c>
      <c r="L111">
        <v>-1</v>
      </c>
      <c r="M111">
        <v>-1</v>
      </c>
      <c r="N111">
        <v>-1</v>
      </c>
    </row>
    <row r="112" spans="1:14" x14ac:dyDescent="0.3">
      <c r="A112">
        <v>-1</v>
      </c>
      <c r="B112">
        <v>-1</v>
      </c>
      <c r="C112">
        <v>-1</v>
      </c>
      <c r="D112">
        <v>-1</v>
      </c>
      <c r="E112">
        <v>-1</v>
      </c>
      <c r="F112">
        <v>-1</v>
      </c>
      <c r="G112">
        <v>-1</v>
      </c>
      <c r="H112">
        <v>-1</v>
      </c>
      <c r="I112">
        <v>-1</v>
      </c>
      <c r="J112">
        <v>-1</v>
      </c>
      <c r="K112">
        <v>-1</v>
      </c>
      <c r="L112">
        <v>-1</v>
      </c>
      <c r="M112">
        <v>-1</v>
      </c>
      <c r="N112">
        <v>-1</v>
      </c>
    </row>
    <row r="113" spans="1:14" x14ac:dyDescent="0.3">
      <c r="A113">
        <v>-1</v>
      </c>
      <c r="B113">
        <v>-1</v>
      </c>
      <c r="C113">
        <v>-1</v>
      </c>
      <c r="D113">
        <v>-1</v>
      </c>
      <c r="E113">
        <v>-1</v>
      </c>
      <c r="F113">
        <v>-1</v>
      </c>
      <c r="G113">
        <v>-1</v>
      </c>
      <c r="H113">
        <v>-1</v>
      </c>
      <c r="I113">
        <v>-1</v>
      </c>
      <c r="J113">
        <v>-1</v>
      </c>
      <c r="K113">
        <v>-1</v>
      </c>
      <c r="L113">
        <v>-1</v>
      </c>
      <c r="M113">
        <v>-1</v>
      </c>
      <c r="N113">
        <v>-1</v>
      </c>
    </row>
    <row r="114" spans="1:14" x14ac:dyDescent="0.3">
      <c r="A114">
        <v>-1</v>
      </c>
      <c r="B114">
        <v>-1</v>
      </c>
      <c r="C114">
        <v>-1</v>
      </c>
      <c r="D114">
        <v>-1</v>
      </c>
      <c r="E114">
        <v>-1</v>
      </c>
      <c r="F114">
        <v>-1</v>
      </c>
      <c r="G114">
        <v>-1</v>
      </c>
      <c r="H114">
        <v>-1</v>
      </c>
      <c r="I114">
        <v>-1</v>
      </c>
      <c r="J114">
        <v>-1</v>
      </c>
      <c r="K114">
        <v>-1</v>
      </c>
      <c r="L114">
        <v>-1</v>
      </c>
      <c r="M114">
        <v>-1</v>
      </c>
      <c r="N114">
        <v>-1</v>
      </c>
    </row>
    <row r="115" spans="1:14" x14ac:dyDescent="0.3">
      <c r="A115">
        <v>-1</v>
      </c>
      <c r="B115">
        <v>-1</v>
      </c>
      <c r="C115">
        <v>-1</v>
      </c>
      <c r="D115">
        <v>-1</v>
      </c>
      <c r="E115">
        <v>-1</v>
      </c>
      <c r="F115">
        <v>-1</v>
      </c>
      <c r="G115">
        <v>-1</v>
      </c>
      <c r="H115">
        <v>-1</v>
      </c>
      <c r="I115">
        <v>-1</v>
      </c>
      <c r="J115">
        <v>-1</v>
      </c>
      <c r="K115">
        <v>-1</v>
      </c>
      <c r="L115">
        <v>-1</v>
      </c>
      <c r="M115">
        <v>-1</v>
      </c>
      <c r="N115">
        <v>-1</v>
      </c>
    </row>
    <row r="116" spans="1:14" x14ac:dyDescent="0.3">
      <c r="A116">
        <v>-1</v>
      </c>
      <c r="B116">
        <v>-1</v>
      </c>
      <c r="C116">
        <v>-1</v>
      </c>
      <c r="D116">
        <v>-1</v>
      </c>
      <c r="E116">
        <v>-1</v>
      </c>
      <c r="F116">
        <v>-1</v>
      </c>
      <c r="G116">
        <v>-1</v>
      </c>
      <c r="H116">
        <v>-1</v>
      </c>
      <c r="I116">
        <v>-1</v>
      </c>
      <c r="J116">
        <v>-1</v>
      </c>
      <c r="K116">
        <v>-1</v>
      </c>
      <c r="L116">
        <v>-1</v>
      </c>
      <c r="M116">
        <v>-1</v>
      </c>
      <c r="N116">
        <v>-1</v>
      </c>
    </row>
    <row r="117" spans="1:14" x14ac:dyDescent="0.3">
      <c r="A117">
        <v>-1</v>
      </c>
      <c r="B117">
        <v>-1</v>
      </c>
      <c r="C117">
        <v>-1</v>
      </c>
      <c r="D117">
        <v>-1</v>
      </c>
      <c r="E117">
        <v>-1</v>
      </c>
      <c r="F117">
        <v>-1</v>
      </c>
      <c r="G117">
        <v>-1</v>
      </c>
      <c r="H117">
        <v>-1</v>
      </c>
      <c r="I117">
        <v>-1</v>
      </c>
      <c r="J117">
        <v>-1</v>
      </c>
      <c r="K117">
        <v>-1</v>
      </c>
      <c r="L117">
        <v>-1</v>
      </c>
      <c r="M117">
        <v>-1</v>
      </c>
      <c r="N117">
        <v>-1</v>
      </c>
    </row>
    <row r="118" spans="1:14" x14ac:dyDescent="0.3">
      <c r="A118">
        <v>-1</v>
      </c>
      <c r="B118">
        <v>-1</v>
      </c>
      <c r="C118">
        <v>-1</v>
      </c>
      <c r="D118">
        <v>-1</v>
      </c>
      <c r="E118">
        <v>-1</v>
      </c>
      <c r="F118">
        <v>-1</v>
      </c>
      <c r="G118">
        <v>-1</v>
      </c>
      <c r="H118">
        <v>-1</v>
      </c>
      <c r="I118">
        <v>-1</v>
      </c>
      <c r="J118">
        <v>-1</v>
      </c>
      <c r="K118">
        <v>-1</v>
      </c>
      <c r="L118">
        <v>-1</v>
      </c>
      <c r="M118">
        <v>-1</v>
      </c>
      <c r="N118">
        <v>-1</v>
      </c>
    </row>
    <row r="119" spans="1:14" x14ac:dyDescent="0.3">
      <c r="A119">
        <v>-1</v>
      </c>
      <c r="B119">
        <v>-1</v>
      </c>
      <c r="C119">
        <v>-1</v>
      </c>
      <c r="D119">
        <v>-1</v>
      </c>
      <c r="E119">
        <v>-1</v>
      </c>
      <c r="F119">
        <v>-1</v>
      </c>
      <c r="G119">
        <v>-1</v>
      </c>
      <c r="H119">
        <v>-1</v>
      </c>
      <c r="I119">
        <v>-1</v>
      </c>
      <c r="J119">
        <v>-1</v>
      </c>
      <c r="K119">
        <v>-1</v>
      </c>
      <c r="L119">
        <v>-1</v>
      </c>
      <c r="M119">
        <v>-1</v>
      </c>
      <c r="N119">
        <v>-1</v>
      </c>
    </row>
    <row r="120" spans="1:14" x14ac:dyDescent="0.3">
      <c r="A120">
        <v>-1</v>
      </c>
      <c r="B120">
        <v>-1</v>
      </c>
      <c r="C120">
        <v>-1</v>
      </c>
      <c r="D120">
        <v>-1</v>
      </c>
      <c r="E120">
        <v>-1</v>
      </c>
      <c r="F120">
        <v>-1</v>
      </c>
      <c r="G120">
        <v>-1</v>
      </c>
      <c r="H120">
        <v>-1</v>
      </c>
      <c r="I120">
        <v>-1</v>
      </c>
      <c r="J120">
        <v>-1</v>
      </c>
      <c r="K120">
        <v>-1</v>
      </c>
      <c r="L120">
        <v>-1</v>
      </c>
      <c r="M120">
        <v>-1</v>
      </c>
      <c r="N120">
        <v>-1</v>
      </c>
    </row>
    <row r="121" spans="1:14" x14ac:dyDescent="0.3">
      <c r="A121">
        <v>-1</v>
      </c>
      <c r="B121">
        <v>-1</v>
      </c>
      <c r="C121">
        <v>-1</v>
      </c>
      <c r="D121">
        <v>-1</v>
      </c>
      <c r="E121">
        <v>-1</v>
      </c>
      <c r="F121">
        <v>-1</v>
      </c>
      <c r="G121">
        <v>-1</v>
      </c>
      <c r="H121">
        <v>-1</v>
      </c>
      <c r="I121">
        <v>-1</v>
      </c>
      <c r="J121">
        <v>-1</v>
      </c>
      <c r="K121">
        <v>-1</v>
      </c>
      <c r="L121">
        <v>-1</v>
      </c>
      <c r="M121">
        <v>-1</v>
      </c>
      <c r="N121">
        <v>-1</v>
      </c>
    </row>
    <row r="122" spans="1:14" x14ac:dyDescent="0.3">
      <c r="A122">
        <v>-1</v>
      </c>
      <c r="B122">
        <v>-1</v>
      </c>
      <c r="C122">
        <v>-1</v>
      </c>
      <c r="D122">
        <v>-1</v>
      </c>
      <c r="E122">
        <v>-1</v>
      </c>
      <c r="F122">
        <v>-1</v>
      </c>
      <c r="G122">
        <v>-1</v>
      </c>
      <c r="H122">
        <v>-1</v>
      </c>
      <c r="I122">
        <v>-1</v>
      </c>
      <c r="J122">
        <v>-1</v>
      </c>
      <c r="K122">
        <v>-1</v>
      </c>
      <c r="L122">
        <v>-1</v>
      </c>
      <c r="M122">
        <v>-1</v>
      </c>
      <c r="N122">
        <v>-1</v>
      </c>
    </row>
    <row r="123" spans="1:14" x14ac:dyDescent="0.3">
      <c r="A123">
        <v>-1</v>
      </c>
      <c r="B123">
        <v>-1</v>
      </c>
      <c r="C123">
        <v>-1</v>
      </c>
      <c r="D123">
        <v>-1</v>
      </c>
      <c r="E123">
        <v>-1</v>
      </c>
      <c r="F123">
        <v>-1</v>
      </c>
      <c r="G123">
        <v>-1</v>
      </c>
      <c r="H123">
        <v>-1</v>
      </c>
      <c r="I123">
        <v>-1</v>
      </c>
      <c r="J123">
        <v>-1</v>
      </c>
      <c r="K123">
        <v>-1</v>
      </c>
      <c r="L123">
        <v>-1</v>
      </c>
      <c r="M123">
        <v>-1</v>
      </c>
      <c r="N123">
        <v>-1</v>
      </c>
    </row>
    <row r="124" spans="1:14" x14ac:dyDescent="0.3">
      <c r="A124">
        <v>-1</v>
      </c>
      <c r="B124">
        <v>-1</v>
      </c>
      <c r="C124">
        <v>-1</v>
      </c>
      <c r="D124">
        <v>-1</v>
      </c>
      <c r="E124">
        <v>-1</v>
      </c>
      <c r="F124">
        <v>-1</v>
      </c>
      <c r="G124">
        <v>-1</v>
      </c>
      <c r="H124">
        <v>-1</v>
      </c>
      <c r="I124">
        <v>-1</v>
      </c>
      <c r="J124">
        <v>-1</v>
      </c>
      <c r="K124">
        <v>-1</v>
      </c>
      <c r="L124">
        <v>-1</v>
      </c>
      <c r="M124">
        <v>-1</v>
      </c>
      <c r="N124">
        <v>-1</v>
      </c>
    </row>
    <row r="125" spans="1:14" x14ac:dyDescent="0.3">
      <c r="A125">
        <v>-1</v>
      </c>
      <c r="B125">
        <v>-1</v>
      </c>
      <c r="C125">
        <v>-1</v>
      </c>
      <c r="D125">
        <v>-1</v>
      </c>
      <c r="E125">
        <v>-1</v>
      </c>
      <c r="F125">
        <v>-1</v>
      </c>
      <c r="G125">
        <v>-1</v>
      </c>
      <c r="H125">
        <v>-1</v>
      </c>
      <c r="I125">
        <v>-1</v>
      </c>
      <c r="J125">
        <v>-1</v>
      </c>
      <c r="K125">
        <v>-1</v>
      </c>
      <c r="L125">
        <v>-1</v>
      </c>
      <c r="M125">
        <v>-1</v>
      </c>
      <c r="N125">
        <v>-1</v>
      </c>
    </row>
    <row r="126" spans="1:14" x14ac:dyDescent="0.3">
      <c r="A126">
        <v>-1</v>
      </c>
      <c r="B126">
        <v>-1</v>
      </c>
      <c r="C126">
        <v>-1</v>
      </c>
      <c r="D126">
        <v>-1</v>
      </c>
      <c r="E126">
        <v>-1</v>
      </c>
      <c r="F126">
        <v>-1</v>
      </c>
      <c r="G126">
        <v>-1</v>
      </c>
      <c r="H126">
        <v>-1</v>
      </c>
      <c r="I126">
        <v>-1</v>
      </c>
      <c r="J126">
        <v>-1</v>
      </c>
      <c r="K126">
        <v>-1</v>
      </c>
      <c r="L126">
        <v>-1</v>
      </c>
      <c r="M126">
        <v>-1</v>
      </c>
      <c r="N126">
        <v>-1</v>
      </c>
    </row>
    <row r="127" spans="1:14" x14ac:dyDescent="0.3">
      <c r="A127">
        <v>-1</v>
      </c>
      <c r="B127">
        <v>-1</v>
      </c>
      <c r="C127">
        <v>-1</v>
      </c>
      <c r="D127">
        <v>-1</v>
      </c>
      <c r="E127">
        <v>-1</v>
      </c>
      <c r="F127">
        <v>-1</v>
      </c>
      <c r="G127">
        <v>-1</v>
      </c>
      <c r="H127">
        <v>-1</v>
      </c>
      <c r="I127">
        <v>-1</v>
      </c>
      <c r="J127">
        <v>-1</v>
      </c>
      <c r="K127">
        <v>-1</v>
      </c>
      <c r="L127">
        <v>-1</v>
      </c>
      <c r="M127">
        <v>-1</v>
      </c>
      <c r="N127">
        <v>-1</v>
      </c>
    </row>
    <row r="128" spans="1:14" x14ac:dyDescent="0.3">
      <c r="A128">
        <v>-1</v>
      </c>
      <c r="B128">
        <v>-1</v>
      </c>
      <c r="C128">
        <v>-1</v>
      </c>
      <c r="D128">
        <v>-1</v>
      </c>
      <c r="E128">
        <v>-1</v>
      </c>
      <c r="F128">
        <v>-1</v>
      </c>
      <c r="G128">
        <v>-1</v>
      </c>
      <c r="H128">
        <v>-1</v>
      </c>
      <c r="I128">
        <v>-1</v>
      </c>
      <c r="J128">
        <v>-1</v>
      </c>
      <c r="K128">
        <v>-1</v>
      </c>
      <c r="L128">
        <v>-1</v>
      </c>
      <c r="M128">
        <v>-1</v>
      </c>
      <c r="N128">
        <v>-1</v>
      </c>
    </row>
    <row r="129" spans="1:14" x14ac:dyDescent="0.3">
      <c r="A129">
        <v>-1</v>
      </c>
      <c r="B129">
        <v>-1</v>
      </c>
      <c r="C129">
        <v>-1</v>
      </c>
      <c r="D129">
        <v>-1</v>
      </c>
      <c r="E129">
        <v>-1</v>
      </c>
      <c r="F129">
        <v>-1</v>
      </c>
      <c r="G129">
        <v>-1</v>
      </c>
      <c r="H129">
        <v>-1</v>
      </c>
      <c r="I129">
        <v>-1</v>
      </c>
      <c r="J129">
        <v>-1</v>
      </c>
      <c r="K129">
        <v>-1</v>
      </c>
      <c r="L129">
        <v>-1</v>
      </c>
      <c r="M129">
        <v>-1</v>
      </c>
      <c r="N129">
        <v>-1</v>
      </c>
    </row>
    <row r="130" spans="1:14" x14ac:dyDescent="0.3">
      <c r="A130">
        <v>-1</v>
      </c>
      <c r="B130">
        <v>-1</v>
      </c>
      <c r="C130">
        <v>-1</v>
      </c>
      <c r="D130">
        <v>-1</v>
      </c>
      <c r="E130">
        <v>-1</v>
      </c>
      <c r="F130">
        <v>-1</v>
      </c>
      <c r="G130">
        <v>-1</v>
      </c>
      <c r="H130">
        <v>-1</v>
      </c>
      <c r="I130">
        <v>-1</v>
      </c>
      <c r="J130">
        <v>-1</v>
      </c>
      <c r="K130">
        <v>-1</v>
      </c>
      <c r="L130">
        <v>-1</v>
      </c>
      <c r="M130">
        <v>-1</v>
      </c>
      <c r="N130">
        <v>-1</v>
      </c>
    </row>
    <row r="131" spans="1:14" x14ac:dyDescent="0.3">
      <c r="A131">
        <v>-1</v>
      </c>
      <c r="B131">
        <v>-1</v>
      </c>
      <c r="C131">
        <v>-1</v>
      </c>
      <c r="D131">
        <v>-1</v>
      </c>
      <c r="E131">
        <v>-1</v>
      </c>
      <c r="F131">
        <v>-1</v>
      </c>
      <c r="G131">
        <v>-1</v>
      </c>
      <c r="H131">
        <v>-1</v>
      </c>
      <c r="I131">
        <v>-1</v>
      </c>
      <c r="J131">
        <v>-1</v>
      </c>
      <c r="K131">
        <v>-1</v>
      </c>
      <c r="L131">
        <v>-1</v>
      </c>
      <c r="M131">
        <v>-1</v>
      </c>
      <c r="N131">
        <v>-1</v>
      </c>
    </row>
    <row r="132" spans="1:14" x14ac:dyDescent="0.3">
      <c r="A132">
        <v>-1</v>
      </c>
      <c r="B132">
        <v>-1</v>
      </c>
      <c r="C132">
        <v>-1</v>
      </c>
      <c r="D132">
        <v>-1</v>
      </c>
      <c r="E132">
        <v>-1</v>
      </c>
      <c r="F132">
        <v>-1</v>
      </c>
      <c r="G132">
        <v>-1</v>
      </c>
      <c r="H132">
        <v>-1</v>
      </c>
      <c r="I132">
        <v>-1</v>
      </c>
      <c r="J132">
        <v>-1</v>
      </c>
      <c r="K132">
        <v>-1</v>
      </c>
      <c r="L132">
        <v>-1</v>
      </c>
      <c r="M132">
        <v>-1</v>
      </c>
      <c r="N132">
        <v>-1</v>
      </c>
    </row>
    <row r="133" spans="1:14" x14ac:dyDescent="0.3">
      <c r="A133">
        <v>-1</v>
      </c>
      <c r="B133">
        <v>-1</v>
      </c>
      <c r="C133">
        <v>-1</v>
      </c>
      <c r="D133">
        <v>-1</v>
      </c>
      <c r="E133">
        <v>-1</v>
      </c>
      <c r="F133">
        <v>-1</v>
      </c>
      <c r="G133">
        <v>-1</v>
      </c>
      <c r="H133">
        <v>-1</v>
      </c>
      <c r="I133">
        <v>-1</v>
      </c>
      <c r="J133">
        <v>-1</v>
      </c>
      <c r="K133">
        <v>-1</v>
      </c>
      <c r="L133">
        <v>-1</v>
      </c>
      <c r="M133">
        <v>-1</v>
      </c>
      <c r="N133">
        <v>-1</v>
      </c>
    </row>
    <row r="134" spans="1:14" x14ac:dyDescent="0.3">
      <c r="A134">
        <v>-1</v>
      </c>
      <c r="B134">
        <v>-1</v>
      </c>
      <c r="C134">
        <v>-1</v>
      </c>
      <c r="D134">
        <v>-1</v>
      </c>
      <c r="E134">
        <v>-1</v>
      </c>
      <c r="F134">
        <v>-1</v>
      </c>
      <c r="G134">
        <v>-1</v>
      </c>
      <c r="H134">
        <v>-1</v>
      </c>
      <c r="I134">
        <v>-1</v>
      </c>
      <c r="J134">
        <v>-1</v>
      </c>
      <c r="K134">
        <v>-1</v>
      </c>
      <c r="L134">
        <v>-1</v>
      </c>
      <c r="M134">
        <v>-1</v>
      </c>
      <c r="N134">
        <v>-1</v>
      </c>
    </row>
    <row r="135" spans="1:14" x14ac:dyDescent="0.3">
      <c r="A135">
        <v>-1</v>
      </c>
      <c r="B135">
        <v>-1</v>
      </c>
      <c r="C135">
        <v>-1</v>
      </c>
      <c r="D135">
        <v>-1</v>
      </c>
      <c r="E135">
        <v>-1</v>
      </c>
      <c r="F135">
        <v>-1</v>
      </c>
      <c r="G135">
        <v>-1</v>
      </c>
      <c r="H135">
        <v>-1</v>
      </c>
      <c r="I135">
        <v>-1</v>
      </c>
      <c r="J135">
        <v>-1</v>
      </c>
      <c r="K135">
        <v>-1</v>
      </c>
      <c r="L135">
        <v>-1</v>
      </c>
      <c r="M135">
        <v>-1</v>
      </c>
      <c r="N135">
        <v>-1</v>
      </c>
    </row>
    <row r="136" spans="1:14" x14ac:dyDescent="0.3">
      <c r="A136">
        <v>-1</v>
      </c>
      <c r="B136">
        <v>-1</v>
      </c>
      <c r="C136">
        <v>-1</v>
      </c>
      <c r="D136">
        <v>-1</v>
      </c>
      <c r="E136">
        <v>-1</v>
      </c>
      <c r="F136">
        <v>-1</v>
      </c>
      <c r="G136">
        <v>-1</v>
      </c>
      <c r="H136">
        <v>-1</v>
      </c>
      <c r="I136">
        <v>-1</v>
      </c>
      <c r="J136">
        <v>-1</v>
      </c>
      <c r="K136">
        <v>-1</v>
      </c>
      <c r="L136">
        <v>-1</v>
      </c>
      <c r="M136">
        <v>-1</v>
      </c>
      <c r="N136">
        <v>-1</v>
      </c>
    </row>
    <row r="137" spans="1:14" x14ac:dyDescent="0.3">
      <c r="A137">
        <v>-1</v>
      </c>
      <c r="B137">
        <v>-1</v>
      </c>
      <c r="C137">
        <v>-1</v>
      </c>
      <c r="D137">
        <v>-1</v>
      </c>
      <c r="E137">
        <v>-1</v>
      </c>
      <c r="F137">
        <v>-1</v>
      </c>
      <c r="G137">
        <v>-1</v>
      </c>
      <c r="H137">
        <v>-1</v>
      </c>
      <c r="I137">
        <v>-1</v>
      </c>
      <c r="J137">
        <v>-1</v>
      </c>
      <c r="K137">
        <v>-1</v>
      </c>
      <c r="L137">
        <v>-1</v>
      </c>
      <c r="M137">
        <v>-1</v>
      </c>
      <c r="N137">
        <v>-1</v>
      </c>
    </row>
    <row r="138" spans="1:14" x14ac:dyDescent="0.3">
      <c r="A138">
        <v>-1</v>
      </c>
      <c r="B138">
        <v>-1</v>
      </c>
      <c r="C138">
        <v>-1</v>
      </c>
      <c r="D138">
        <v>-1</v>
      </c>
      <c r="E138">
        <v>-1</v>
      </c>
      <c r="F138">
        <v>-1</v>
      </c>
      <c r="G138">
        <v>-1</v>
      </c>
      <c r="H138">
        <v>-1</v>
      </c>
      <c r="I138">
        <v>-1</v>
      </c>
      <c r="J138">
        <v>-1</v>
      </c>
      <c r="K138">
        <v>-1</v>
      </c>
      <c r="L138">
        <v>-1</v>
      </c>
      <c r="M138">
        <v>-1</v>
      </c>
      <c r="N138">
        <v>-1</v>
      </c>
    </row>
    <row r="139" spans="1:14" x14ac:dyDescent="0.3">
      <c r="A139">
        <v>-1</v>
      </c>
      <c r="B139">
        <v>-1</v>
      </c>
      <c r="C139">
        <v>-1</v>
      </c>
      <c r="D139">
        <v>-1</v>
      </c>
      <c r="E139">
        <v>-1</v>
      </c>
      <c r="F139">
        <v>-1</v>
      </c>
      <c r="G139">
        <v>-1</v>
      </c>
      <c r="H139">
        <v>-1</v>
      </c>
      <c r="I139">
        <v>-1</v>
      </c>
      <c r="J139">
        <v>-1</v>
      </c>
      <c r="K139">
        <v>-1</v>
      </c>
      <c r="L139">
        <v>-1</v>
      </c>
      <c r="M139">
        <v>-1</v>
      </c>
      <c r="N139">
        <v>-1</v>
      </c>
    </row>
    <row r="140" spans="1:14" x14ac:dyDescent="0.3">
      <c r="A140">
        <v>-1</v>
      </c>
      <c r="B140">
        <v>-1</v>
      </c>
      <c r="C140">
        <v>-1</v>
      </c>
      <c r="D140">
        <v>-1</v>
      </c>
      <c r="E140">
        <v>-1</v>
      </c>
      <c r="F140">
        <v>-1</v>
      </c>
      <c r="G140">
        <v>-1</v>
      </c>
      <c r="H140">
        <v>-1</v>
      </c>
      <c r="I140">
        <v>-1</v>
      </c>
      <c r="J140">
        <v>-1</v>
      </c>
      <c r="K140">
        <v>-1</v>
      </c>
      <c r="L140">
        <v>-1</v>
      </c>
      <c r="M140">
        <v>-1</v>
      </c>
      <c r="N140">
        <v>-1</v>
      </c>
    </row>
    <row r="141" spans="1:14" x14ac:dyDescent="0.3">
      <c r="A141">
        <v>-1</v>
      </c>
      <c r="B141">
        <v>-1</v>
      </c>
      <c r="C141">
        <v>-1</v>
      </c>
      <c r="D141">
        <v>-1</v>
      </c>
      <c r="E141">
        <v>-1</v>
      </c>
      <c r="F141">
        <v>-1</v>
      </c>
      <c r="G141">
        <v>-1</v>
      </c>
      <c r="H141">
        <v>-1</v>
      </c>
      <c r="I141">
        <v>-1</v>
      </c>
      <c r="J141">
        <v>-1</v>
      </c>
      <c r="K141">
        <v>-1</v>
      </c>
      <c r="L141">
        <v>-1</v>
      </c>
      <c r="M141">
        <v>-1</v>
      </c>
      <c r="N141">
        <v>-1</v>
      </c>
    </row>
    <row r="142" spans="1:14" x14ac:dyDescent="0.3">
      <c r="A142">
        <v>-1</v>
      </c>
      <c r="B142">
        <v>-1</v>
      </c>
      <c r="C142">
        <v>-1</v>
      </c>
      <c r="D142">
        <v>-1</v>
      </c>
      <c r="E142">
        <v>-1</v>
      </c>
      <c r="F142">
        <v>-1</v>
      </c>
      <c r="G142">
        <v>-1</v>
      </c>
      <c r="H142">
        <v>-1</v>
      </c>
      <c r="I142">
        <v>-1</v>
      </c>
      <c r="J142">
        <v>-1</v>
      </c>
      <c r="K142">
        <v>-1</v>
      </c>
      <c r="L142">
        <v>-1</v>
      </c>
      <c r="M142">
        <v>-1</v>
      </c>
      <c r="N142">
        <v>-1</v>
      </c>
    </row>
    <row r="143" spans="1:14" x14ac:dyDescent="0.3">
      <c r="A143">
        <v>-1</v>
      </c>
      <c r="B143">
        <v>-1</v>
      </c>
      <c r="C143">
        <v>-1</v>
      </c>
      <c r="D143">
        <v>-1</v>
      </c>
      <c r="E143">
        <v>-1</v>
      </c>
      <c r="F143">
        <v>-1</v>
      </c>
      <c r="G143">
        <v>-1</v>
      </c>
      <c r="H143">
        <v>-1</v>
      </c>
      <c r="I143">
        <v>-1</v>
      </c>
      <c r="J143">
        <v>-1</v>
      </c>
      <c r="K143">
        <v>-1</v>
      </c>
      <c r="L143">
        <v>-1</v>
      </c>
      <c r="M143">
        <v>-1</v>
      </c>
      <c r="N143">
        <v>-1</v>
      </c>
    </row>
    <row r="144" spans="1:14" x14ac:dyDescent="0.3">
      <c r="A144">
        <v>-1</v>
      </c>
      <c r="B144">
        <v>-1</v>
      </c>
      <c r="C144">
        <v>-1</v>
      </c>
      <c r="D144">
        <v>-1</v>
      </c>
      <c r="E144">
        <v>-1</v>
      </c>
      <c r="F144">
        <v>-1</v>
      </c>
      <c r="G144">
        <v>-1</v>
      </c>
      <c r="H144">
        <v>-1</v>
      </c>
      <c r="I144">
        <v>-1</v>
      </c>
      <c r="J144">
        <v>-1</v>
      </c>
      <c r="K144">
        <v>-1</v>
      </c>
      <c r="L144">
        <v>-1</v>
      </c>
      <c r="M144">
        <v>-1</v>
      </c>
      <c r="N144">
        <v>-1</v>
      </c>
    </row>
    <row r="145" spans="1:14" x14ac:dyDescent="0.3">
      <c r="A145">
        <v>-1</v>
      </c>
      <c r="B145">
        <v>-1</v>
      </c>
      <c r="C145">
        <v>-1</v>
      </c>
      <c r="D145">
        <v>-1</v>
      </c>
      <c r="E145">
        <v>-1</v>
      </c>
      <c r="F145">
        <v>-1</v>
      </c>
      <c r="G145">
        <v>-1</v>
      </c>
      <c r="H145">
        <v>-1</v>
      </c>
      <c r="I145">
        <v>-1</v>
      </c>
      <c r="J145">
        <v>-1</v>
      </c>
      <c r="K145">
        <v>-1</v>
      </c>
      <c r="L145">
        <v>-1</v>
      </c>
      <c r="M145">
        <v>-1</v>
      </c>
      <c r="N145">
        <v>-1</v>
      </c>
    </row>
    <row r="146" spans="1:14" x14ac:dyDescent="0.3">
      <c r="A146">
        <v>-1</v>
      </c>
      <c r="B146">
        <v>-1</v>
      </c>
      <c r="C146">
        <v>-1</v>
      </c>
      <c r="D146">
        <v>-1</v>
      </c>
      <c r="E146">
        <v>-1</v>
      </c>
      <c r="F146">
        <v>-1</v>
      </c>
      <c r="G146">
        <v>-1</v>
      </c>
      <c r="H146">
        <v>-1</v>
      </c>
      <c r="I146">
        <v>-1</v>
      </c>
      <c r="J146">
        <v>-1</v>
      </c>
      <c r="K146">
        <v>-1</v>
      </c>
      <c r="L146">
        <v>-1</v>
      </c>
      <c r="M146">
        <v>-1</v>
      </c>
      <c r="N146">
        <v>-1</v>
      </c>
    </row>
    <row r="147" spans="1:14" x14ac:dyDescent="0.3">
      <c r="A147">
        <v>-1</v>
      </c>
      <c r="B147">
        <v>-1</v>
      </c>
      <c r="C147">
        <v>-1</v>
      </c>
      <c r="D147">
        <v>-1</v>
      </c>
      <c r="E147">
        <v>-1</v>
      </c>
      <c r="F147">
        <v>-1</v>
      </c>
      <c r="G147">
        <v>-1</v>
      </c>
      <c r="H147">
        <v>-1</v>
      </c>
      <c r="I147">
        <v>-1</v>
      </c>
      <c r="J147">
        <v>-1</v>
      </c>
      <c r="K147">
        <v>-1</v>
      </c>
      <c r="L147">
        <v>-1</v>
      </c>
      <c r="M147">
        <v>-1</v>
      </c>
      <c r="N147">
        <v>-1</v>
      </c>
    </row>
    <row r="148" spans="1:14" x14ac:dyDescent="0.3">
      <c r="A148">
        <v>-1</v>
      </c>
      <c r="B148">
        <v>-1</v>
      </c>
      <c r="C148">
        <v>-1</v>
      </c>
      <c r="D148">
        <v>-1</v>
      </c>
      <c r="E148">
        <v>-1</v>
      </c>
      <c r="F148">
        <v>-1</v>
      </c>
      <c r="G148">
        <v>-1</v>
      </c>
      <c r="H148">
        <v>-1</v>
      </c>
      <c r="I148">
        <v>-1</v>
      </c>
      <c r="J148">
        <v>-1</v>
      </c>
      <c r="K148">
        <v>-1</v>
      </c>
      <c r="L148">
        <v>-1</v>
      </c>
      <c r="M148">
        <v>-1</v>
      </c>
      <c r="N148">
        <v>-1</v>
      </c>
    </row>
    <row r="149" spans="1:14" x14ac:dyDescent="0.3">
      <c r="A149">
        <v>-1</v>
      </c>
      <c r="B149">
        <v>-1</v>
      </c>
      <c r="C149">
        <v>-1</v>
      </c>
      <c r="D149">
        <v>-1</v>
      </c>
      <c r="E149">
        <v>-1</v>
      </c>
      <c r="F149">
        <v>-1</v>
      </c>
      <c r="G149">
        <v>-1</v>
      </c>
      <c r="H149">
        <v>-1</v>
      </c>
      <c r="I149">
        <v>-1</v>
      </c>
      <c r="J149">
        <v>-1</v>
      </c>
      <c r="K149">
        <v>-1</v>
      </c>
      <c r="L149">
        <v>-1</v>
      </c>
      <c r="M149">
        <v>-1</v>
      </c>
      <c r="N149">
        <v>-1</v>
      </c>
    </row>
    <row r="150" spans="1:14" x14ac:dyDescent="0.3">
      <c r="A150">
        <v>-1</v>
      </c>
      <c r="B150">
        <v>-1</v>
      </c>
      <c r="C150">
        <v>-1</v>
      </c>
      <c r="D150">
        <v>-1</v>
      </c>
      <c r="E150">
        <v>-1</v>
      </c>
      <c r="F150">
        <v>-1</v>
      </c>
      <c r="G150">
        <v>-1</v>
      </c>
      <c r="H150">
        <v>-1</v>
      </c>
      <c r="I150">
        <v>-1</v>
      </c>
      <c r="J150">
        <v>-1</v>
      </c>
      <c r="K150">
        <v>-1</v>
      </c>
      <c r="L150">
        <v>-1</v>
      </c>
      <c r="M150">
        <v>-1</v>
      </c>
      <c r="N150">
        <v>-1</v>
      </c>
    </row>
    <row r="151" spans="1:14" x14ac:dyDescent="0.3">
      <c r="A151">
        <v>-1</v>
      </c>
      <c r="B151">
        <v>-1</v>
      </c>
      <c r="C151">
        <v>-1</v>
      </c>
      <c r="D151">
        <v>-1</v>
      </c>
      <c r="E151">
        <v>-1</v>
      </c>
      <c r="F151">
        <v>-1</v>
      </c>
      <c r="G151">
        <v>-1</v>
      </c>
      <c r="H151">
        <v>-1</v>
      </c>
      <c r="I151">
        <v>-1</v>
      </c>
      <c r="J151">
        <v>-1</v>
      </c>
      <c r="K151">
        <v>-1</v>
      </c>
      <c r="L151">
        <v>-1</v>
      </c>
      <c r="M151">
        <v>-1</v>
      </c>
      <c r="N151">
        <v>-1</v>
      </c>
    </row>
    <row r="152" spans="1:14" x14ac:dyDescent="0.3">
      <c r="A152">
        <v>-1</v>
      </c>
      <c r="B152">
        <v>-1</v>
      </c>
      <c r="C152">
        <v>-1</v>
      </c>
      <c r="D152">
        <v>-1</v>
      </c>
      <c r="E152">
        <v>-1</v>
      </c>
      <c r="F152">
        <v>-1</v>
      </c>
      <c r="G152">
        <v>-1</v>
      </c>
      <c r="H152">
        <v>-1</v>
      </c>
      <c r="I152">
        <v>-1</v>
      </c>
      <c r="J152">
        <v>-1</v>
      </c>
      <c r="K152">
        <v>-1</v>
      </c>
      <c r="L152">
        <v>-1</v>
      </c>
      <c r="M152">
        <v>-1</v>
      </c>
      <c r="N152">
        <v>-1</v>
      </c>
    </row>
    <row r="153" spans="1:14" x14ac:dyDescent="0.3">
      <c r="A153">
        <v>-1</v>
      </c>
      <c r="B153">
        <v>-1</v>
      </c>
      <c r="C153">
        <v>-1</v>
      </c>
      <c r="D153">
        <v>-1</v>
      </c>
      <c r="E153">
        <v>-1</v>
      </c>
      <c r="F153">
        <v>-1</v>
      </c>
      <c r="G153">
        <v>-1</v>
      </c>
      <c r="H153">
        <v>-1</v>
      </c>
      <c r="I153">
        <v>-1</v>
      </c>
      <c r="J153">
        <v>-1</v>
      </c>
      <c r="K153">
        <v>-1</v>
      </c>
      <c r="L153">
        <v>-1</v>
      </c>
      <c r="M153">
        <v>-1</v>
      </c>
      <c r="N153">
        <v>-1</v>
      </c>
    </row>
    <row r="154" spans="1:14" x14ac:dyDescent="0.3">
      <c r="A154">
        <v>-1</v>
      </c>
      <c r="B154">
        <v>-1</v>
      </c>
      <c r="C154">
        <v>-1</v>
      </c>
      <c r="D154">
        <v>-1</v>
      </c>
      <c r="E154">
        <v>-1</v>
      </c>
      <c r="F154">
        <v>-1</v>
      </c>
      <c r="G154">
        <v>-1</v>
      </c>
      <c r="H154">
        <v>-1</v>
      </c>
      <c r="I154">
        <v>-1</v>
      </c>
      <c r="J154">
        <v>-1</v>
      </c>
      <c r="K154">
        <v>-1</v>
      </c>
      <c r="L154">
        <v>-1</v>
      </c>
      <c r="M154">
        <v>-1</v>
      </c>
      <c r="N154">
        <v>-1</v>
      </c>
    </row>
    <row r="155" spans="1:14" x14ac:dyDescent="0.3">
      <c r="A155">
        <v>-1</v>
      </c>
      <c r="B155">
        <v>-1</v>
      </c>
      <c r="C155">
        <v>-1</v>
      </c>
      <c r="D155">
        <v>-1</v>
      </c>
      <c r="E155">
        <v>-1</v>
      </c>
      <c r="F155">
        <v>-1</v>
      </c>
      <c r="G155">
        <v>-1</v>
      </c>
      <c r="H155">
        <v>-1</v>
      </c>
      <c r="I155">
        <v>-1</v>
      </c>
      <c r="J155">
        <v>-1</v>
      </c>
      <c r="K155">
        <v>-1</v>
      </c>
      <c r="L155">
        <v>-1</v>
      </c>
      <c r="M155">
        <v>-1</v>
      </c>
      <c r="N155">
        <v>-1</v>
      </c>
    </row>
    <row r="156" spans="1:14" x14ac:dyDescent="0.3">
      <c r="A156">
        <v>-1</v>
      </c>
      <c r="B156">
        <v>-1</v>
      </c>
      <c r="C156">
        <v>-1</v>
      </c>
      <c r="D156">
        <v>-1</v>
      </c>
      <c r="E156">
        <v>-1</v>
      </c>
      <c r="F156">
        <v>-1</v>
      </c>
      <c r="G156">
        <v>-1</v>
      </c>
      <c r="H156">
        <v>-1</v>
      </c>
      <c r="I156">
        <v>-1</v>
      </c>
      <c r="J156">
        <v>-1</v>
      </c>
      <c r="K156">
        <v>-1</v>
      </c>
      <c r="L156">
        <v>-1</v>
      </c>
      <c r="M156">
        <v>-1</v>
      </c>
      <c r="N156">
        <v>-1</v>
      </c>
    </row>
    <row r="157" spans="1:14" x14ac:dyDescent="0.3">
      <c r="A157">
        <v>-1</v>
      </c>
      <c r="B157">
        <v>-1</v>
      </c>
      <c r="C157">
        <v>-1</v>
      </c>
      <c r="D157">
        <v>-1</v>
      </c>
      <c r="E157">
        <v>-1</v>
      </c>
      <c r="F157">
        <v>-1</v>
      </c>
      <c r="G157">
        <v>-1</v>
      </c>
      <c r="H157">
        <v>-1</v>
      </c>
      <c r="I157">
        <v>-1</v>
      </c>
      <c r="J157">
        <v>-1</v>
      </c>
      <c r="K157">
        <v>-1</v>
      </c>
      <c r="L157">
        <v>-1</v>
      </c>
      <c r="M157">
        <v>-1</v>
      </c>
      <c r="N157">
        <v>-1</v>
      </c>
    </row>
    <row r="158" spans="1:14" x14ac:dyDescent="0.3">
      <c r="A158">
        <v>-1</v>
      </c>
      <c r="B158">
        <v>-1</v>
      </c>
      <c r="C158">
        <v>-1</v>
      </c>
      <c r="D158">
        <v>-1</v>
      </c>
      <c r="E158">
        <v>-1</v>
      </c>
      <c r="F158">
        <v>-1</v>
      </c>
      <c r="G158">
        <v>-1</v>
      </c>
      <c r="H158">
        <v>-1</v>
      </c>
      <c r="I158">
        <v>-1</v>
      </c>
      <c r="J158">
        <v>-1</v>
      </c>
      <c r="K158">
        <v>-1</v>
      </c>
      <c r="L158">
        <v>-1</v>
      </c>
      <c r="M158">
        <v>-1</v>
      </c>
      <c r="N158">
        <v>-1</v>
      </c>
    </row>
    <row r="159" spans="1:14" x14ac:dyDescent="0.3">
      <c r="A159">
        <v>-1</v>
      </c>
      <c r="B159">
        <v>-1</v>
      </c>
      <c r="C159">
        <v>-1</v>
      </c>
      <c r="D159">
        <v>-1</v>
      </c>
      <c r="E159">
        <v>-1</v>
      </c>
      <c r="F159">
        <v>-1</v>
      </c>
      <c r="G159">
        <v>-1</v>
      </c>
      <c r="H159">
        <v>-1</v>
      </c>
      <c r="I159">
        <v>-1</v>
      </c>
      <c r="J159">
        <v>-1</v>
      </c>
      <c r="K159">
        <v>-1</v>
      </c>
      <c r="L159">
        <v>-1</v>
      </c>
      <c r="M159">
        <v>-1</v>
      </c>
      <c r="N159">
        <v>-1</v>
      </c>
    </row>
    <row r="160" spans="1:14" x14ac:dyDescent="0.3">
      <c r="A160">
        <v>-1</v>
      </c>
      <c r="B160">
        <v>-1</v>
      </c>
      <c r="C160">
        <v>-1</v>
      </c>
      <c r="D160">
        <v>-1</v>
      </c>
      <c r="E160">
        <v>-1</v>
      </c>
      <c r="F160">
        <v>-1</v>
      </c>
      <c r="G160">
        <v>-1</v>
      </c>
      <c r="H160">
        <v>-1</v>
      </c>
      <c r="I160">
        <v>-1</v>
      </c>
      <c r="J160">
        <v>-1</v>
      </c>
      <c r="K160">
        <v>-1</v>
      </c>
      <c r="L160">
        <v>-1</v>
      </c>
      <c r="M160">
        <v>-1</v>
      </c>
      <c r="N160">
        <v>-1</v>
      </c>
    </row>
    <row r="161" spans="1:14" x14ac:dyDescent="0.3">
      <c r="A161">
        <v>-1</v>
      </c>
      <c r="B161">
        <v>-1</v>
      </c>
      <c r="C161">
        <v>-1</v>
      </c>
      <c r="D161">
        <v>-1</v>
      </c>
      <c r="E161">
        <v>-1</v>
      </c>
      <c r="F161">
        <v>-1</v>
      </c>
      <c r="G161">
        <v>-1</v>
      </c>
      <c r="H161">
        <v>-1</v>
      </c>
      <c r="I161">
        <v>-1</v>
      </c>
      <c r="J161">
        <v>-1</v>
      </c>
      <c r="K161">
        <v>-1</v>
      </c>
      <c r="L161">
        <v>-1</v>
      </c>
      <c r="M161">
        <v>-1</v>
      </c>
      <c r="N161">
        <v>-1</v>
      </c>
    </row>
    <row r="162" spans="1:14" x14ac:dyDescent="0.3">
      <c r="A162">
        <v>-1</v>
      </c>
      <c r="B162">
        <v>-1</v>
      </c>
      <c r="C162">
        <v>-1</v>
      </c>
      <c r="D162">
        <v>-1</v>
      </c>
      <c r="E162">
        <v>-1</v>
      </c>
      <c r="F162">
        <v>-1</v>
      </c>
      <c r="G162">
        <v>-1</v>
      </c>
      <c r="H162">
        <v>-1</v>
      </c>
      <c r="I162">
        <v>-1</v>
      </c>
      <c r="J162">
        <v>-1</v>
      </c>
      <c r="K162">
        <v>-1</v>
      </c>
      <c r="L162">
        <v>-1</v>
      </c>
      <c r="M162">
        <v>-1</v>
      </c>
      <c r="N162">
        <v>-1</v>
      </c>
    </row>
    <row r="163" spans="1:14" x14ac:dyDescent="0.3">
      <c r="A163">
        <v>-1</v>
      </c>
      <c r="B163">
        <v>-1</v>
      </c>
      <c r="C163">
        <v>-1</v>
      </c>
      <c r="D163">
        <v>-1</v>
      </c>
      <c r="E163">
        <v>-1</v>
      </c>
      <c r="F163">
        <v>-1</v>
      </c>
      <c r="G163">
        <v>-1</v>
      </c>
      <c r="H163">
        <v>-1</v>
      </c>
      <c r="I163">
        <v>-1</v>
      </c>
      <c r="J163">
        <v>-1</v>
      </c>
      <c r="K163">
        <v>-1</v>
      </c>
      <c r="L163">
        <v>-1</v>
      </c>
      <c r="M163">
        <v>-1</v>
      </c>
      <c r="N163">
        <v>-1</v>
      </c>
    </row>
    <row r="164" spans="1:14" x14ac:dyDescent="0.3">
      <c r="A164">
        <v>-1</v>
      </c>
      <c r="B164">
        <v>-1</v>
      </c>
      <c r="C164">
        <v>-1</v>
      </c>
      <c r="D164">
        <v>-1</v>
      </c>
      <c r="E164">
        <v>-1</v>
      </c>
      <c r="F164">
        <v>-1</v>
      </c>
      <c r="G164">
        <v>-1</v>
      </c>
      <c r="H164">
        <v>-1</v>
      </c>
      <c r="I164">
        <v>-1</v>
      </c>
      <c r="J164">
        <v>-1</v>
      </c>
      <c r="K164">
        <v>-1</v>
      </c>
      <c r="L164">
        <v>-1</v>
      </c>
      <c r="M164">
        <v>-1</v>
      </c>
      <c r="N164">
        <v>-1</v>
      </c>
    </row>
    <row r="165" spans="1:14" x14ac:dyDescent="0.3">
      <c r="A165">
        <v>-1</v>
      </c>
      <c r="B165">
        <v>-1</v>
      </c>
      <c r="C165">
        <v>-1</v>
      </c>
      <c r="D165">
        <v>-1</v>
      </c>
      <c r="E165">
        <v>-1</v>
      </c>
      <c r="F165">
        <v>-1</v>
      </c>
      <c r="G165">
        <v>-1</v>
      </c>
      <c r="H165">
        <v>-1</v>
      </c>
      <c r="I165">
        <v>-1</v>
      </c>
      <c r="J165">
        <v>-1</v>
      </c>
      <c r="K165">
        <v>-1</v>
      </c>
      <c r="L165">
        <v>-1</v>
      </c>
      <c r="M165">
        <v>-1</v>
      </c>
      <c r="N165">
        <v>-1</v>
      </c>
    </row>
    <row r="166" spans="1:14" x14ac:dyDescent="0.3">
      <c r="A166">
        <v>-1</v>
      </c>
      <c r="B166">
        <v>-1</v>
      </c>
      <c r="C166">
        <v>-1</v>
      </c>
      <c r="D166">
        <v>-1</v>
      </c>
      <c r="E166">
        <v>-1</v>
      </c>
      <c r="F166">
        <v>-1</v>
      </c>
      <c r="G166">
        <v>-1</v>
      </c>
      <c r="H166">
        <v>-1</v>
      </c>
      <c r="I166">
        <v>-1</v>
      </c>
      <c r="J166">
        <v>-1</v>
      </c>
      <c r="K166">
        <v>-1</v>
      </c>
      <c r="L166">
        <v>-1</v>
      </c>
      <c r="M166">
        <v>-1</v>
      </c>
      <c r="N166">
        <v>-1</v>
      </c>
    </row>
    <row r="167" spans="1:14" x14ac:dyDescent="0.3">
      <c r="A167">
        <v>-1</v>
      </c>
      <c r="B167">
        <v>-1</v>
      </c>
      <c r="C167">
        <v>-1</v>
      </c>
      <c r="D167">
        <v>-1</v>
      </c>
      <c r="E167">
        <v>-1</v>
      </c>
      <c r="F167">
        <v>-1</v>
      </c>
      <c r="G167">
        <v>-1</v>
      </c>
      <c r="H167">
        <v>-1</v>
      </c>
      <c r="I167">
        <v>-1</v>
      </c>
      <c r="J167">
        <v>-1</v>
      </c>
      <c r="K167">
        <v>-1</v>
      </c>
      <c r="L167">
        <v>-1</v>
      </c>
      <c r="M167">
        <v>-1</v>
      </c>
      <c r="N167">
        <v>-1</v>
      </c>
    </row>
    <row r="168" spans="1:14" x14ac:dyDescent="0.3">
      <c r="A168">
        <v>-1</v>
      </c>
      <c r="B168">
        <v>-1</v>
      </c>
      <c r="C168">
        <v>-1</v>
      </c>
      <c r="D168">
        <v>-1</v>
      </c>
      <c r="E168">
        <v>-1</v>
      </c>
      <c r="F168">
        <v>-1</v>
      </c>
      <c r="G168">
        <v>-1</v>
      </c>
      <c r="H168">
        <v>-1</v>
      </c>
      <c r="I168">
        <v>-1</v>
      </c>
      <c r="J168">
        <v>-1</v>
      </c>
      <c r="K168">
        <v>-1</v>
      </c>
      <c r="L168">
        <v>-1</v>
      </c>
      <c r="M168">
        <v>-1</v>
      </c>
      <c r="N168">
        <v>-1</v>
      </c>
    </row>
    <row r="169" spans="1:14" x14ac:dyDescent="0.3">
      <c r="A169">
        <v>-1</v>
      </c>
      <c r="B169">
        <v>-1</v>
      </c>
      <c r="C169">
        <v>-1</v>
      </c>
      <c r="D169">
        <v>-1</v>
      </c>
      <c r="E169">
        <v>-1</v>
      </c>
      <c r="F169">
        <v>-1</v>
      </c>
      <c r="G169">
        <v>-1</v>
      </c>
      <c r="H169">
        <v>-1</v>
      </c>
      <c r="I169">
        <v>-1</v>
      </c>
      <c r="J169">
        <v>-1</v>
      </c>
      <c r="K169">
        <v>-1</v>
      </c>
      <c r="L169">
        <v>-1</v>
      </c>
      <c r="M169">
        <v>-1</v>
      </c>
      <c r="N169">
        <v>-1</v>
      </c>
    </row>
    <row r="170" spans="1:14" x14ac:dyDescent="0.3">
      <c r="A170">
        <v>-1</v>
      </c>
      <c r="B170">
        <v>-1</v>
      </c>
      <c r="C170">
        <v>-1</v>
      </c>
      <c r="D170">
        <v>-1</v>
      </c>
      <c r="E170">
        <v>-1</v>
      </c>
      <c r="F170">
        <v>-1</v>
      </c>
      <c r="G170">
        <v>-1</v>
      </c>
      <c r="H170">
        <v>-1</v>
      </c>
      <c r="I170">
        <v>-1</v>
      </c>
      <c r="J170">
        <v>-1</v>
      </c>
      <c r="K170">
        <v>-1</v>
      </c>
      <c r="L170">
        <v>-1</v>
      </c>
      <c r="M170">
        <v>-1</v>
      </c>
      <c r="N170">
        <v>-1</v>
      </c>
    </row>
    <row r="171" spans="1:14" x14ac:dyDescent="0.3">
      <c r="A171">
        <v>-1</v>
      </c>
      <c r="B171">
        <v>-1</v>
      </c>
      <c r="C171">
        <v>-1</v>
      </c>
      <c r="D171">
        <v>-1</v>
      </c>
      <c r="E171">
        <v>-1</v>
      </c>
      <c r="F171">
        <v>-1</v>
      </c>
      <c r="G171">
        <v>-1</v>
      </c>
      <c r="H171">
        <v>-1</v>
      </c>
      <c r="I171">
        <v>-1</v>
      </c>
      <c r="J171">
        <v>-1</v>
      </c>
      <c r="K171">
        <v>-1</v>
      </c>
      <c r="L171">
        <v>-1</v>
      </c>
      <c r="M171">
        <v>-1</v>
      </c>
      <c r="N171">
        <v>-1</v>
      </c>
    </row>
    <row r="172" spans="1:14" x14ac:dyDescent="0.3">
      <c r="A172">
        <v>-1</v>
      </c>
      <c r="B172">
        <v>-1</v>
      </c>
      <c r="C172">
        <v>-1</v>
      </c>
      <c r="D172">
        <v>-1</v>
      </c>
      <c r="E172">
        <v>-1</v>
      </c>
      <c r="F172">
        <v>-1</v>
      </c>
      <c r="G172">
        <v>-1</v>
      </c>
      <c r="H172">
        <v>-1</v>
      </c>
      <c r="I172">
        <v>-1</v>
      </c>
      <c r="J172">
        <v>-1</v>
      </c>
      <c r="K172">
        <v>-1</v>
      </c>
      <c r="L172">
        <v>-1</v>
      </c>
      <c r="M172">
        <v>-1</v>
      </c>
      <c r="N172">
        <v>-1</v>
      </c>
    </row>
    <row r="173" spans="1:14" x14ac:dyDescent="0.3">
      <c r="A173">
        <v>-1</v>
      </c>
      <c r="B173">
        <v>-1</v>
      </c>
      <c r="C173">
        <v>-1</v>
      </c>
      <c r="D173">
        <v>-1</v>
      </c>
      <c r="E173">
        <v>-1</v>
      </c>
      <c r="F173">
        <v>-1</v>
      </c>
      <c r="G173">
        <v>-1</v>
      </c>
      <c r="H173">
        <v>-1</v>
      </c>
      <c r="I173">
        <v>-1</v>
      </c>
      <c r="J173">
        <v>-1</v>
      </c>
      <c r="K173">
        <v>-1</v>
      </c>
      <c r="L173">
        <v>-1</v>
      </c>
      <c r="M173">
        <v>-1</v>
      </c>
      <c r="N173">
        <v>-1</v>
      </c>
    </row>
    <row r="174" spans="1:14" x14ac:dyDescent="0.3">
      <c r="A174">
        <v>-1</v>
      </c>
      <c r="B174">
        <v>-1</v>
      </c>
      <c r="C174">
        <v>-1</v>
      </c>
      <c r="D174">
        <v>-1</v>
      </c>
      <c r="E174">
        <v>-1</v>
      </c>
      <c r="F174">
        <v>-1</v>
      </c>
      <c r="G174">
        <v>-1</v>
      </c>
      <c r="H174">
        <v>-1</v>
      </c>
      <c r="I174">
        <v>-1</v>
      </c>
      <c r="J174">
        <v>-1</v>
      </c>
      <c r="K174">
        <v>-1</v>
      </c>
      <c r="L174">
        <v>-1</v>
      </c>
      <c r="M174">
        <v>-1</v>
      </c>
      <c r="N174">
        <v>-1</v>
      </c>
    </row>
    <row r="175" spans="1:14" x14ac:dyDescent="0.3">
      <c r="A175">
        <v>-1</v>
      </c>
      <c r="B175">
        <v>-1</v>
      </c>
      <c r="C175">
        <v>-1</v>
      </c>
      <c r="D175">
        <v>-1</v>
      </c>
      <c r="E175">
        <v>-1</v>
      </c>
      <c r="F175">
        <v>-1</v>
      </c>
      <c r="G175">
        <v>-1</v>
      </c>
      <c r="H175">
        <v>-1</v>
      </c>
      <c r="I175">
        <v>-1</v>
      </c>
      <c r="J175">
        <v>-1</v>
      </c>
      <c r="K175">
        <v>-1</v>
      </c>
      <c r="L175">
        <v>-1</v>
      </c>
      <c r="M175">
        <v>-1</v>
      </c>
      <c r="N175">
        <v>-1</v>
      </c>
    </row>
    <row r="176" spans="1:14" x14ac:dyDescent="0.3">
      <c r="A176">
        <v>-1</v>
      </c>
      <c r="B176">
        <v>-1</v>
      </c>
      <c r="C176">
        <v>-1</v>
      </c>
      <c r="D176">
        <v>-1</v>
      </c>
      <c r="E176">
        <v>-1</v>
      </c>
      <c r="F176">
        <v>-1</v>
      </c>
      <c r="G176">
        <v>-1</v>
      </c>
      <c r="H176">
        <v>-1</v>
      </c>
      <c r="I176">
        <v>-1</v>
      </c>
      <c r="J176">
        <v>-1</v>
      </c>
      <c r="K176">
        <v>-1</v>
      </c>
      <c r="L176">
        <v>-1</v>
      </c>
      <c r="M176">
        <v>-1</v>
      </c>
      <c r="N176">
        <v>-1</v>
      </c>
    </row>
    <row r="177" spans="1:14" x14ac:dyDescent="0.3">
      <c r="A177">
        <v>-1</v>
      </c>
      <c r="B177">
        <v>-1</v>
      </c>
      <c r="C177">
        <v>-1</v>
      </c>
      <c r="D177">
        <v>-1</v>
      </c>
      <c r="E177">
        <v>-1</v>
      </c>
      <c r="F177">
        <v>-1</v>
      </c>
      <c r="G177">
        <v>-1</v>
      </c>
      <c r="H177">
        <v>-1</v>
      </c>
      <c r="I177">
        <v>-1</v>
      </c>
      <c r="J177">
        <v>-1</v>
      </c>
      <c r="K177">
        <v>-1</v>
      </c>
      <c r="L177">
        <v>-1</v>
      </c>
      <c r="M177">
        <v>-1</v>
      </c>
      <c r="N177">
        <v>-1</v>
      </c>
    </row>
    <row r="178" spans="1:14" x14ac:dyDescent="0.3">
      <c r="A178">
        <v>-1</v>
      </c>
      <c r="B178">
        <v>-1</v>
      </c>
      <c r="C178">
        <v>-1</v>
      </c>
      <c r="D178">
        <v>-1</v>
      </c>
      <c r="E178">
        <v>-1</v>
      </c>
      <c r="F178">
        <v>-1</v>
      </c>
      <c r="G178">
        <v>-1</v>
      </c>
      <c r="H178">
        <v>-1</v>
      </c>
      <c r="I178">
        <v>-1</v>
      </c>
      <c r="J178">
        <v>-1</v>
      </c>
      <c r="K178">
        <v>-1</v>
      </c>
      <c r="L178">
        <v>-1</v>
      </c>
      <c r="M178">
        <v>-1</v>
      </c>
      <c r="N178">
        <v>-1</v>
      </c>
    </row>
    <row r="179" spans="1:14" x14ac:dyDescent="0.3">
      <c r="A179">
        <v>-1</v>
      </c>
      <c r="B179">
        <v>-1</v>
      </c>
      <c r="C179">
        <v>-1</v>
      </c>
      <c r="D179">
        <v>-1</v>
      </c>
      <c r="E179">
        <v>-1</v>
      </c>
      <c r="F179">
        <v>-1</v>
      </c>
      <c r="G179">
        <v>-1</v>
      </c>
      <c r="H179">
        <v>-1</v>
      </c>
      <c r="I179">
        <v>-1</v>
      </c>
      <c r="J179">
        <v>-1</v>
      </c>
      <c r="K179">
        <v>-1</v>
      </c>
      <c r="L179">
        <v>-1</v>
      </c>
      <c r="M179">
        <v>-1</v>
      </c>
      <c r="N179">
        <v>-1</v>
      </c>
    </row>
    <row r="180" spans="1:14" x14ac:dyDescent="0.3">
      <c r="A180">
        <v>-1</v>
      </c>
      <c r="B180">
        <v>-1</v>
      </c>
      <c r="C180">
        <v>-1</v>
      </c>
      <c r="D180">
        <v>-1</v>
      </c>
      <c r="E180">
        <v>-1</v>
      </c>
      <c r="F180">
        <v>-1</v>
      </c>
      <c r="G180">
        <v>-1</v>
      </c>
      <c r="H180">
        <v>-1</v>
      </c>
      <c r="I180">
        <v>-1</v>
      </c>
      <c r="J180">
        <v>-1</v>
      </c>
      <c r="K180">
        <v>-1</v>
      </c>
      <c r="L180">
        <v>-1</v>
      </c>
      <c r="M180">
        <v>-1</v>
      </c>
      <c r="N180">
        <v>-1</v>
      </c>
    </row>
    <row r="181" spans="1:14" x14ac:dyDescent="0.3">
      <c r="A181">
        <v>-1</v>
      </c>
      <c r="B181">
        <v>-1</v>
      </c>
      <c r="C181">
        <v>-1</v>
      </c>
      <c r="D181">
        <v>-1</v>
      </c>
      <c r="E181">
        <v>-1</v>
      </c>
      <c r="F181">
        <v>-1</v>
      </c>
      <c r="G181">
        <v>-1</v>
      </c>
      <c r="H181">
        <v>-1</v>
      </c>
      <c r="I181">
        <v>-1</v>
      </c>
      <c r="J181">
        <v>-1</v>
      </c>
      <c r="K181">
        <v>-1</v>
      </c>
      <c r="L181">
        <v>-1</v>
      </c>
      <c r="M181">
        <v>-1</v>
      </c>
      <c r="N181">
        <v>-1</v>
      </c>
    </row>
    <row r="182" spans="1:14" x14ac:dyDescent="0.3">
      <c r="A182">
        <v>-1</v>
      </c>
      <c r="B182">
        <v>-1</v>
      </c>
      <c r="C182">
        <v>-1</v>
      </c>
      <c r="D182">
        <v>-1</v>
      </c>
      <c r="E182">
        <v>-1</v>
      </c>
      <c r="F182">
        <v>-1</v>
      </c>
      <c r="G182">
        <v>-1</v>
      </c>
      <c r="H182">
        <v>-1</v>
      </c>
      <c r="I182">
        <v>-1</v>
      </c>
      <c r="J182">
        <v>-1</v>
      </c>
      <c r="K182">
        <v>-1</v>
      </c>
      <c r="L182">
        <v>-1</v>
      </c>
      <c r="M182">
        <v>-1</v>
      </c>
      <c r="N182">
        <v>-1</v>
      </c>
    </row>
    <row r="183" spans="1:14" x14ac:dyDescent="0.3">
      <c r="A183">
        <v>-1</v>
      </c>
      <c r="B183">
        <v>-1</v>
      </c>
      <c r="C183">
        <v>-1</v>
      </c>
      <c r="D183">
        <v>-1</v>
      </c>
      <c r="E183">
        <v>-1</v>
      </c>
      <c r="F183">
        <v>-1</v>
      </c>
      <c r="G183">
        <v>-1</v>
      </c>
      <c r="H183">
        <v>-1</v>
      </c>
      <c r="I183">
        <v>-1</v>
      </c>
      <c r="J183">
        <v>-1</v>
      </c>
      <c r="K183">
        <v>-1</v>
      </c>
      <c r="L183">
        <v>-1</v>
      </c>
      <c r="M183">
        <v>-1</v>
      </c>
      <c r="N183">
        <v>-1</v>
      </c>
    </row>
    <row r="184" spans="1:14" x14ac:dyDescent="0.3">
      <c r="A184">
        <v>-1</v>
      </c>
      <c r="B184">
        <v>-1</v>
      </c>
      <c r="C184">
        <v>-1</v>
      </c>
      <c r="D184">
        <v>-1</v>
      </c>
      <c r="E184">
        <v>-1</v>
      </c>
      <c r="F184">
        <v>-1</v>
      </c>
      <c r="G184">
        <v>-1</v>
      </c>
      <c r="H184">
        <v>-1</v>
      </c>
      <c r="I184">
        <v>-1</v>
      </c>
      <c r="J184">
        <v>-1</v>
      </c>
      <c r="K184">
        <v>-1</v>
      </c>
      <c r="L184">
        <v>-1</v>
      </c>
      <c r="M184">
        <v>-1</v>
      </c>
      <c r="N184">
        <v>-1</v>
      </c>
    </row>
    <row r="185" spans="1:14" x14ac:dyDescent="0.3">
      <c r="A185">
        <v>-1</v>
      </c>
      <c r="B185">
        <v>-1</v>
      </c>
      <c r="C185">
        <v>-1</v>
      </c>
      <c r="D185">
        <v>-1</v>
      </c>
      <c r="E185">
        <v>-1</v>
      </c>
      <c r="F185">
        <v>-1</v>
      </c>
      <c r="G185">
        <v>-1</v>
      </c>
      <c r="H185">
        <v>-1</v>
      </c>
      <c r="I185">
        <v>-1</v>
      </c>
      <c r="J185">
        <v>-1</v>
      </c>
      <c r="K185">
        <v>-1</v>
      </c>
      <c r="L185">
        <v>-1</v>
      </c>
      <c r="M185">
        <v>-1</v>
      </c>
      <c r="N185">
        <v>-1</v>
      </c>
    </row>
    <row r="186" spans="1:14" x14ac:dyDescent="0.3">
      <c r="A186">
        <v>-1</v>
      </c>
      <c r="B186">
        <v>-1</v>
      </c>
      <c r="C186">
        <v>-1</v>
      </c>
      <c r="D186">
        <v>-1</v>
      </c>
      <c r="E186">
        <v>-1</v>
      </c>
      <c r="F186">
        <v>-1</v>
      </c>
      <c r="G186">
        <v>-1</v>
      </c>
      <c r="H186">
        <v>-1</v>
      </c>
      <c r="I186">
        <v>-1</v>
      </c>
      <c r="J186">
        <v>-1</v>
      </c>
      <c r="K186">
        <v>-1</v>
      </c>
      <c r="L186">
        <v>-1</v>
      </c>
      <c r="M186">
        <v>-1</v>
      </c>
      <c r="N186">
        <v>-1</v>
      </c>
    </row>
    <row r="187" spans="1:14" x14ac:dyDescent="0.3">
      <c r="A187">
        <v>-1</v>
      </c>
      <c r="B187">
        <v>-1</v>
      </c>
      <c r="C187">
        <v>-1</v>
      </c>
      <c r="D187">
        <v>-1</v>
      </c>
      <c r="E187">
        <v>-1</v>
      </c>
      <c r="F187">
        <v>-1</v>
      </c>
      <c r="G187">
        <v>-1</v>
      </c>
      <c r="H187">
        <v>-1</v>
      </c>
      <c r="I187">
        <v>-1</v>
      </c>
      <c r="J187">
        <v>-1</v>
      </c>
      <c r="K187">
        <v>-1</v>
      </c>
      <c r="L187">
        <v>-1</v>
      </c>
      <c r="M187">
        <v>-1</v>
      </c>
      <c r="N187">
        <v>-1</v>
      </c>
    </row>
    <row r="188" spans="1:14" x14ac:dyDescent="0.3">
      <c r="A188">
        <v>-1</v>
      </c>
      <c r="B188">
        <v>-1</v>
      </c>
      <c r="C188">
        <v>-1</v>
      </c>
      <c r="D188">
        <v>-1</v>
      </c>
      <c r="E188">
        <v>-1</v>
      </c>
      <c r="F188">
        <v>-1</v>
      </c>
      <c r="G188">
        <v>-1</v>
      </c>
      <c r="H188">
        <v>-1</v>
      </c>
      <c r="I188">
        <v>-1</v>
      </c>
      <c r="J188">
        <v>-1</v>
      </c>
      <c r="K188">
        <v>-1</v>
      </c>
      <c r="L188">
        <v>-1</v>
      </c>
      <c r="M188">
        <v>-1</v>
      </c>
      <c r="N188">
        <v>-1</v>
      </c>
    </row>
    <row r="189" spans="1:14" x14ac:dyDescent="0.3">
      <c r="A189">
        <v>-1</v>
      </c>
      <c r="B189">
        <v>-1</v>
      </c>
      <c r="C189">
        <v>-1</v>
      </c>
      <c r="D189">
        <v>-1</v>
      </c>
      <c r="E189">
        <v>-1</v>
      </c>
      <c r="F189">
        <v>-1</v>
      </c>
      <c r="G189">
        <v>-1</v>
      </c>
      <c r="H189">
        <v>-1</v>
      </c>
      <c r="I189">
        <v>-1</v>
      </c>
      <c r="J189">
        <v>-1</v>
      </c>
      <c r="K189">
        <v>-1</v>
      </c>
      <c r="L189">
        <v>-1</v>
      </c>
      <c r="M189">
        <v>-1</v>
      </c>
      <c r="N189">
        <v>-1</v>
      </c>
    </row>
    <row r="190" spans="1:14" x14ac:dyDescent="0.3">
      <c r="A190">
        <v>-1</v>
      </c>
      <c r="B190">
        <v>-1</v>
      </c>
      <c r="C190">
        <v>-1</v>
      </c>
      <c r="D190">
        <v>-1</v>
      </c>
      <c r="E190">
        <v>-1</v>
      </c>
      <c r="F190">
        <v>-1</v>
      </c>
      <c r="G190">
        <v>-1</v>
      </c>
      <c r="H190">
        <v>-1</v>
      </c>
      <c r="I190">
        <v>-1</v>
      </c>
      <c r="J190">
        <v>-1</v>
      </c>
      <c r="K190">
        <v>-1</v>
      </c>
      <c r="L190">
        <v>-1</v>
      </c>
      <c r="M190">
        <v>-1</v>
      </c>
      <c r="N190">
        <v>-1</v>
      </c>
    </row>
    <row r="191" spans="1:14" x14ac:dyDescent="0.3">
      <c r="A191">
        <v>-1</v>
      </c>
      <c r="B191">
        <v>-1</v>
      </c>
      <c r="C191">
        <v>-1</v>
      </c>
      <c r="D191">
        <v>-1</v>
      </c>
      <c r="E191">
        <v>-1</v>
      </c>
      <c r="F191">
        <v>-1</v>
      </c>
      <c r="G191">
        <v>-1</v>
      </c>
      <c r="H191">
        <v>-1</v>
      </c>
      <c r="I191">
        <v>-1</v>
      </c>
      <c r="J191">
        <v>-1</v>
      </c>
      <c r="K191">
        <v>-1</v>
      </c>
      <c r="L191">
        <v>-1</v>
      </c>
      <c r="M191">
        <v>-1</v>
      </c>
      <c r="N191">
        <v>-1</v>
      </c>
    </row>
    <row r="192" spans="1:14" x14ac:dyDescent="0.3">
      <c r="A192">
        <v>-1</v>
      </c>
      <c r="B192">
        <v>-1</v>
      </c>
      <c r="C192">
        <v>-1</v>
      </c>
      <c r="D192">
        <v>-1</v>
      </c>
      <c r="E192">
        <v>-1</v>
      </c>
      <c r="F192">
        <v>-1</v>
      </c>
      <c r="G192">
        <v>-1</v>
      </c>
      <c r="H192">
        <v>-1</v>
      </c>
      <c r="I192">
        <v>-1</v>
      </c>
      <c r="J192">
        <v>-1</v>
      </c>
      <c r="K192">
        <v>-1</v>
      </c>
      <c r="L192">
        <v>-1</v>
      </c>
      <c r="M192">
        <v>-1</v>
      </c>
      <c r="N192">
        <v>-1</v>
      </c>
    </row>
    <row r="193" spans="1:14" x14ac:dyDescent="0.3">
      <c r="A193">
        <v>-1</v>
      </c>
      <c r="B193">
        <v>-1</v>
      </c>
      <c r="C193">
        <v>-1</v>
      </c>
      <c r="D193">
        <v>-1</v>
      </c>
      <c r="E193">
        <v>-1</v>
      </c>
      <c r="F193">
        <v>-1</v>
      </c>
      <c r="G193">
        <v>-1</v>
      </c>
      <c r="H193">
        <v>-1</v>
      </c>
      <c r="I193">
        <v>-1</v>
      </c>
      <c r="J193">
        <v>-1</v>
      </c>
      <c r="K193">
        <v>-1</v>
      </c>
      <c r="L193">
        <v>-1</v>
      </c>
      <c r="M193">
        <v>-1</v>
      </c>
      <c r="N193">
        <v>-1</v>
      </c>
    </row>
    <row r="194" spans="1:14" x14ac:dyDescent="0.3">
      <c r="A194">
        <v>-1</v>
      </c>
      <c r="B194">
        <v>-1</v>
      </c>
      <c r="C194">
        <v>-1</v>
      </c>
      <c r="D194">
        <v>-1</v>
      </c>
      <c r="E194">
        <v>-1</v>
      </c>
      <c r="F194">
        <v>-1</v>
      </c>
      <c r="G194">
        <v>-1</v>
      </c>
      <c r="H194">
        <v>-1</v>
      </c>
      <c r="I194">
        <v>-1</v>
      </c>
      <c r="J194">
        <v>-1</v>
      </c>
      <c r="K194">
        <v>-1</v>
      </c>
      <c r="L194">
        <v>-1</v>
      </c>
      <c r="M194">
        <v>-1</v>
      </c>
      <c r="N194">
        <v>-1</v>
      </c>
    </row>
    <row r="195" spans="1:14" x14ac:dyDescent="0.3">
      <c r="A195">
        <v>-1</v>
      </c>
      <c r="B195">
        <v>-1</v>
      </c>
      <c r="C195">
        <v>-1</v>
      </c>
      <c r="D195">
        <v>-1</v>
      </c>
      <c r="E195">
        <v>-1</v>
      </c>
      <c r="F195">
        <v>-1</v>
      </c>
      <c r="G195">
        <v>-1</v>
      </c>
      <c r="H195">
        <v>-1</v>
      </c>
      <c r="I195">
        <v>-1</v>
      </c>
      <c r="J195">
        <v>-1</v>
      </c>
      <c r="K195">
        <v>-1</v>
      </c>
      <c r="L195">
        <v>-1</v>
      </c>
      <c r="M195">
        <v>-1</v>
      </c>
      <c r="N195">
        <v>-1</v>
      </c>
    </row>
    <row r="196" spans="1:14" x14ac:dyDescent="0.3">
      <c r="A196">
        <v>-1</v>
      </c>
      <c r="B196">
        <v>-1</v>
      </c>
      <c r="C196">
        <v>-1</v>
      </c>
      <c r="D196">
        <v>-1</v>
      </c>
      <c r="E196">
        <v>-1</v>
      </c>
      <c r="F196">
        <v>-1</v>
      </c>
      <c r="G196">
        <v>-1</v>
      </c>
      <c r="H196">
        <v>-1</v>
      </c>
      <c r="I196">
        <v>-1</v>
      </c>
      <c r="J196">
        <v>-1</v>
      </c>
      <c r="K196">
        <v>-1</v>
      </c>
      <c r="L196">
        <v>-1</v>
      </c>
      <c r="M196">
        <v>-1</v>
      </c>
      <c r="N196">
        <v>-1</v>
      </c>
    </row>
    <row r="197" spans="1:14" x14ac:dyDescent="0.3">
      <c r="A197">
        <v>-1</v>
      </c>
      <c r="B197">
        <v>-1</v>
      </c>
      <c r="C197">
        <v>-1</v>
      </c>
      <c r="D197">
        <v>-1</v>
      </c>
      <c r="E197">
        <v>-1</v>
      </c>
      <c r="F197">
        <v>-1</v>
      </c>
      <c r="G197">
        <v>-1</v>
      </c>
      <c r="H197">
        <v>-1</v>
      </c>
      <c r="I197">
        <v>-1</v>
      </c>
      <c r="J197">
        <v>-1</v>
      </c>
      <c r="K197">
        <v>-1</v>
      </c>
      <c r="L197">
        <v>-1</v>
      </c>
      <c r="M197">
        <v>-1</v>
      </c>
      <c r="N197">
        <v>-1</v>
      </c>
    </row>
    <row r="198" spans="1:14" x14ac:dyDescent="0.3">
      <c r="A198">
        <v>-1</v>
      </c>
      <c r="B198">
        <v>-1</v>
      </c>
      <c r="C198">
        <v>-1</v>
      </c>
      <c r="D198">
        <v>-1</v>
      </c>
      <c r="E198">
        <v>-1</v>
      </c>
      <c r="F198">
        <v>-1</v>
      </c>
      <c r="G198">
        <v>-1</v>
      </c>
      <c r="H198">
        <v>-1</v>
      </c>
      <c r="I198">
        <v>-1</v>
      </c>
      <c r="J198">
        <v>-1</v>
      </c>
      <c r="K198">
        <v>-1</v>
      </c>
      <c r="L198">
        <v>-1</v>
      </c>
      <c r="M198">
        <v>-1</v>
      </c>
      <c r="N198">
        <v>-1</v>
      </c>
    </row>
    <row r="199" spans="1:14" x14ac:dyDescent="0.3">
      <c r="A199">
        <v>-1</v>
      </c>
      <c r="B199">
        <v>-1</v>
      </c>
      <c r="C199">
        <v>-1</v>
      </c>
      <c r="D199">
        <v>-1</v>
      </c>
      <c r="E199">
        <v>-1</v>
      </c>
      <c r="F199">
        <v>-1</v>
      </c>
      <c r="G199">
        <v>-1</v>
      </c>
      <c r="H199">
        <v>-1</v>
      </c>
      <c r="I199">
        <v>-1</v>
      </c>
      <c r="J199">
        <v>-1</v>
      </c>
      <c r="K199">
        <v>-1</v>
      </c>
      <c r="L199">
        <v>-1</v>
      </c>
      <c r="M199">
        <v>-1</v>
      </c>
      <c r="N199">
        <v>-1</v>
      </c>
    </row>
    <row r="200" spans="1:14" x14ac:dyDescent="0.3">
      <c r="A200">
        <v>-1</v>
      </c>
      <c r="B200">
        <v>-1</v>
      </c>
      <c r="C200">
        <v>-1</v>
      </c>
      <c r="D200">
        <v>-1</v>
      </c>
      <c r="E200">
        <v>-1</v>
      </c>
      <c r="F200">
        <v>-1</v>
      </c>
      <c r="G200">
        <v>-1</v>
      </c>
      <c r="H200">
        <v>-1</v>
      </c>
      <c r="I200">
        <v>-1</v>
      </c>
      <c r="J200">
        <v>-1</v>
      </c>
      <c r="K200">
        <v>-1</v>
      </c>
      <c r="L200">
        <v>-1</v>
      </c>
      <c r="M200">
        <v>-1</v>
      </c>
      <c r="N200">
        <v>-1</v>
      </c>
    </row>
    <row r="201" spans="1:14" x14ac:dyDescent="0.3">
      <c r="A201">
        <v>-1</v>
      </c>
      <c r="B201">
        <v>-1</v>
      </c>
      <c r="C201">
        <v>-1</v>
      </c>
      <c r="D201">
        <v>-1</v>
      </c>
      <c r="E201">
        <v>-1</v>
      </c>
      <c r="F201">
        <v>-1</v>
      </c>
      <c r="G201">
        <v>-1</v>
      </c>
      <c r="H201">
        <v>-1</v>
      </c>
      <c r="I201">
        <v>-1</v>
      </c>
      <c r="J201">
        <v>-1</v>
      </c>
      <c r="K201">
        <v>-1</v>
      </c>
      <c r="L201">
        <v>-1</v>
      </c>
      <c r="M201">
        <v>-1</v>
      </c>
      <c r="N201">
        <v>-1</v>
      </c>
    </row>
    <row r="202" spans="1:14" x14ac:dyDescent="0.3">
      <c r="A202">
        <v>-1</v>
      </c>
      <c r="B202">
        <v>-1</v>
      </c>
      <c r="C202">
        <v>-1</v>
      </c>
      <c r="D202">
        <v>-1</v>
      </c>
      <c r="E202">
        <v>-1</v>
      </c>
      <c r="F202">
        <v>-1</v>
      </c>
      <c r="G202">
        <v>-1</v>
      </c>
      <c r="H202">
        <v>-1</v>
      </c>
      <c r="I202">
        <v>-1</v>
      </c>
      <c r="J202">
        <v>-1</v>
      </c>
      <c r="K202">
        <v>-1</v>
      </c>
      <c r="L202">
        <v>-1</v>
      </c>
      <c r="M202">
        <v>-1</v>
      </c>
      <c r="N202">
        <v>-1</v>
      </c>
    </row>
    <row r="203" spans="1:14" x14ac:dyDescent="0.3">
      <c r="A203">
        <v>-1</v>
      </c>
      <c r="B203">
        <v>-1</v>
      </c>
      <c r="C203">
        <v>-1</v>
      </c>
      <c r="D203">
        <v>-1</v>
      </c>
      <c r="E203">
        <v>-1</v>
      </c>
      <c r="F203">
        <v>-1</v>
      </c>
      <c r="G203">
        <v>-1</v>
      </c>
      <c r="H203">
        <v>-1</v>
      </c>
      <c r="I203">
        <v>-1</v>
      </c>
      <c r="J203">
        <v>-1</v>
      </c>
      <c r="K203">
        <v>-1</v>
      </c>
      <c r="L203">
        <v>-1</v>
      </c>
      <c r="M203">
        <v>-1</v>
      </c>
      <c r="N203">
        <v>-1</v>
      </c>
    </row>
    <row r="204" spans="1:14" x14ac:dyDescent="0.3">
      <c r="A204">
        <v>-1</v>
      </c>
      <c r="B204">
        <v>-1</v>
      </c>
      <c r="C204">
        <v>-1</v>
      </c>
      <c r="D204">
        <v>-1</v>
      </c>
      <c r="E204">
        <v>-1</v>
      </c>
      <c r="F204">
        <v>-1</v>
      </c>
      <c r="G204">
        <v>-1</v>
      </c>
      <c r="H204">
        <v>-1</v>
      </c>
      <c r="I204">
        <v>-1</v>
      </c>
      <c r="J204">
        <v>-1</v>
      </c>
      <c r="K204">
        <v>-1</v>
      </c>
      <c r="L204">
        <v>-1</v>
      </c>
      <c r="M204">
        <v>-1</v>
      </c>
      <c r="N204">
        <v>-1</v>
      </c>
    </row>
    <row r="205" spans="1:14" x14ac:dyDescent="0.3">
      <c r="A205">
        <v>-1</v>
      </c>
      <c r="B205">
        <v>-1</v>
      </c>
      <c r="C205">
        <v>-1</v>
      </c>
      <c r="D205">
        <v>-1</v>
      </c>
      <c r="E205">
        <v>-1</v>
      </c>
      <c r="F205">
        <v>-1</v>
      </c>
      <c r="G205">
        <v>-1</v>
      </c>
      <c r="H205">
        <v>-1</v>
      </c>
      <c r="I205">
        <v>-1</v>
      </c>
      <c r="J205">
        <v>-1</v>
      </c>
      <c r="K205">
        <v>-1</v>
      </c>
      <c r="L205">
        <v>-1</v>
      </c>
      <c r="M205">
        <v>-1</v>
      </c>
      <c r="N205">
        <v>-1</v>
      </c>
    </row>
    <row r="206" spans="1:14" x14ac:dyDescent="0.3">
      <c r="A206">
        <v>-1</v>
      </c>
      <c r="B206">
        <v>-1</v>
      </c>
      <c r="C206">
        <v>-1</v>
      </c>
      <c r="D206">
        <v>-1</v>
      </c>
      <c r="E206">
        <v>-1</v>
      </c>
      <c r="F206">
        <v>-1</v>
      </c>
      <c r="G206">
        <v>-1</v>
      </c>
      <c r="H206">
        <v>-1</v>
      </c>
      <c r="I206">
        <v>-1</v>
      </c>
      <c r="J206">
        <v>-1</v>
      </c>
      <c r="K206">
        <v>-1</v>
      </c>
      <c r="L206">
        <v>-1</v>
      </c>
      <c r="M206">
        <v>-1</v>
      </c>
      <c r="N206">
        <v>-1</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E191"/>
  <sheetViews>
    <sheetView showGridLines="0" zoomScale="90" zoomScaleNormal="90" workbookViewId="0">
      <pane ySplit="2" topLeftCell="A3" activePane="bottomLeft" state="frozen"/>
      <selection pane="bottomLeft" activeCell="A3" sqref="A3"/>
    </sheetView>
  </sheetViews>
  <sheetFormatPr baseColWidth="10" defaultRowHeight="14.4" x14ac:dyDescent="0.3"/>
  <cols>
    <col min="1" max="1" width="28.33203125" customWidth="1"/>
    <col min="2" max="31" width="9.77734375" customWidth="1"/>
  </cols>
  <sheetData>
    <row r="1" spans="1:29" ht="18" x14ac:dyDescent="0.35">
      <c r="A1" s="115" t="s">
        <v>18</v>
      </c>
      <c r="B1" s="56" t="s">
        <v>370</v>
      </c>
      <c r="C1" s="57"/>
      <c r="D1" s="57"/>
      <c r="E1" s="57"/>
      <c r="F1" s="57"/>
      <c r="H1" s="139" t="s">
        <v>385</v>
      </c>
      <c r="I1" s="140"/>
      <c r="J1" s="140"/>
      <c r="K1" s="140"/>
      <c r="L1" s="140"/>
      <c r="M1" s="140"/>
    </row>
    <row r="4" spans="1:29" x14ac:dyDescent="0.3">
      <c r="A4" s="1" t="s">
        <v>17</v>
      </c>
    </row>
    <row r="5" spans="1:29" ht="15" thickBot="1" x14ac:dyDescent="0.35"/>
    <row r="6" spans="1:29" x14ac:dyDescent="0.3">
      <c r="A6" s="136" t="s">
        <v>0</v>
      </c>
      <c r="B6" s="32" t="s">
        <v>87</v>
      </c>
      <c r="C6" s="33"/>
      <c r="D6" s="33" t="s">
        <v>88</v>
      </c>
      <c r="E6" s="33"/>
      <c r="F6" s="33" t="s">
        <v>76</v>
      </c>
      <c r="G6" s="33"/>
      <c r="H6" s="33" t="s">
        <v>77</v>
      </c>
      <c r="I6" s="33"/>
      <c r="J6" s="33" t="s">
        <v>78</v>
      </c>
      <c r="K6" s="33"/>
      <c r="L6" s="33" t="s">
        <v>79</v>
      </c>
      <c r="M6" s="33"/>
      <c r="N6" s="33" t="s">
        <v>80</v>
      </c>
      <c r="O6" s="33"/>
      <c r="P6" s="33" t="s">
        <v>81</v>
      </c>
      <c r="Q6" s="33"/>
      <c r="R6" s="33" t="s">
        <v>82</v>
      </c>
      <c r="S6" s="33"/>
      <c r="T6" s="33" t="s">
        <v>83</v>
      </c>
      <c r="U6" s="33"/>
      <c r="V6" s="33" t="s">
        <v>84</v>
      </c>
      <c r="W6" s="33"/>
      <c r="X6" s="33" t="s">
        <v>85</v>
      </c>
      <c r="Y6" s="33"/>
      <c r="Z6" s="33" t="s">
        <v>86</v>
      </c>
      <c r="AA6" s="34"/>
      <c r="AB6" s="35" t="s">
        <v>13</v>
      </c>
      <c r="AC6" s="36"/>
    </row>
    <row r="7" spans="1:29" ht="15" thickBot="1" x14ac:dyDescent="0.35">
      <c r="A7" s="137"/>
      <c r="B7" s="37" t="s">
        <v>14</v>
      </c>
      <c r="C7" s="38" t="s">
        <v>15</v>
      </c>
      <c r="D7" s="39" t="s">
        <v>14</v>
      </c>
      <c r="E7" s="38" t="s">
        <v>15</v>
      </c>
      <c r="F7" s="39" t="s">
        <v>14</v>
      </c>
      <c r="G7" s="38" t="s">
        <v>15</v>
      </c>
      <c r="H7" s="39" t="s">
        <v>14</v>
      </c>
      <c r="I7" s="38" t="s">
        <v>15</v>
      </c>
      <c r="J7" s="39" t="s">
        <v>14</v>
      </c>
      <c r="K7" s="38" t="s">
        <v>15</v>
      </c>
      <c r="L7" s="39" t="s">
        <v>14</v>
      </c>
      <c r="M7" s="38" t="s">
        <v>15</v>
      </c>
      <c r="N7" s="39" t="s">
        <v>14</v>
      </c>
      <c r="O7" s="38" t="s">
        <v>15</v>
      </c>
      <c r="P7" s="39" t="s">
        <v>14</v>
      </c>
      <c r="Q7" s="38" t="s">
        <v>15</v>
      </c>
      <c r="R7" s="39" t="s">
        <v>14</v>
      </c>
      <c r="S7" s="38" t="s">
        <v>15</v>
      </c>
      <c r="T7" s="39" t="s">
        <v>14</v>
      </c>
      <c r="U7" s="38" t="s">
        <v>15</v>
      </c>
      <c r="V7" s="39" t="s">
        <v>14</v>
      </c>
      <c r="W7" s="38" t="s">
        <v>15</v>
      </c>
      <c r="X7" s="39" t="s">
        <v>14</v>
      </c>
      <c r="Y7" s="38" t="s">
        <v>15</v>
      </c>
      <c r="Z7" s="39" t="s">
        <v>14</v>
      </c>
      <c r="AA7" s="40" t="s">
        <v>15</v>
      </c>
      <c r="AB7" s="41" t="s">
        <v>14</v>
      </c>
      <c r="AC7" s="42" t="s">
        <v>15</v>
      </c>
    </row>
    <row r="8" spans="1:29" x14ac:dyDescent="0.3">
      <c r="A8" s="43" t="s">
        <v>1</v>
      </c>
      <c r="B8" s="8">
        <v>19</v>
      </c>
      <c r="C8" s="5">
        <f>IF(B19=0,"- - -",B8/B19*100)</f>
        <v>1.0101010101010102</v>
      </c>
      <c r="D8" s="4">
        <v>9890</v>
      </c>
      <c r="E8" s="5">
        <f>IF(D19=0,"- - -",D8/D19*100)</f>
        <v>10.573129924416554</v>
      </c>
      <c r="F8" s="4">
        <v>6</v>
      </c>
      <c r="G8" s="5">
        <f>IF(F19=0,"- - -",F8/F19*100)</f>
        <v>2.6086956521739131</v>
      </c>
      <c r="H8" s="4">
        <v>108</v>
      </c>
      <c r="I8" s="5">
        <f>IF(H19=0,"- - -",H8/H19*100)</f>
        <v>6.2211981566820276</v>
      </c>
      <c r="J8" s="4">
        <v>2</v>
      </c>
      <c r="K8" s="5">
        <f>IF(J19=0,"- - -",J8/J19*100)</f>
        <v>1.4492753623188406</v>
      </c>
      <c r="L8" s="4">
        <v>0</v>
      </c>
      <c r="M8" s="5">
        <f>IF(L19=0,"- - -",L8/L19*100)</f>
        <v>0</v>
      </c>
      <c r="N8" s="4">
        <v>127</v>
      </c>
      <c r="O8" s="5">
        <f>IF(N19=0,"- - -",N8/N19*100)</f>
        <v>7.2571428571428562</v>
      </c>
      <c r="P8" s="4">
        <v>197</v>
      </c>
      <c r="Q8" s="5">
        <f>IF(P19=0,"- - -",P8/P19*100)</f>
        <v>3.8825384312179736</v>
      </c>
      <c r="R8" s="4">
        <v>125</v>
      </c>
      <c r="S8" s="5">
        <f>IF(R19=0,"- - -",R8/R19*100)</f>
        <v>7.1306332002281803</v>
      </c>
      <c r="T8" s="4">
        <v>261</v>
      </c>
      <c r="U8" s="5">
        <f>IF(T19=0,"- - -",T8/T19*100)</f>
        <v>4.0534244447895631</v>
      </c>
      <c r="V8" s="4">
        <v>23</v>
      </c>
      <c r="W8" s="5">
        <f>IF(V19=0,"- - -",V8/V19*100)</f>
        <v>2.9715762273901807</v>
      </c>
      <c r="X8" s="4">
        <v>176</v>
      </c>
      <c r="Y8" s="5">
        <f>IF(X19=0,"- - -",X8/X19*100)</f>
        <v>8.1936685288640589</v>
      </c>
      <c r="Z8" s="4">
        <v>0</v>
      </c>
      <c r="AA8" s="11">
        <f>IF(Z19=0,"- - -",Z8/Z19*100)</f>
        <v>0</v>
      </c>
      <c r="AB8" s="26">
        <f>B8+D8+F8+H8+J8+L8+N8+P8+R8+T8+V8+X8+Z8</f>
        <v>10934</v>
      </c>
      <c r="AC8" s="27">
        <f>IF(AB19=0,"- - -",AB8/AB19*100)</f>
        <v>9.4660110122242607</v>
      </c>
    </row>
    <row r="9" spans="1:29" x14ac:dyDescent="0.3">
      <c r="A9" s="44" t="s">
        <v>2</v>
      </c>
      <c r="B9" s="9">
        <v>45</v>
      </c>
      <c r="C9" s="3">
        <f>IF(B19=0,"- - -",B9/B19*100)</f>
        <v>2.3923444976076556</v>
      </c>
      <c r="D9" s="2">
        <v>13517</v>
      </c>
      <c r="E9" s="3">
        <f>IF(D19=0,"- - -",D9/D19*100)</f>
        <v>14.450656945231403</v>
      </c>
      <c r="F9" s="2">
        <v>8</v>
      </c>
      <c r="G9" s="3">
        <f>IF(F19=0,"- - -",F9/F19*100)</f>
        <v>3.4782608695652173</v>
      </c>
      <c r="H9" s="2">
        <v>33</v>
      </c>
      <c r="I9" s="3">
        <f>IF(H19=0,"- - -",H9/H19*100)</f>
        <v>1.9009216589861753</v>
      </c>
      <c r="J9" s="2">
        <v>5</v>
      </c>
      <c r="K9" s="3">
        <f>IF(J19=0,"- - -",J9/J19*100)</f>
        <v>3.6231884057971016</v>
      </c>
      <c r="L9" s="2">
        <v>0</v>
      </c>
      <c r="M9" s="3">
        <f>IF(L19=0,"- - -",L9/L19*100)</f>
        <v>0</v>
      </c>
      <c r="N9" s="2">
        <v>192</v>
      </c>
      <c r="O9" s="3">
        <f>IF(N19=0,"- - -",N9/N19*100)</f>
        <v>10.971428571428572</v>
      </c>
      <c r="P9" s="2">
        <v>321</v>
      </c>
      <c r="Q9" s="3">
        <f>IF(P19=0,"- - -",P9/P19*100)</f>
        <v>6.3263697280252256</v>
      </c>
      <c r="R9" s="2">
        <v>321</v>
      </c>
      <c r="S9" s="3">
        <f>IF(R19=0,"- - -",R9/R19*100)</f>
        <v>18.311466058185964</v>
      </c>
      <c r="T9" s="2">
        <v>345</v>
      </c>
      <c r="U9" s="3">
        <f>IF(T19=0,"- - -",T9/T19*100)</f>
        <v>5.3579748408137906</v>
      </c>
      <c r="V9" s="2">
        <v>42</v>
      </c>
      <c r="W9" s="3">
        <f>IF(V19=0,"- - -",V9/V19*100)</f>
        <v>5.4263565891472867</v>
      </c>
      <c r="X9" s="2">
        <v>192</v>
      </c>
      <c r="Y9" s="3">
        <f>IF(X19=0,"- - -",X9/X19*100)</f>
        <v>8.938547486033519</v>
      </c>
      <c r="Z9" s="2">
        <v>1</v>
      </c>
      <c r="AA9" s="12">
        <f>IF(Z19=0,"- - -",Z9/Z19*100)</f>
        <v>4.3478260869565215</v>
      </c>
      <c r="AB9" s="28">
        <f t="shared" ref="AB9:AB18" si="0">B9+D9+F9+H9+J9+L9+N9+P9+R9+T9+V9+X9+Z9</f>
        <v>15022</v>
      </c>
      <c r="AC9" s="29">
        <f>IF(AB19=0,"- - -",AB9/AB19*100)</f>
        <v>13.005159815770337</v>
      </c>
    </row>
    <row r="10" spans="1:29" x14ac:dyDescent="0.3">
      <c r="A10" s="44" t="s">
        <v>3</v>
      </c>
      <c r="B10" s="9">
        <v>204</v>
      </c>
      <c r="C10" s="3">
        <f>IF(B19=0,"- - -",B10/B19*100)</f>
        <v>10.845295055821373</v>
      </c>
      <c r="D10" s="2">
        <v>16352</v>
      </c>
      <c r="E10" s="3">
        <f>IF(D19=0,"- - -",D10/D19*100)</f>
        <v>17.481478313858389</v>
      </c>
      <c r="F10" s="2">
        <v>33</v>
      </c>
      <c r="G10" s="3">
        <f>IF(F19=0,"- - -",F10/F19*100)</f>
        <v>14.347826086956522</v>
      </c>
      <c r="H10" s="2">
        <v>41</v>
      </c>
      <c r="I10" s="3">
        <f>IF(H19=0,"- - -",H10/H19*100)</f>
        <v>2.3617511520737327</v>
      </c>
      <c r="J10" s="2">
        <v>38</v>
      </c>
      <c r="K10" s="3">
        <f>IF(J19=0,"- - -",J10/J19*100)</f>
        <v>27.536231884057973</v>
      </c>
      <c r="L10" s="2">
        <v>0</v>
      </c>
      <c r="M10" s="3">
        <f>IF(L19=0,"- - -",L10/L19*100)</f>
        <v>0</v>
      </c>
      <c r="N10" s="2">
        <v>787</v>
      </c>
      <c r="O10" s="3">
        <f>IF(N19=0,"- - -",N10/N19*100)</f>
        <v>44.971428571428575</v>
      </c>
      <c r="P10" s="2">
        <v>649</v>
      </c>
      <c r="Q10" s="3">
        <f>IF(P19=0,"- - -",P10/P19*100)</f>
        <v>12.790697674418606</v>
      </c>
      <c r="R10" s="2">
        <v>488</v>
      </c>
      <c r="S10" s="3">
        <f>IF(R19=0,"- - -",R10/R19*100)</f>
        <v>27.837992013690815</v>
      </c>
      <c r="T10" s="2">
        <v>1238</v>
      </c>
      <c r="U10" s="3">
        <f>IF(T19=0,"- - -",T10/T19*100)</f>
        <v>19.226587979499925</v>
      </c>
      <c r="V10" s="2">
        <v>123</v>
      </c>
      <c r="W10" s="3">
        <f>IF(V19=0,"- - -",V10/V19*100)</f>
        <v>15.891472868217054</v>
      </c>
      <c r="X10" s="2">
        <v>527</v>
      </c>
      <c r="Y10" s="3">
        <f>IF(X19=0,"- - -",X10/X19*100)</f>
        <v>24.534450651769088</v>
      </c>
      <c r="Z10" s="2">
        <v>4</v>
      </c>
      <c r="AA10" s="12">
        <f>IF(Z19=0,"- - -",Z10/Z19*100)</f>
        <v>17.391304347826086</v>
      </c>
      <c r="AB10" s="28">
        <f t="shared" si="0"/>
        <v>20484</v>
      </c>
      <c r="AC10" s="29">
        <f>IF(AB19=0,"- - -",AB10/AB19*100)</f>
        <v>17.73383661737715</v>
      </c>
    </row>
    <row r="11" spans="1:29" x14ac:dyDescent="0.3">
      <c r="A11" s="44" t="s">
        <v>4</v>
      </c>
      <c r="B11" s="9">
        <v>55</v>
      </c>
      <c r="C11" s="3">
        <f>IF(B19=0,"- - -",B11/B19*100)</f>
        <v>2.9239766081871341</v>
      </c>
      <c r="D11" s="2">
        <v>6507</v>
      </c>
      <c r="E11" s="3">
        <f>IF(D19=0,"- - -",D11/D19*100)</f>
        <v>6.9564566651343291</v>
      </c>
      <c r="F11" s="2">
        <v>11</v>
      </c>
      <c r="G11" s="3">
        <f>IF(F19=0,"- - -",F11/F19*100)</f>
        <v>4.7826086956521738</v>
      </c>
      <c r="H11" s="2">
        <v>3</v>
      </c>
      <c r="I11" s="3">
        <f>IF(H19=0,"- - -",H11/H19*100)</f>
        <v>0.1728110599078341</v>
      </c>
      <c r="J11" s="2">
        <v>2</v>
      </c>
      <c r="K11" s="3">
        <f>IF(J19=0,"- - -",J11/J19*100)</f>
        <v>1.4492753623188406</v>
      </c>
      <c r="L11" s="2">
        <v>1</v>
      </c>
      <c r="M11" s="3">
        <f>IF(L19=0,"- - -",L11/L19*100)</f>
        <v>4.3478260869565215</v>
      </c>
      <c r="N11" s="2">
        <v>415</v>
      </c>
      <c r="O11" s="3">
        <f>IF(N19=0,"- - -",N11/N19*100)</f>
        <v>23.714285714285715</v>
      </c>
      <c r="P11" s="2">
        <v>143</v>
      </c>
      <c r="Q11" s="3">
        <f>IF(P19=0,"- - -",P11/P19*100)</f>
        <v>2.8182893180922353</v>
      </c>
      <c r="R11" s="2">
        <v>223</v>
      </c>
      <c r="S11" s="3">
        <f>IF(R19=0,"- - -",R11/R19*100)</f>
        <v>12.721049629207073</v>
      </c>
      <c r="T11" s="2">
        <v>166</v>
      </c>
      <c r="U11" s="3">
        <f>IF(T19=0,"- - -",T11/T19*100)</f>
        <v>2.5780400683335922</v>
      </c>
      <c r="V11" s="2">
        <v>29</v>
      </c>
      <c r="W11" s="3">
        <f>IF(V19=0,"- - -",V11/V19*100)</f>
        <v>3.7467700258397936</v>
      </c>
      <c r="X11" s="2">
        <v>96</v>
      </c>
      <c r="Y11" s="3">
        <f>IF(X19=0,"- - -",X11/X19*100)</f>
        <v>4.4692737430167595</v>
      </c>
      <c r="Z11" s="2">
        <v>2</v>
      </c>
      <c r="AA11" s="12">
        <f>IF(Z19=0,"- - -",Z11/Z19*100)</f>
        <v>8.695652173913043</v>
      </c>
      <c r="AB11" s="28">
        <f t="shared" si="0"/>
        <v>7653</v>
      </c>
      <c r="AC11" s="29">
        <f>IF(AB19=0,"- - -",AB11/AB19*100)</f>
        <v>6.6255151158361318</v>
      </c>
    </row>
    <row r="12" spans="1:29" x14ac:dyDescent="0.3">
      <c r="A12" s="44" t="s">
        <v>5</v>
      </c>
      <c r="B12" s="9">
        <v>21</v>
      </c>
      <c r="C12" s="3">
        <f>IF(B19=0,"- - -",B12/B19*100)</f>
        <v>1.1164274322169059</v>
      </c>
      <c r="D12" s="2">
        <v>5248</v>
      </c>
      <c r="E12" s="3">
        <f>IF(D19=0,"- - -",D12/D19*100)</f>
        <v>5.6104940185377217</v>
      </c>
      <c r="F12" s="2">
        <v>12</v>
      </c>
      <c r="G12" s="3">
        <f>IF(F19=0,"- - -",F12/F19*100)</f>
        <v>5.2173913043478262</v>
      </c>
      <c r="H12" s="2">
        <v>27</v>
      </c>
      <c r="I12" s="3">
        <f>IF(H19=0,"- - -",H12/H19*100)</f>
        <v>1.5552995391705069</v>
      </c>
      <c r="J12" s="2">
        <v>14</v>
      </c>
      <c r="K12" s="3">
        <f>IF(J19=0,"- - -",J12/J19*100)</f>
        <v>10.144927536231885</v>
      </c>
      <c r="L12" s="2">
        <v>1</v>
      </c>
      <c r="M12" s="3">
        <f>IF(L19=0,"- - -",L12/L19*100)</f>
        <v>4.3478260869565215</v>
      </c>
      <c r="N12" s="2">
        <v>73</v>
      </c>
      <c r="O12" s="3">
        <f>IF(N19=0,"- - -",N12/N19*100)</f>
        <v>4.1714285714285717</v>
      </c>
      <c r="P12" s="2">
        <v>188</v>
      </c>
      <c r="Q12" s="3">
        <f>IF(P19=0,"- - -",P12/P19*100)</f>
        <v>3.705163579030351</v>
      </c>
      <c r="R12" s="2">
        <v>63</v>
      </c>
      <c r="S12" s="3">
        <f>IF(R19=0,"- - -",R12/R19*100)</f>
        <v>3.5938391329150026</v>
      </c>
      <c r="T12" s="2">
        <v>206</v>
      </c>
      <c r="U12" s="3">
        <f>IF(T19=0,"- - -",T12/T19*100)</f>
        <v>3.1992545426308432</v>
      </c>
      <c r="V12" s="2">
        <v>39</v>
      </c>
      <c r="W12" s="3">
        <f>IF(V19=0,"- - -",V12/V19*100)</f>
        <v>5.0387596899224807</v>
      </c>
      <c r="X12" s="2">
        <v>178</v>
      </c>
      <c r="Y12" s="3">
        <f>IF(X19=0,"- - -",X12/X19*100)</f>
        <v>8.2867783985102417</v>
      </c>
      <c r="Z12" s="2">
        <v>1</v>
      </c>
      <c r="AA12" s="12">
        <f>IF(Z19=0,"- - -",Z12/Z19*100)</f>
        <v>4.3478260869565215</v>
      </c>
      <c r="AB12" s="28">
        <f t="shared" si="0"/>
        <v>6071</v>
      </c>
      <c r="AC12" s="29">
        <f>IF(AB19=0,"- - -",AB12/AB19*100)</f>
        <v>5.2559130103542611</v>
      </c>
    </row>
    <row r="13" spans="1:29" x14ac:dyDescent="0.3">
      <c r="A13" s="44" t="s">
        <v>6</v>
      </c>
      <c r="B13" s="9">
        <v>1089</v>
      </c>
      <c r="C13" s="3">
        <f>IF(B19=0,"- - -",B13/B19*100)</f>
        <v>57.894736842105267</v>
      </c>
      <c r="D13" s="2">
        <v>14982</v>
      </c>
      <c r="E13" s="3">
        <f>IF(D19=0,"- - -",D13/D19*100)</f>
        <v>16.016848587220302</v>
      </c>
      <c r="F13" s="2">
        <v>132</v>
      </c>
      <c r="G13" s="3">
        <f>IF(F19=0,"- - -",F13/F19*100)</f>
        <v>57.391304347826086</v>
      </c>
      <c r="H13" s="2">
        <v>964</v>
      </c>
      <c r="I13" s="3">
        <f>IF(H19=0,"- - -",H13/H19*100)</f>
        <v>55.52995391705069</v>
      </c>
      <c r="J13" s="2">
        <v>70</v>
      </c>
      <c r="K13" s="3">
        <f>IF(J19=0,"- - -",J13/J19*100)</f>
        <v>50.724637681159422</v>
      </c>
      <c r="L13" s="2">
        <v>10</v>
      </c>
      <c r="M13" s="3">
        <f>IF(L19=0,"- - -",L13/L19*100)</f>
        <v>43.478260869565219</v>
      </c>
      <c r="N13" s="2">
        <v>135</v>
      </c>
      <c r="O13" s="3">
        <f>IF(N19=0,"- - -",N13/N19*100)</f>
        <v>7.7142857142857135</v>
      </c>
      <c r="P13" s="2">
        <v>2829</v>
      </c>
      <c r="Q13" s="3">
        <f>IF(P19=0,"- - -",P13/P19*100)</f>
        <v>55.754828537642886</v>
      </c>
      <c r="R13" s="2">
        <v>287</v>
      </c>
      <c r="S13" s="3">
        <f>IF(R19=0,"- - -",R13/R19*100)</f>
        <v>16.371933827723904</v>
      </c>
      <c r="T13" s="2">
        <v>3226</v>
      </c>
      <c r="U13" s="3">
        <f>IF(T19=0,"- - -",T13/T19*100)</f>
        <v>50.100947352073298</v>
      </c>
      <c r="V13" s="2">
        <v>431</v>
      </c>
      <c r="W13" s="3">
        <f>IF(V19=0,"- - -",V13/V19*100)</f>
        <v>55.684754521963818</v>
      </c>
      <c r="X13" s="2">
        <v>754</v>
      </c>
      <c r="Y13" s="3">
        <f>IF(X19=0,"- - -",X13/X19*100)</f>
        <v>35.102420856610799</v>
      </c>
      <c r="Z13" s="2">
        <v>14</v>
      </c>
      <c r="AA13" s="12">
        <f>IF(Z19=0,"- - -",Z13/Z19*100)</f>
        <v>60.869565217391312</v>
      </c>
      <c r="AB13" s="28">
        <f t="shared" si="0"/>
        <v>24923</v>
      </c>
      <c r="AC13" s="29">
        <f>IF(AB19=0,"- - -",AB13/AB19*100)</f>
        <v>21.576860477196387</v>
      </c>
    </row>
    <row r="14" spans="1:29" x14ac:dyDescent="0.3">
      <c r="A14" s="44" t="s">
        <v>7</v>
      </c>
      <c r="B14" s="9">
        <v>111</v>
      </c>
      <c r="C14" s="3">
        <f>IF(B19=0,"- - -",B14/B19*100)</f>
        <v>5.9011164274322168</v>
      </c>
      <c r="D14" s="2">
        <v>11856</v>
      </c>
      <c r="E14" s="3">
        <f>IF(D19=0,"- - -",D14/D19*100)</f>
        <v>12.674927035781867</v>
      </c>
      <c r="F14" s="2">
        <v>2</v>
      </c>
      <c r="G14" s="3">
        <f>IF(F19=0,"- - -",F14/F19*100)</f>
        <v>0.86956521739130432</v>
      </c>
      <c r="H14" s="2">
        <v>277</v>
      </c>
      <c r="I14" s="3">
        <f>IF(H19=0,"- - -",H14/H19*100)</f>
        <v>15.956221198156681</v>
      </c>
      <c r="J14" s="2">
        <v>5</v>
      </c>
      <c r="K14" s="3">
        <f>IF(J19=0,"- - -",J14/J19*100)</f>
        <v>3.6231884057971016</v>
      </c>
      <c r="L14" s="2">
        <v>1</v>
      </c>
      <c r="M14" s="3">
        <f>IF(L19=0,"- - -",L14/L19*100)</f>
        <v>4.3478260869565215</v>
      </c>
      <c r="N14" s="2">
        <v>6</v>
      </c>
      <c r="O14" s="3">
        <f>IF(N19=0,"- - -",N14/N19*100)</f>
        <v>0.34285714285714286</v>
      </c>
      <c r="P14" s="2">
        <v>461</v>
      </c>
      <c r="Q14" s="3">
        <f>IF(P19=0,"- - -",P14/P19*100)</f>
        <v>9.0855340953882529</v>
      </c>
      <c r="R14" s="2">
        <v>53</v>
      </c>
      <c r="S14" s="3">
        <f>IF(R19=0,"- - -",R14/R19*100)</f>
        <v>3.0233884768967485</v>
      </c>
      <c r="T14" s="2">
        <v>469</v>
      </c>
      <c r="U14" s="3">
        <f>IF(T19=0,"- - -",T14/T19*100)</f>
        <v>7.2837397111352686</v>
      </c>
      <c r="V14" s="2">
        <v>35</v>
      </c>
      <c r="W14" s="3">
        <f>IF(V19=0,"- - -",V14/V19*100)</f>
        <v>4.521963824289406</v>
      </c>
      <c r="X14" s="2">
        <v>101</v>
      </c>
      <c r="Y14" s="3">
        <f>IF(X19=0,"- - -",X14/X19*100)</f>
        <v>4.7020484171322163</v>
      </c>
      <c r="Z14" s="2">
        <v>1</v>
      </c>
      <c r="AA14" s="12">
        <f>IF(Z19=0,"- - -",Z14/Z19*100)</f>
        <v>4.3478260869565215</v>
      </c>
      <c r="AB14" s="28">
        <f t="shared" si="0"/>
        <v>13378</v>
      </c>
      <c r="AC14" s="29">
        <f>IF(AB19=0,"- - -",AB14/AB19*100)</f>
        <v>11.58188177442255</v>
      </c>
    </row>
    <row r="15" spans="1:29" x14ac:dyDescent="0.3">
      <c r="A15" s="44" t="s">
        <v>8</v>
      </c>
      <c r="B15" s="9">
        <v>66</v>
      </c>
      <c r="C15" s="3">
        <f>IF(B19=0,"- - -",B15/B19*100)</f>
        <v>3.5087719298245612</v>
      </c>
      <c r="D15" s="2">
        <v>1311</v>
      </c>
      <c r="E15" s="3">
        <f>IF(D19=0,"- - -",D15/D19*100)</f>
        <v>1.401554431841264</v>
      </c>
      <c r="F15" s="2">
        <v>0</v>
      </c>
      <c r="G15" s="3">
        <f>IF(F19=0,"- - -",F15/F19*100)</f>
        <v>0</v>
      </c>
      <c r="H15" s="2">
        <v>20</v>
      </c>
      <c r="I15" s="3">
        <f>IF(H19=0,"- - -",H15/H19*100)</f>
        <v>1.1520737327188941</v>
      </c>
      <c r="J15" s="2">
        <v>1</v>
      </c>
      <c r="K15" s="3">
        <f>IF(J19=0,"- - -",J15/J19*100)</f>
        <v>0.72463768115942029</v>
      </c>
      <c r="L15" s="2">
        <v>1</v>
      </c>
      <c r="M15" s="3">
        <f>IF(L19=0,"- - -",L15/L19*100)</f>
        <v>4.3478260869565215</v>
      </c>
      <c r="N15" s="2">
        <v>0</v>
      </c>
      <c r="O15" s="3">
        <f>IF(N19=0,"- - -",N15/N19*100)</f>
        <v>0</v>
      </c>
      <c r="P15" s="2">
        <v>15</v>
      </c>
      <c r="Q15" s="3">
        <f>IF(P19=0,"- - -",P15/P19*100)</f>
        <v>0.29562475364603863</v>
      </c>
      <c r="R15" s="2">
        <v>0</v>
      </c>
      <c r="S15" s="3">
        <f>IF(R19=0,"- - -",R15/R19*100)</f>
        <v>0</v>
      </c>
      <c r="T15" s="2">
        <v>35</v>
      </c>
      <c r="U15" s="3">
        <f>IF(T19=0,"- - -",T15/T19*100)</f>
        <v>0.54356266501009476</v>
      </c>
      <c r="V15" s="2">
        <v>0</v>
      </c>
      <c r="W15" s="3">
        <f>IF(V19=0,"- - -",V15/V19*100)</f>
        <v>0</v>
      </c>
      <c r="X15" s="2">
        <v>4</v>
      </c>
      <c r="Y15" s="3">
        <f>IF(X19=0,"- - -",X15/X19*100)</f>
        <v>0.18621973929236499</v>
      </c>
      <c r="Z15" s="2">
        <v>0</v>
      </c>
      <c r="AA15" s="12">
        <f>IF(Z19=0,"- - -",Z15/Z19*100)</f>
        <v>0</v>
      </c>
      <c r="AB15" s="28">
        <f t="shared" si="0"/>
        <v>1453</v>
      </c>
      <c r="AC15" s="29">
        <f>IF(AB19=0,"- - -",AB15/AB19*100)</f>
        <v>1.2579215292447277</v>
      </c>
    </row>
    <row r="16" spans="1:29" x14ac:dyDescent="0.3">
      <c r="A16" s="44" t="s">
        <v>9</v>
      </c>
      <c r="B16" s="9">
        <v>126</v>
      </c>
      <c r="C16" s="3">
        <f>IF(B19=0,"- - -",B16/B19*100)</f>
        <v>6.6985645933014357</v>
      </c>
      <c r="D16" s="2">
        <v>7383</v>
      </c>
      <c r="E16" s="3">
        <f>IF(D19=0,"- - -",D16/D19*100)</f>
        <v>7.8929644319481715</v>
      </c>
      <c r="F16" s="2">
        <v>25</v>
      </c>
      <c r="G16" s="3">
        <f>IF(F19=0,"- - -",F16/F19*100)</f>
        <v>10.869565217391305</v>
      </c>
      <c r="H16" s="2">
        <v>60</v>
      </c>
      <c r="I16" s="3">
        <f>IF(H19=0,"- - -",H16/H19*100)</f>
        <v>3.4562211981566824</v>
      </c>
      <c r="J16" s="2">
        <v>0</v>
      </c>
      <c r="K16" s="3">
        <f>IF(J19=0,"- - -",J16/J19*100)</f>
        <v>0</v>
      </c>
      <c r="L16" s="2">
        <v>4</v>
      </c>
      <c r="M16" s="3">
        <f>IF(L19=0,"- - -",L16/L19*100)</f>
        <v>17.391304347826086</v>
      </c>
      <c r="N16" s="2">
        <v>13</v>
      </c>
      <c r="O16" s="3">
        <f>IF(N19=0,"- - -",N16/N19*100)</f>
        <v>0.74285714285714288</v>
      </c>
      <c r="P16" s="2">
        <v>159</v>
      </c>
      <c r="Q16" s="3">
        <f>IF(P19=0,"- - -",P16/P19*100)</f>
        <v>3.1336223886480092</v>
      </c>
      <c r="R16" s="2">
        <v>121</v>
      </c>
      <c r="S16" s="3">
        <f>IF(R19=0,"- - -",R16/R19*100)</f>
        <v>6.9024529378208781</v>
      </c>
      <c r="T16" s="2">
        <v>328</v>
      </c>
      <c r="U16" s="3">
        <f>IF(T19=0,"- - -",T16/T19*100)</f>
        <v>5.0939586892374589</v>
      </c>
      <c r="V16" s="2">
        <v>46</v>
      </c>
      <c r="W16" s="3">
        <f>IF(V19=0,"- - -",V16/V19*100)</f>
        <v>5.9431524547803614</v>
      </c>
      <c r="X16" s="2">
        <v>74</v>
      </c>
      <c r="Y16" s="3">
        <f>IF(X19=0,"- - -",X16/X19*100)</f>
        <v>3.4450651769087521</v>
      </c>
      <c r="Z16" s="2">
        <v>0</v>
      </c>
      <c r="AA16" s="12">
        <f>IF(Z19=0,"- - -",Z16/Z19*100)</f>
        <v>0</v>
      </c>
      <c r="AB16" s="28">
        <f t="shared" si="0"/>
        <v>8339</v>
      </c>
      <c r="AC16" s="29">
        <f>IF(AB19=0,"- - -",AB16/AB19*100)</f>
        <v>7.2194133739654403</v>
      </c>
    </row>
    <row r="17" spans="1:29" x14ac:dyDescent="0.3">
      <c r="A17" s="44" t="s">
        <v>10</v>
      </c>
      <c r="B17" s="9">
        <v>144</v>
      </c>
      <c r="C17" s="3">
        <f>IF(B19=0,"- - -",B17/B19*100)</f>
        <v>7.6555023923444976</v>
      </c>
      <c r="D17" s="2">
        <v>4111</v>
      </c>
      <c r="E17" s="3">
        <f>IF(D19=0,"- - -",D17/D19*100)</f>
        <v>4.3949582527074265</v>
      </c>
      <c r="F17" s="2">
        <v>1</v>
      </c>
      <c r="G17" s="3">
        <f>IF(F19=0,"- - -",F17/F19*100)</f>
        <v>0.43478260869565216</v>
      </c>
      <c r="H17" s="2">
        <v>156</v>
      </c>
      <c r="I17" s="3">
        <f>IF(H19=0,"- - -",H17/H19*100)</f>
        <v>8.9861751152073737</v>
      </c>
      <c r="J17" s="2">
        <v>0</v>
      </c>
      <c r="K17" s="3">
        <f>IF(J19=0,"- - -",J17/J19*100)</f>
        <v>0</v>
      </c>
      <c r="L17" s="2">
        <v>0</v>
      </c>
      <c r="M17" s="3">
        <f>IF(L19=0,"- - -",L17/L19*100)</f>
        <v>0</v>
      </c>
      <c r="N17" s="2">
        <v>1</v>
      </c>
      <c r="O17" s="3">
        <f>IF(N19=0,"- - -",N17/N19*100)</f>
        <v>5.7142857142857148E-2</v>
      </c>
      <c r="P17" s="2">
        <v>51</v>
      </c>
      <c r="Q17" s="3">
        <f>IF(P19=0,"- - -",P17/P19*100)</f>
        <v>1.0051241623965315</v>
      </c>
      <c r="R17" s="2">
        <v>51</v>
      </c>
      <c r="S17" s="3">
        <f>IF(R19=0,"- - -",R17/R19*100)</f>
        <v>2.9092983456930974</v>
      </c>
      <c r="T17" s="2">
        <v>104</v>
      </c>
      <c r="U17" s="3">
        <f>IF(T19=0,"- - -",T17/T19*100)</f>
        <v>1.615157633172853</v>
      </c>
      <c r="V17" s="2">
        <v>4</v>
      </c>
      <c r="W17" s="3">
        <f>IF(V19=0,"- - -",V17/V19*100)</f>
        <v>0.516795865633075</v>
      </c>
      <c r="X17" s="2">
        <v>17</v>
      </c>
      <c r="Y17" s="3">
        <f>IF(X19=0,"- - -",X17/X19*100)</f>
        <v>0.79143389199255121</v>
      </c>
      <c r="Z17" s="2">
        <v>0</v>
      </c>
      <c r="AA17" s="12">
        <f>IF(Z19=0,"- - -",Z17/Z19*100)</f>
        <v>0</v>
      </c>
      <c r="AB17" s="28">
        <f t="shared" si="0"/>
        <v>4640</v>
      </c>
      <c r="AC17" s="29">
        <f>IF(AB19=0,"- - -",AB17/AB19*100)</f>
        <v>4.0170377809329221</v>
      </c>
    </row>
    <row r="18" spans="1:29" ht="15" thickBot="1" x14ac:dyDescent="0.35">
      <c r="A18" s="45" t="s">
        <v>11</v>
      </c>
      <c r="B18" s="10">
        <v>1</v>
      </c>
      <c r="C18" s="7">
        <f>IF(B19=0,"- - -",B18/B19*100)</f>
        <v>5.3163211057947905E-2</v>
      </c>
      <c r="D18" s="6">
        <v>2382</v>
      </c>
      <c r="E18" s="7">
        <f>IF(D19=0,"- - -",D18/D19*100)</f>
        <v>2.5465313933225713</v>
      </c>
      <c r="F18" s="6">
        <v>0</v>
      </c>
      <c r="G18" s="7">
        <f>IF(F19=0,"- - -",F18/F19*100)</f>
        <v>0</v>
      </c>
      <c r="H18" s="6">
        <v>47</v>
      </c>
      <c r="I18" s="7">
        <f>IF(H19=0,"- - -",H18/H19*100)</f>
        <v>2.7073732718894008</v>
      </c>
      <c r="J18" s="6">
        <v>1</v>
      </c>
      <c r="K18" s="7">
        <f>IF(J19=0,"- - -",J18/J19*100)</f>
        <v>0.72463768115942029</v>
      </c>
      <c r="L18" s="6">
        <v>5</v>
      </c>
      <c r="M18" s="7">
        <f>IF(L19=0,"- - -",L18/L19*100)</f>
        <v>21.739130434782609</v>
      </c>
      <c r="N18" s="6">
        <v>1</v>
      </c>
      <c r="O18" s="7">
        <f>IF(N19=0,"- - -",N18/N19*100)</f>
        <v>5.7142857142857148E-2</v>
      </c>
      <c r="P18" s="6">
        <v>61</v>
      </c>
      <c r="Q18" s="7">
        <f>IF(P19=0,"- - -",P18/P19*100)</f>
        <v>1.2022073314938904</v>
      </c>
      <c r="R18" s="6">
        <v>21</v>
      </c>
      <c r="S18" s="7">
        <f>IF(R19=0,"- - -",R18/R19*100)</f>
        <v>1.1979463776383343</v>
      </c>
      <c r="T18" s="6">
        <v>61</v>
      </c>
      <c r="U18" s="7">
        <f>IF(T19=0,"- - -",T18/T19*100)</f>
        <v>0.94735207330330795</v>
      </c>
      <c r="V18" s="6">
        <v>2</v>
      </c>
      <c r="W18" s="7">
        <f>IF(V19=0,"- - -",V18/V19*100)</f>
        <v>0.2583979328165375</v>
      </c>
      <c r="X18" s="6">
        <v>29</v>
      </c>
      <c r="Y18" s="7">
        <f>IF(X19=0,"- - -",X18/X19*100)</f>
        <v>1.350093109869646</v>
      </c>
      <c r="Z18" s="6">
        <v>0</v>
      </c>
      <c r="AA18" s="13">
        <f>IF(Z19=0,"- - -",Z18/Z19*100)</f>
        <v>0</v>
      </c>
      <c r="AB18" s="30">
        <f t="shared" si="0"/>
        <v>2611</v>
      </c>
      <c r="AC18" s="31">
        <f>IF(AB19=0,"- - -",AB18/AB19*100)</f>
        <v>2.2604494926758321</v>
      </c>
    </row>
    <row r="19" spans="1:29" x14ac:dyDescent="0.3">
      <c r="A19" s="46" t="s">
        <v>13</v>
      </c>
      <c r="B19" s="14">
        <f>SUM(B8:B18)</f>
        <v>1881</v>
      </c>
      <c r="C19" s="15">
        <f>IF(B19=0,"- - -",B19/B19*100)</f>
        <v>100</v>
      </c>
      <c r="D19" s="16">
        <f>SUM(D8:D18)</f>
        <v>93539</v>
      </c>
      <c r="E19" s="15">
        <f>IF(D19=0,"- - -",D19/D19*100)</f>
        <v>100</v>
      </c>
      <c r="F19" s="16">
        <f>SUM(F8:F18)</f>
        <v>230</v>
      </c>
      <c r="G19" s="15">
        <f>IF(F19=0,"- - -",F19/F19*100)</f>
        <v>100</v>
      </c>
      <c r="H19" s="16">
        <f>SUM(H8:H18)</f>
        <v>1736</v>
      </c>
      <c r="I19" s="15">
        <f>IF(H19=0,"- - -",H19/H19*100)</f>
        <v>100</v>
      </c>
      <c r="J19" s="16">
        <f>SUM(J8:J18)</f>
        <v>138</v>
      </c>
      <c r="K19" s="15">
        <f>IF(J19=0,"- - -",J19/J19*100)</f>
        <v>100</v>
      </c>
      <c r="L19" s="16">
        <f>SUM(L8:L18)</f>
        <v>23</v>
      </c>
      <c r="M19" s="15">
        <f>IF(L19=0,"- - -",L19/L19*100)</f>
        <v>100</v>
      </c>
      <c r="N19" s="16">
        <f>SUM(N8:N18)</f>
        <v>1750</v>
      </c>
      <c r="O19" s="15">
        <f>IF(N19=0,"- - -",N19/N19*100)</f>
        <v>100</v>
      </c>
      <c r="P19" s="16">
        <f>SUM(P8:P18)</f>
        <v>5074</v>
      </c>
      <c r="Q19" s="15">
        <f>IF(P19=0,"- - -",P19/P19*100)</f>
        <v>100</v>
      </c>
      <c r="R19" s="16">
        <f>SUM(R8:R18)</f>
        <v>1753</v>
      </c>
      <c r="S19" s="15">
        <f>IF(R19=0,"- - -",R19/R19*100)</f>
        <v>100</v>
      </c>
      <c r="T19" s="16">
        <f>SUM(T8:T18)</f>
        <v>6439</v>
      </c>
      <c r="U19" s="15">
        <f>IF(T19=0,"- - -",T19/T19*100)</f>
        <v>100</v>
      </c>
      <c r="V19" s="16">
        <f>SUM(V8:V18)</f>
        <v>774</v>
      </c>
      <c r="W19" s="15">
        <f>IF(V19=0,"- - -",V19/V19*100)</f>
        <v>100</v>
      </c>
      <c r="X19" s="16">
        <f>SUM(X8:X18)</f>
        <v>2148</v>
      </c>
      <c r="Y19" s="15">
        <f>IF(X19=0,"- - -",X19/X19*100)</f>
        <v>100</v>
      </c>
      <c r="Z19" s="16">
        <f>SUM(Z8:Z18)</f>
        <v>23</v>
      </c>
      <c r="AA19" s="17">
        <f>IF(Z19=0,"- - -",Z19/Z19*100)</f>
        <v>100</v>
      </c>
      <c r="AB19" s="22">
        <f>SUM(AB8:AB18)</f>
        <v>115508</v>
      </c>
      <c r="AC19" s="23">
        <f>IF(AB19=0,"- - -",AB19/AB19*100)</f>
        <v>100</v>
      </c>
    </row>
    <row r="20" spans="1:29" ht="15" thickBot="1" x14ac:dyDescent="0.35">
      <c r="A20" s="47" t="s">
        <v>12</v>
      </c>
      <c r="B20" s="18">
        <f>IF($AB19=0,"- - -",B19/$AB19*100)</f>
        <v>1.6284586348997474</v>
      </c>
      <c r="C20" s="19"/>
      <c r="D20" s="20">
        <f>IF($AB19=0,"- - -",D19/$AB19*100)</f>
        <v>80.980538144544099</v>
      </c>
      <c r="E20" s="19"/>
      <c r="F20" s="20">
        <f>IF($AB19=0,"- - -",F19/$AB19*100)</f>
        <v>0.19912040724451985</v>
      </c>
      <c r="G20" s="19"/>
      <c r="H20" s="20">
        <f>IF($AB19=0,"- - -",H19/$AB19*100)</f>
        <v>1.5029262042455935</v>
      </c>
      <c r="I20" s="19"/>
      <c r="J20" s="20">
        <f>IF($AB19=0,"- - -",J19/$AB19*100)</f>
        <v>0.11947224434671191</v>
      </c>
      <c r="K20" s="19"/>
      <c r="L20" s="20">
        <f>IF($AB19=0,"- - -",L19/$AB19*100)</f>
        <v>1.9912040724451983E-2</v>
      </c>
      <c r="M20" s="19"/>
      <c r="N20" s="20">
        <f>IF($AB19=0,"- - -",N19/$AB19*100)</f>
        <v>1.5150465768604773</v>
      </c>
      <c r="O20" s="19"/>
      <c r="P20" s="20">
        <f>IF($AB19=0,"- - -",P19/$AB19*100)</f>
        <v>4.3927693319943204</v>
      </c>
      <c r="Q20" s="19"/>
      <c r="R20" s="20">
        <f>IF($AB19=0,"- - -",R19/$AB19*100)</f>
        <v>1.5176437995636667</v>
      </c>
      <c r="S20" s="19"/>
      <c r="T20" s="20">
        <f>IF($AB19=0,"- - -",T19/$AB19*100)</f>
        <v>5.5745056619454934</v>
      </c>
      <c r="U20" s="19"/>
      <c r="V20" s="20">
        <f>IF($AB19=0,"- - -",V19/$AB19*100)</f>
        <v>0.67008345742286246</v>
      </c>
      <c r="W20" s="19"/>
      <c r="X20" s="20">
        <f>IF($AB19=0,"- - -",X19/$AB19*100)</f>
        <v>1.8596114554836027</v>
      </c>
      <c r="Y20" s="19"/>
      <c r="Z20" s="20">
        <f>IF($AB19=0,"- - -",Z19/$AB19*100)</f>
        <v>1.9912040724451983E-2</v>
      </c>
      <c r="AA20" s="21"/>
      <c r="AB20" s="24">
        <f>IF($AB19=0,"- - -",AB19/$AB19*100)</f>
        <v>100</v>
      </c>
      <c r="AC20" s="25"/>
    </row>
    <row r="23" spans="1:29" x14ac:dyDescent="0.3">
      <c r="A23" s="1" t="s">
        <v>19</v>
      </c>
    </row>
    <row r="24" spans="1:29" ht="15" thickBot="1" x14ac:dyDescent="0.35"/>
    <row r="25" spans="1:29" x14ac:dyDescent="0.3">
      <c r="A25" s="136" t="s">
        <v>0</v>
      </c>
      <c r="B25" s="32" t="s">
        <v>20</v>
      </c>
      <c r="C25" s="33"/>
      <c r="D25" s="33" t="s">
        <v>21</v>
      </c>
      <c r="E25" s="33"/>
      <c r="F25" s="33" t="s">
        <v>22</v>
      </c>
      <c r="G25" s="33"/>
      <c r="H25" s="33" t="s">
        <v>23</v>
      </c>
      <c r="I25" s="33"/>
      <c r="J25" s="33" t="s">
        <v>24</v>
      </c>
      <c r="K25" s="33"/>
      <c r="L25" s="33" t="s">
        <v>25</v>
      </c>
      <c r="M25" s="33"/>
      <c r="N25" s="33" t="s">
        <v>26</v>
      </c>
      <c r="O25" s="33"/>
      <c r="P25" s="33" t="s">
        <v>27</v>
      </c>
      <c r="Q25" s="33"/>
      <c r="R25" s="33" t="s">
        <v>28</v>
      </c>
      <c r="S25" s="33"/>
      <c r="T25" s="33" t="s">
        <v>29</v>
      </c>
      <c r="U25" s="33"/>
      <c r="V25" s="33" t="s">
        <v>30</v>
      </c>
      <c r="W25" s="33"/>
      <c r="X25" s="33" t="s">
        <v>32</v>
      </c>
      <c r="Y25" s="33"/>
      <c r="Z25" s="35" t="s">
        <v>13</v>
      </c>
      <c r="AA25" s="36"/>
    </row>
    <row r="26" spans="1:29" ht="15" thickBot="1" x14ac:dyDescent="0.35">
      <c r="A26" s="137"/>
      <c r="B26" s="37" t="s">
        <v>14</v>
      </c>
      <c r="C26" s="38" t="s">
        <v>15</v>
      </c>
      <c r="D26" s="39" t="s">
        <v>14</v>
      </c>
      <c r="E26" s="38" t="s">
        <v>15</v>
      </c>
      <c r="F26" s="39" t="s">
        <v>14</v>
      </c>
      <c r="G26" s="38" t="s">
        <v>15</v>
      </c>
      <c r="H26" s="39" t="s">
        <v>14</v>
      </c>
      <c r="I26" s="38" t="s">
        <v>15</v>
      </c>
      <c r="J26" s="39" t="s">
        <v>14</v>
      </c>
      <c r="K26" s="38" t="s">
        <v>15</v>
      </c>
      <c r="L26" s="39" t="s">
        <v>14</v>
      </c>
      <c r="M26" s="38" t="s">
        <v>15</v>
      </c>
      <c r="N26" s="39" t="s">
        <v>14</v>
      </c>
      <c r="O26" s="38" t="s">
        <v>15</v>
      </c>
      <c r="P26" s="39" t="s">
        <v>14</v>
      </c>
      <c r="Q26" s="38" t="s">
        <v>15</v>
      </c>
      <c r="R26" s="39" t="s">
        <v>14</v>
      </c>
      <c r="S26" s="38" t="s">
        <v>15</v>
      </c>
      <c r="T26" s="39" t="s">
        <v>14</v>
      </c>
      <c r="U26" s="38" t="s">
        <v>15</v>
      </c>
      <c r="V26" s="39" t="s">
        <v>14</v>
      </c>
      <c r="W26" s="38" t="s">
        <v>15</v>
      </c>
      <c r="X26" s="39" t="s">
        <v>14</v>
      </c>
      <c r="Y26" s="38" t="s">
        <v>15</v>
      </c>
      <c r="Z26" s="41" t="s">
        <v>14</v>
      </c>
      <c r="AA26" s="42" t="s">
        <v>15</v>
      </c>
    </row>
    <row r="27" spans="1:29" x14ac:dyDescent="0.3">
      <c r="A27" s="43" t="s">
        <v>1</v>
      </c>
      <c r="B27" s="8">
        <v>71</v>
      </c>
      <c r="C27" s="5">
        <f>IF(B38=0,"- - -",B27/B38*100)</f>
        <v>12.369337979094077</v>
      </c>
      <c r="D27" s="4">
        <v>298</v>
      </c>
      <c r="E27" s="5">
        <f>IF(D38=0,"- - -",D27/D38*100)</f>
        <v>12.314049586776859</v>
      </c>
      <c r="F27" s="4">
        <v>508</v>
      </c>
      <c r="G27" s="5">
        <f>IF(F38=0,"- - -",F27/F38*100)</f>
        <v>6.1249095731854348</v>
      </c>
      <c r="H27" s="4">
        <v>2056</v>
      </c>
      <c r="I27" s="5">
        <f>IF(H38=0,"- - -",H27/H38*100)</f>
        <v>5.8397477774306248</v>
      </c>
      <c r="J27" s="4">
        <v>4909</v>
      </c>
      <c r="K27" s="5">
        <f>IF(J38=0,"- - -",J27/J38*100)</f>
        <v>12.907551535549011</v>
      </c>
      <c r="L27" s="4">
        <v>2040</v>
      </c>
      <c r="M27" s="5">
        <f>IF(L38=0,"- - -",L27/L38*100)</f>
        <v>10.905008820227723</v>
      </c>
      <c r="N27" s="4">
        <v>703</v>
      </c>
      <c r="O27" s="5">
        <f>IF(N38=0,"- - -",N27/N38*100)</f>
        <v>10.258281044797899</v>
      </c>
      <c r="P27" s="4">
        <v>150</v>
      </c>
      <c r="Q27" s="5">
        <f>IF(P38=0,"- - -",P27/P38*100)</f>
        <v>6.651884700665188</v>
      </c>
      <c r="R27" s="4">
        <v>60</v>
      </c>
      <c r="S27" s="5">
        <f>IF(R38=0,"- - -",R27/R38*100)</f>
        <v>6.3761955366631247</v>
      </c>
      <c r="T27" s="4">
        <v>30</v>
      </c>
      <c r="U27" s="5">
        <f>IF(T38=0,"- - -",T27/T38*100)</f>
        <v>6.3157894736842106</v>
      </c>
      <c r="V27" s="4">
        <v>16</v>
      </c>
      <c r="W27" s="5">
        <f>IF(V38=0,"- - -",V27/V38*100)</f>
        <v>4.8484848484848486</v>
      </c>
      <c r="X27" s="4">
        <v>93</v>
      </c>
      <c r="Y27" s="5">
        <f>IF(X38=0,"- - -",X27/X38*100)</f>
        <v>6.549295774647887</v>
      </c>
      <c r="Z27" s="26">
        <f t="shared" ref="Z27:Z37" si="1">B27+D27+F27+H27+J27+L27+N27+P27+R27+T27+V27+X27</f>
        <v>10934</v>
      </c>
      <c r="AA27" s="27">
        <f>IF(Z38=0,"- - -",Z27/Z38*100)</f>
        <v>9.4660110122242607</v>
      </c>
    </row>
    <row r="28" spans="1:29" x14ac:dyDescent="0.3">
      <c r="A28" s="44" t="s">
        <v>2</v>
      </c>
      <c r="B28" s="9">
        <v>92</v>
      </c>
      <c r="C28" s="3">
        <f>IF(B38=0,"- - -",B28/B38*100)</f>
        <v>16.027874564459928</v>
      </c>
      <c r="D28" s="2">
        <v>451</v>
      </c>
      <c r="E28" s="3">
        <f>IF(D38=0,"- - -",D28/D38*100)</f>
        <v>18.636363636363637</v>
      </c>
      <c r="F28" s="2">
        <v>1170</v>
      </c>
      <c r="G28" s="3">
        <f>IF(F38=0,"- - -",F28/F38*100)</f>
        <v>14.106583072100312</v>
      </c>
      <c r="H28" s="2">
        <v>5192</v>
      </c>
      <c r="I28" s="3">
        <f>IF(H38=0,"- - -",H28/H38*100)</f>
        <v>14.747067344562161</v>
      </c>
      <c r="J28" s="2">
        <v>4344</v>
      </c>
      <c r="K28" s="3">
        <f>IF(J38=0,"- - -",J28/J38*100)</f>
        <v>11.421960454354227</v>
      </c>
      <c r="L28" s="2">
        <v>2262</v>
      </c>
      <c r="M28" s="3">
        <f>IF(L38=0,"- - -",L28/L38*100)</f>
        <v>12.091730368311328</v>
      </c>
      <c r="N28" s="2">
        <v>865</v>
      </c>
      <c r="O28" s="3">
        <f>IF(N38=0,"- - -",N28/N38*100)</f>
        <v>12.622209251422733</v>
      </c>
      <c r="P28" s="2">
        <v>281</v>
      </c>
      <c r="Q28" s="3">
        <f>IF(P38=0,"- - -",P28/P38*100)</f>
        <v>12.461197339246119</v>
      </c>
      <c r="R28" s="2">
        <v>127</v>
      </c>
      <c r="S28" s="3">
        <f>IF(R38=0,"- - -",R28/R38*100)</f>
        <v>13.496280552603611</v>
      </c>
      <c r="T28" s="2">
        <v>56</v>
      </c>
      <c r="U28" s="3">
        <f>IF(T38=0,"- - -",T28/T38*100)</f>
        <v>11.789473684210526</v>
      </c>
      <c r="V28" s="2">
        <v>32</v>
      </c>
      <c r="W28" s="3">
        <f>IF(V38=0,"- - -",V28/V38*100)</f>
        <v>9.6969696969696972</v>
      </c>
      <c r="X28" s="2">
        <v>150</v>
      </c>
      <c r="Y28" s="3">
        <f>IF(X38=0,"- - -",X28/X38*100)</f>
        <v>10.56338028169014</v>
      </c>
      <c r="Z28" s="28">
        <f t="shared" si="1"/>
        <v>15022</v>
      </c>
      <c r="AA28" s="29">
        <f>IF(Z38=0,"- - -",Z28/Z38*100)</f>
        <v>13.005159815770337</v>
      </c>
    </row>
    <row r="29" spans="1:29" x14ac:dyDescent="0.3">
      <c r="A29" s="44" t="s">
        <v>3</v>
      </c>
      <c r="B29" s="9">
        <v>216</v>
      </c>
      <c r="C29" s="3">
        <f>IF(B38=0,"- - -",B29/B38*100)</f>
        <v>37.630662020905923</v>
      </c>
      <c r="D29" s="2">
        <v>707</v>
      </c>
      <c r="E29" s="3">
        <f>IF(D38=0,"- - -",D29/D38*100)</f>
        <v>29.214876033057852</v>
      </c>
      <c r="F29" s="2">
        <v>1482</v>
      </c>
      <c r="G29" s="3">
        <f>IF(F38=0,"- - -",F29/F38*100)</f>
        <v>17.868338557993731</v>
      </c>
      <c r="H29" s="2">
        <v>6620</v>
      </c>
      <c r="I29" s="3">
        <f>IF(H38=0,"- - -",H29/H38*100)</f>
        <v>18.803078933166699</v>
      </c>
      <c r="J29" s="2">
        <v>6175</v>
      </c>
      <c r="K29" s="3">
        <f>IF(J38=0,"- - -",J29/J38*100)</f>
        <v>16.236327303323517</v>
      </c>
      <c r="L29" s="2">
        <v>3169</v>
      </c>
      <c r="M29" s="3">
        <f>IF(L38=0,"- - -",L29/L38*100)</f>
        <v>16.940182819265516</v>
      </c>
      <c r="N29" s="2">
        <v>1333</v>
      </c>
      <c r="O29" s="3">
        <f>IF(N38=0,"- - -",N29/N38*100)</f>
        <v>19.45133518167226</v>
      </c>
      <c r="P29" s="2">
        <v>427</v>
      </c>
      <c r="Q29" s="3">
        <f>IF(P38=0,"- - -",P29/P38*100)</f>
        <v>18.935698447893571</v>
      </c>
      <c r="R29" s="2">
        <v>112</v>
      </c>
      <c r="S29" s="3">
        <f>IF(R38=0,"- - -",R29/R38*100)</f>
        <v>11.902231668437832</v>
      </c>
      <c r="T29" s="2">
        <v>55</v>
      </c>
      <c r="U29" s="3">
        <f>IF(T38=0,"- - -",T29/T38*100)</f>
        <v>11.578947368421053</v>
      </c>
      <c r="V29" s="2">
        <v>44</v>
      </c>
      <c r="W29" s="3">
        <f>IF(V38=0,"- - -",V29/V38*100)</f>
        <v>13.333333333333334</v>
      </c>
      <c r="X29" s="2">
        <v>144</v>
      </c>
      <c r="Y29" s="3">
        <f>IF(X38=0,"- - -",X29/X38*100)</f>
        <v>10.140845070422536</v>
      </c>
      <c r="Z29" s="28">
        <f t="shared" si="1"/>
        <v>20484</v>
      </c>
      <c r="AA29" s="29">
        <f>IF(Z38=0,"- - -",Z29/Z38*100)</f>
        <v>17.73383661737715</v>
      </c>
    </row>
    <row r="30" spans="1:29" x14ac:dyDescent="0.3">
      <c r="A30" s="44" t="s">
        <v>4</v>
      </c>
      <c r="B30" s="9">
        <v>44</v>
      </c>
      <c r="C30" s="3">
        <f>IF(B38=0,"- - -",B30/B38*100)</f>
        <v>7.6655052264808354</v>
      </c>
      <c r="D30" s="2">
        <v>243</v>
      </c>
      <c r="E30" s="3">
        <f>IF(D38=0,"- - -",D30/D38*100)</f>
        <v>10.041322314049586</v>
      </c>
      <c r="F30" s="2">
        <v>568</v>
      </c>
      <c r="G30" s="3">
        <f>IF(F38=0,"- - -",F30/F38*100)</f>
        <v>6.8483240897034001</v>
      </c>
      <c r="H30" s="2">
        <v>1574</v>
      </c>
      <c r="I30" s="3">
        <f>IF(H38=0,"- - -",H30/H38*100)</f>
        <v>4.4707018490641062</v>
      </c>
      <c r="J30" s="2">
        <v>2841</v>
      </c>
      <c r="K30" s="3">
        <f>IF(J38=0,"- - -",J30/J38*100)</f>
        <v>7.4700252419015563</v>
      </c>
      <c r="L30" s="2">
        <v>1594</v>
      </c>
      <c r="M30" s="3">
        <f>IF(L38=0,"- - -",L30/L38*100)</f>
        <v>8.5208745389426426</v>
      </c>
      <c r="N30" s="2">
        <v>444</v>
      </c>
      <c r="O30" s="3">
        <f>IF(N38=0,"- - -",N30/N38*100)</f>
        <v>6.4789143440828836</v>
      </c>
      <c r="P30" s="2">
        <v>152</v>
      </c>
      <c r="Q30" s="3">
        <f>IF(P38=0,"- - -",P30/P38*100)</f>
        <v>6.7405764966740582</v>
      </c>
      <c r="R30" s="2">
        <v>57</v>
      </c>
      <c r="S30" s="3">
        <f>IF(R38=0,"- - -",R30/R38*100)</f>
        <v>6.0573857598299679</v>
      </c>
      <c r="T30" s="2">
        <v>31</v>
      </c>
      <c r="U30" s="3">
        <f>IF(T38=0,"- - -",T30/T38*100)</f>
        <v>6.5263157894736841</v>
      </c>
      <c r="V30" s="2">
        <v>24</v>
      </c>
      <c r="W30" s="3">
        <f>IF(V38=0,"- - -",V30/V38*100)</f>
        <v>7.2727272727272725</v>
      </c>
      <c r="X30" s="2">
        <v>81</v>
      </c>
      <c r="Y30" s="3">
        <f>IF(X38=0,"- - -",X30/X38*100)</f>
        <v>5.704225352112676</v>
      </c>
      <c r="Z30" s="28">
        <f t="shared" si="1"/>
        <v>7653</v>
      </c>
      <c r="AA30" s="29">
        <f>IF(Z38=0,"- - -",Z30/Z38*100)</f>
        <v>6.6255151158361318</v>
      </c>
    </row>
    <row r="31" spans="1:29" x14ac:dyDescent="0.3">
      <c r="A31" s="44" t="s">
        <v>5</v>
      </c>
      <c r="B31" s="9">
        <v>27</v>
      </c>
      <c r="C31" s="3">
        <f>IF(B38=0,"- - -",B31/B38*100)</f>
        <v>4.7038327526132404</v>
      </c>
      <c r="D31" s="2">
        <v>147</v>
      </c>
      <c r="E31" s="3">
        <f>IF(D38=0,"- - -",D31/D38*100)</f>
        <v>6.0743801652892557</v>
      </c>
      <c r="F31" s="2">
        <v>314</v>
      </c>
      <c r="G31" s="3">
        <f>IF(F38=0,"- - -",F31/F38*100)</f>
        <v>3.7858693031106823</v>
      </c>
      <c r="H31" s="2">
        <v>1284</v>
      </c>
      <c r="I31" s="3">
        <f>IF(H38=0,"- - -",H31/H38*100)</f>
        <v>3.647002016644417</v>
      </c>
      <c r="J31" s="2">
        <v>2199</v>
      </c>
      <c r="K31" s="3">
        <f>IF(J38=0,"- - -",J31/J38*100)</f>
        <v>5.7819730753050065</v>
      </c>
      <c r="L31" s="2">
        <v>1154</v>
      </c>
      <c r="M31" s="3">
        <f>IF(L38=0,"- - -",L31/L38*100)</f>
        <v>6.1688138130111723</v>
      </c>
      <c r="N31" s="2">
        <v>503</v>
      </c>
      <c r="O31" s="3">
        <f>IF(N38=0,"- - -",N31/N38*100)</f>
        <v>7.3398511600758791</v>
      </c>
      <c r="P31" s="2">
        <v>183</v>
      </c>
      <c r="Q31" s="3">
        <f>IF(P38=0,"- - -",P31/P38*100)</f>
        <v>8.1152993348115299</v>
      </c>
      <c r="R31" s="2">
        <v>57</v>
      </c>
      <c r="S31" s="3">
        <f>IF(R38=0,"- - -",R31/R38*100)</f>
        <v>6.0573857598299679</v>
      </c>
      <c r="T31" s="2">
        <v>34</v>
      </c>
      <c r="U31" s="3">
        <f>IF(T38=0,"- - -",T31/T38*100)</f>
        <v>7.1578947368421044</v>
      </c>
      <c r="V31" s="2">
        <v>19</v>
      </c>
      <c r="W31" s="3">
        <f>IF(V38=0,"- - -",V31/V38*100)</f>
        <v>5.7575757575757578</v>
      </c>
      <c r="X31" s="2">
        <v>150</v>
      </c>
      <c r="Y31" s="3">
        <f>IF(X38=0,"- - -",X31/X38*100)</f>
        <v>10.56338028169014</v>
      </c>
      <c r="Z31" s="28">
        <f t="shared" si="1"/>
        <v>6071</v>
      </c>
      <c r="AA31" s="29">
        <f>IF(Z38=0,"- - -",Z31/Z38*100)</f>
        <v>5.2559130103542611</v>
      </c>
    </row>
    <row r="32" spans="1:29" x14ac:dyDescent="0.3">
      <c r="A32" s="44" t="s">
        <v>6</v>
      </c>
      <c r="B32" s="9">
        <v>55</v>
      </c>
      <c r="C32" s="3">
        <f>IF(B38=0,"- - -",B32/B38*100)</f>
        <v>9.5818815331010452</v>
      </c>
      <c r="D32" s="2">
        <v>291</v>
      </c>
      <c r="E32" s="3">
        <f>IF(D38=0,"- - -",D32/D38*100)</f>
        <v>12.024793388429753</v>
      </c>
      <c r="F32" s="2">
        <v>2330</v>
      </c>
      <c r="G32" s="3">
        <f>IF(F38=0,"- - -",F32/F38*100)</f>
        <v>28.092597058114301</v>
      </c>
      <c r="H32" s="2">
        <v>8604</v>
      </c>
      <c r="I32" s="3">
        <f>IF(H38=0,"- - -",H32/H38*100)</f>
        <v>24.438321924617263</v>
      </c>
      <c r="J32" s="2">
        <v>7272</v>
      </c>
      <c r="K32" s="3">
        <f>IF(J38=0,"- - -",J32/J38*100)</f>
        <v>19.120740429112328</v>
      </c>
      <c r="L32" s="2">
        <v>3644</v>
      </c>
      <c r="M32" s="3">
        <f>IF(L38=0,"- - -",L32/L38*100)</f>
        <v>19.479339284759718</v>
      </c>
      <c r="N32" s="2">
        <v>1304</v>
      </c>
      <c r="O32" s="3">
        <f>IF(N38=0,"- - -",N32/N38*100)</f>
        <v>19.028162848387566</v>
      </c>
      <c r="P32" s="2">
        <v>511</v>
      </c>
      <c r="Q32" s="3">
        <f>IF(P38=0,"- - -",P32/P38*100)</f>
        <v>22.660753880266075</v>
      </c>
      <c r="R32" s="2">
        <v>265</v>
      </c>
      <c r="S32" s="3">
        <f>IF(R38=0,"- - -",R32/R38*100)</f>
        <v>28.161530286928798</v>
      </c>
      <c r="T32" s="2">
        <v>133</v>
      </c>
      <c r="U32" s="3">
        <f>IF(T38=0,"- - -",T32/T38*100)</f>
        <v>28.000000000000004</v>
      </c>
      <c r="V32" s="2">
        <v>102</v>
      </c>
      <c r="W32" s="3">
        <f>IF(V38=0,"- - -",V32/V38*100)</f>
        <v>30.909090909090907</v>
      </c>
      <c r="X32" s="2">
        <v>412</v>
      </c>
      <c r="Y32" s="3">
        <f>IF(X38=0,"- - -",X32/X38*100)</f>
        <v>29.014084507042252</v>
      </c>
      <c r="Z32" s="28">
        <f t="shared" si="1"/>
        <v>24923</v>
      </c>
      <c r="AA32" s="29">
        <f>IF(Z38=0,"- - -",Z32/Z38*100)</f>
        <v>21.576860477196387</v>
      </c>
    </row>
    <row r="33" spans="1:27" x14ac:dyDescent="0.3">
      <c r="A33" s="44" t="s">
        <v>7</v>
      </c>
      <c r="B33" s="9">
        <v>25</v>
      </c>
      <c r="C33" s="3">
        <f>IF(B38=0,"- - -",B33/B38*100)</f>
        <v>4.3554006968641117</v>
      </c>
      <c r="D33" s="2">
        <v>124</v>
      </c>
      <c r="E33" s="3">
        <f>IF(D38=0,"- - -",D33/D38*100)</f>
        <v>5.1239669421487601</v>
      </c>
      <c r="F33" s="2">
        <v>1195</v>
      </c>
      <c r="G33" s="3">
        <f>IF(F38=0,"- - -",F33/F38*100)</f>
        <v>14.408005787316133</v>
      </c>
      <c r="H33" s="2">
        <v>4433</v>
      </c>
      <c r="I33" s="3">
        <f>IF(H38=0,"- - -",H33/H38*100)</f>
        <v>12.591246059022353</v>
      </c>
      <c r="J33" s="2">
        <v>4246</v>
      </c>
      <c r="K33" s="3">
        <f>IF(J38=0,"- - -",J33/J38*100)</f>
        <v>11.164282709297433</v>
      </c>
      <c r="L33" s="2">
        <v>1900</v>
      </c>
      <c r="M33" s="3">
        <f>IF(L38=0,"- - -",L33/L38*100)</f>
        <v>10.156625861976801</v>
      </c>
      <c r="N33" s="2">
        <v>755</v>
      </c>
      <c r="O33" s="3">
        <f>IF(N38=0,"- - -",N33/N38*100)</f>
        <v>11.017072814825625</v>
      </c>
      <c r="P33" s="2">
        <v>242</v>
      </c>
      <c r="Q33" s="3">
        <f>IF(P38=0,"- - -",P33/P38*100)</f>
        <v>10.731707317073171</v>
      </c>
      <c r="R33" s="2">
        <v>134</v>
      </c>
      <c r="S33" s="3">
        <f>IF(R38=0,"- - -",R33/R38*100)</f>
        <v>14.240170031880977</v>
      </c>
      <c r="T33" s="2">
        <v>71</v>
      </c>
      <c r="U33" s="3">
        <f>IF(T38=0,"- - -",T33/T38*100)</f>
        <v>14.947368421052632</v>
      </c>
      <c r="V33" s="2">
        <v>58</v>
      </c>
      <c r="W33" s="3">
        <f>IF(V38=0,"- - -",V33/V38*100)</f>
        <v>17.575757575757574</v>
      </c>
      <c r="X33" s="2">
        <v>195</v>
      </c>
      <c r="Y33" s="3">
        <f>IF(X38=0,"- - -",X33/X38*100)</f>
        <v>13.732394366197184</v>
      </c>
      <c r="Z33" s="28">
        <f t="shared" si="1"/>
        <v>13378</v>
      </c>
      <c r="AA33" s="29">
        <f>IF(Z38=0,"- - -",Z33/Z38*100)</f>
        <v>11.58188177442255</v>
      </c>
    </row>
    <row r="34" spans="1:27" x14ac:dyDescent="0.3">
      <c r="A34" s="44" t="s">
        <v>8</v>
      </c>
      <c r="B34" s="9">
        <v>0</v>
      </c>
      <c r="C34" s="3">
        <f>IF(B38=0,"- - -",B34/B38*100)</f>
        <v>0</v>
      </c>
      <c r="D34" s="2">
        <v>17</v>
      </c>
      <c r="E34" s="3">
        <f>IF(D38=0,"- - -",D34/D38*100)</f>
        <v>0.7024793388429752</v>
      </c>
      <c r="F34" s="2">
        <v>113</v>
      </c>
      <c r="G34" s="3">
        <f>IF(F38=0,"- - -",F34/F38*100)</f>
        <v>1.3624306727755002</v>
      </c>
      <c r="H34" s="2">
        <v>548</v>
      </c>
      <c r="I34" s="3">
        <f>IF(H38=0,"- - -",H34/H38*100)</f>
        <v>1.5565086488482405</v>
      </c>
      <c r="J34" s="2">
        <v>368</v>
      </c>
      <c r="K34" s="3">
        <f>IF(J38=0,"- - -",J34/J38*100)</f>
        <v>0.96760622633571736</v>
      </c>
      <c r="L34" s="2">
        <v>184</v>
      </c>
      <c r="M34" s="3">
        <f>IF(L38=0,"- - -",L34/L38*100)</f>
        <v>0.98358903084406912</v>
      </c>
      <c r="N34" s="2">
        <v>156</v>
      </c>
      <c r="O34" s="3">
        <f>IF(N38=0,"- - -",N34/N38*100)</f>
        <v>2.2763753100831754</v>
      </c>
      <c r="P34" s="2">
        <v>26</v>
      </c>
      <c r="Q34" s="3">
        <f>IF(P38=0,"- - -",P34/P38*100)</f>
        <v>1.1529933481152994</v>
      </c>
      <c r="R34" s="2">
        <v>13</v>
      </c>
      <c r="S34" s="3">
        <f>IF(R38=0,"- - -",R34/R38*100)</f>
        <v>1.381509032943677</v>
      </c>
      <c r="T34" s="2">
        <v>8</v>
      </c>
      <c r="U34" s="3">
        <f>IF(T38=0,"- - -",T34/T38*100)</f>
        <v>1.6842105263157894</v>
      </c>
      <c r="V34" s="2">
        <v>2</v>
      </c>
      <c r="W34" s="3">
        <f>IF(V38=0,"- - -",V34/V38*100)</f>
        <v>0.60606060606060608</v>
      </c>
      <c r="X34" s="2">
        <v>18</v>
      </c>
      <c r="Y34" s="3">
        <f>IF(X38=0,"- - -",X34/X38*100)</f>
        <v>1.267605633802817</v>
      </c>
      <c r="Z34" s="28">
        <f t="shared" si="1"/>
        <v>1453</v>
      </c>
      <c r="AA34" s="29">
        <f>IF(Z38=0,"- - -",Z34/Z38*100)</f>
        <v>1.2579215292447277</v>
      </c>
    </row>
    <row r="35" spans="1:27" x14ac:dyDescent="0.3">
      <c r="A35" s="44" t="s">
        <v>9</v>
      </c>
      <c r="B35" s="9">
        <v>25</v>
      </c>
      <c r="C35" s="3">
        <f>IF(B38=0,"- - -",B35/B38*100)</f>
        <v>4.3554006968641117</v>
      </c>
      <c r="D35" s="2">
        <v>64</v>
      </c>
      <c r="E35" s="3">
        <f>IF(D38=0,"- - -",D35/D38*100)</f>
        <v>2.6446280991735538</v>
      </c>
      <c r="F35" s="2">
        <v>345</v>
      </c>
      <c r="G35" s="3">
        <f>IF(F38=0,"- - -",F35/F38*100)</f>
        <v>4.1596334699782975</v>
      </c>
      <c r="H35" s="2">
        <v>2214</v>
      </c>
      <c r="I35" s="3">
        <f>IF(H38=0,"- - -",H35/H38*100)</f>
        <v>6.2885221688868693</v>
      </c>
      <c r="J35" s="2">
        <v>3239</v>
      </c>
      <c r="K35" s="3">
        <f>IF(J38=0,"- - -",J35/J38*100)</f>
        <v>8.5165124106015977</v>
      </c>
      <c r="L35" s="2">
        <v>1599</v>
      </c>
      <c r="M35" s="3">
        <f>IF(L38=0,"- - -",L35/L38*100)</f>
        <v>8.5476025017373161</v>
      </c>
      <c r="N35" s="2">
        <v>477</v>
      </c>
      <c r="O35" s="3">
        <f>IF(N38=0,"- - -",N35/N38*100)</f>
        <v>6.9604552750620163</v>
      </c>
      <c r="P35" s="2">
        <v>155</v>
      </c>
      <c r="Q35" s="3">
        <f>IF(P38=0,"- - -",P35/P38*100)</f>
        <v>6.8736141906873618</v>
      </c>
      <c r="R35" s="2">
        <v>73</v>
      </c>
      <c r="S35" s="3">
        <f>IF(R38=0,"- - -",R35/R38*100)</f>
        <v>7.7577045696068003</v>
      </c>
      <c r="T35" s="2">
        <v>37</v>
      </c>
      <c r="U35" s="3">
        <f>IF(T38=0,"- - -",T35/T38*100)</f>
        <v>7.7894736842105265</v>
      </c>
      <c r="V35" s="2">
        <v>20</v>
      </c>
      <c r="W35" s="3">
        <f>IF(V38=0,"- - -",V35/V38*100)</f>
        <v>6.0606060606060606</v>
      </c>
      <c r="X35" s="2">
        <v>91</v>
      </c>
      <c r="Y35" s="3">
        <f>IF(X38=0,"- - -",X35/X38*100)</f>
        <v>6.408450704225352</v>
      </c>
      <c r="Z35" s="28">
        <f t="shared" si="1"/>
        <v>8339</v>
      </c>
      <c r="AA35" s="29">
        <f>IF(Z38=0,"- - -",Z35/Z38*100)</f>
        <v>7.2194133739654403</v>
      </c>
    </row>
    <row r="36" spans="1:27" x14ac:dyDescent="0.3">
      <c r="A36" s="44" t="s">
        <v>10</v>
      </c>
      <c r="B36" s="9">
        <v>11</v>
      </c>
      <c r="C36" s="3">
        <f>IF(B38=0,"- - -",B36/B38*100)</f>
        <v>1.9163763066202089</v>
      </c>
      <c r="D36" s="2">
        <v>56</v>
      </c>
      <c r="E36" s="3">
        <f>IF(D38=0,"- - -",D36/D38*100)</f>
        <v>2.3140495867768593</v>
      </c>
      <c r="F36" s="2">
        <v>200</v>
      </c>
      <c r="G36" s="3">
        <f>IF(F38=0,"- - -",F36/F38*100)</f>
        <v>2.4113817217265492</v>
      </c>
      <c r="H36" s="2">
        <v>1626</v>
      </c>
      <c r="I36" s="3">
        <f>IF(H38=0,"- - -",H36/H38*100)</f>
        <v>4.618399750049706</v>
      </c>
      <c r="J36" s="2">
        <v>1454</v>
      </c>
      <c r="K36" s="3">
        <f>IF(J38=0,"- - -",J36/J38*100)</f>
        <v>3.8230963399242741</v>
      </c>
      <c r="L36" s="2">
        <v>825</v>
      </c>
      <c r="M36" s="3">
        <f>IF(L38=0,"- - -",L36/L38*100)</f>
        <v>4.4101138611215056</v>
      </c>
      <c r="N36" s="2">
        <v>246</v>
      </c>
      <c r="O36" s="3">
        <f>IF(N38=0,"- - -",N36/N38*100)</f>
        <v>3.589668758208084</v>
      </c>
      <c r="P36" s="2">
        <v>105</v>
      </c>
      <c r="Q36" s="3">
        <f>IF(P38=0,"- - -",P36/P38*100)</f>
        <v>4.6563192904656319</v>
      </c>
      <c r="R36" s="2">
        <v>31</v>
      </c>
      <c r="S36" s="3">
        <f>IF(R38=0,"- - -",R36/R38*100)</f>
        <v>3.2943676939426139</v>
      </c>
      <c r="T36" s="2">
        <v>15</v>
      </c>
      <c r="U36" s="3">
        <f>IF(T38=0,"- - -",T36/T38*100)</f>
        <v>3.1578947368421053</v>
      </c>
      <c r="V36" s="2">
        <v>13</v>
      </c>
      <c r="W36" s="3">
        <f>IF(V38=0,"- - -",V36/V38*100)</f>
        <v>3.939393939393939</v>
      </c>
      <c r="X36" s="2">
        <v>58</v>
      </c>
      <c r="Y36" s="3">
        <f>IF(X38=0,"- - -",X36/X38*100)</f>
        <v>4.084507042253521</v>
      </c>
      <c r="Z36" s="28">
        <f t="shared" si="1"/>
        <v>4640</v>
      </c>
      <c r="AA36" s="29">
        <f>IF(Z38=0,"- - -",Z36/Z38*100)</f>
        <v>4.0170377809329221</v>
      </c>
    </row>
    <row r="37" spans="1:27" ht="15" thickBot="1" x14ac:dyDescent="0.35">
      <c r="A37" s="45" t="s">
        <v>11</v>
      </c>
      <c r="B37" s="10">
        <v>8</v>
      </c>
      <c r="C37" s="7">
        <f>IF(B38=0,"- - -",B37/B38*100)</f>
        <v>1.3937282229965158</v>
      </c>
      <c r="D37" s="6">
        <v>22</v>
      </c>
      <c r="E37" s="7">
        <f>IF(D38=0,"- - -",D37/D38*100)</f>
        <v>0.90909090909090906</v>
      </c>
      <c r="F37" s="6">
        <v>69</v>
      </c>
      <c r="G37" s="7">
        <f>IF(F38=0,"- - -",F37/F38*100)</f>
        <v>0.83192669399565955</v>
      </c>
      <c r="H37" s="6">
        <v>1056</v>
      </c>
      <c r="I37" s="7">
        <f>IF(H38=0,"- - -",H37/H38*100)</f>
        <v>2.9994035277075581</v>
      </c>
      <c r="J37" s="6">
        <v>985</v>
      </c>
      <c r="K37" s="7">
        <f>IF(J38=0,"- - -",J37/J38*100)</f>
        <v>2.5899242742953303</v>
      </c>
      <c r="L37" s="6">
        <v>336</v>
      </c>
      <c r="M37" s="7">
        <f>IF(L38=0,"- - -",L37/L38*100)</f>
        <v>1.7961190998022132</v>
      </c>
      <c r="N37" s="6">
        <v>67</v>
      </c>
      <c r="O37" s="7">
        <f>IF(N38=0,"- - -",N37/N38*100)</f>
        <v>0.9776740113818766</v>
      </c>
      <c r="P37" s="6">
        <v>23</v>
      </c>
      <c r="Q37" s="7">
        <f>IF(P38=0,"- - -",P37/P38*100)</f>
        <v>1.0199556541019956</v>
      </c>
      <c r="R37" s="6">
        <v>12</v>
      </c>
      <c r="S37" s="7">
        <f>IF(R38=0,"- - -",R37/R38*100)</f>
        <v>1.2752391073326248</v>
      </c>
      <c r="T37" s="6">
        <v>5</v>
      </c>
      <c r="U37" s="7">
        <f>IF(T38=0,"- - -",T37/T38*100)</f>
        <v>1.0526315789473684</v>
      </c>
      <c r="V37" s="6">
        <v>0</v>
      </c>
      <c r="W37" s="7">
        <f>IF(V38=0,"- - -",V37/V38*100)</f>
        <v>0</v>
      </c>
      <c r="X37" s="6">
        <v>28</v>
      </c>
      <c r="Y37" s="7">
        <f>IF(X38=0,"- - -",X37/X38*100)</f>
        <v>1.971830985915493</v>
      </c>
      <c r="Z37" s="30">
        <f t="shared" si="1"/>
        <v>2611</v>
      </c>
      <c r="AA37" s="31">
        <f>IF(Z38=0,"- - -",Z37/Z38*100)</f>
        <v>2.2604494926758321</v>
      </c>
    </row>
    <row r="38" spans="1:27" x14ac:dyDescent="0.3">
      <c r="A38" s="46" t="s">
        <v>13</v>
      </c>
      <c r="B38" s="14">
        <f>SUM(B27:B37)</f>
        <v>574</v>
      </c>
      <c r="C38" s="15">
        <f>IF(B38=0,"- - -",B38/B38*100)</f>
        <v>100</v>
      </c>
      <c r="D38" s="16">
        <f>SUM(D27:D37)</f>
        <v>2420</v>
      </c>
      <c r="E38" s="15">
        <f>IF(D38=0,"- - -",D38/D38*100)</f>
        <v>100</v>
      </c>
      <c r="F38" s="16">
        <f>SUM(F27:F37)</f>
        <v>8294</v>
      </c>
      <c r="G38" s="15">
        <f>IF(F38=0,"- - -",F38/F38*100)</f>
        <v>100</v>
      </c>
      <c r="H38" s="16">
        <f>SUM(H27:H37)</f>
        <v>35207</v>
      </c>
      <c r="I38" s="15">
        <f>IF(H38=0,"- - -",H38/H38*100)</f>
        <v>100</v>
      </c>
      <c r="J38" s="16">
        <f>SUM(J27:J37)</f>
        <v>38032</v>
      </c>
      <c r="K38" s="15">
        <f>IF(J38=0,"- - -",J38/J38*100)</f>
        <v>100</v>
      </c>
      <c r="L38" s="16">
        <f>SUM(L27:L37)</f>
        <v>18707</v>
      </c>
      <c r="M38" s="15">
        <f>IF(L38=0,"- - -",L38/L38*100)</f>
        <v>100</v>
      </c>
      <c r="N38" s="16">
        <f>SUM(N27:N37)</f>
        <v>6853</v>
      </c>
      <c r="O38" s="15">
        <f>IF(N38=0,"- - -",N38/N38*100)</f>
        <v>100</v>
      </c>
      <c r="P38" s="16">
        <f>SUM(P27:P37)</f>
        <v>2255</v>
      </c>
      <c r="Q38" s="15">
        <f>IF(P38=0,"- - -",P38/P38*100)</f>
        <v>100</v>
      </c>
      <c r="R38" s="16">
        <f>SUM(R27:R37)</f>
        <v>941</v>
      </c>
      <c r="S38" s="15">
        <f>IF(R38=0,"- - -",R38/R38*100)</f>
        <v>100</v>
      </c>
      <c r="T38" s="16">
        <f>SUM(T27:T37)</f>
        <v>475</v>
      </c>
      <c r="U38" s="15">
        <f>IF(T38=0,"- - -",T38/T38*100)</f>
        <v>100</v>
      </c>
      <c r="V38" s="16">
        <f>SUM(V27:V37)</f>
        <v>330</v>
      </c>
      <c r="W38" s="15">
        <f>IF(V38=0,"- - -",V38/V38*100)</f>
        <v>100</v>
      </c>
      <c r="X38" s="16">
        <f>SUM(X27:X37)</f>
        <v>1420</v>
      </c>
      <c r="Y38" s="15">
        <f>IF(X38=0,"- - -",X38/X38*100)</f>
        <v>100</v>
      </c>
      <c r="Z38" s="22">
        <f>SUM(Z27:Z37)</f>
        <v>115508</v>
      </c>
      <c r="AA38" s="23">
        <f>IF(Z38=0,"- - -",Z38/Z38*100)</f>
        <v>100</v>
      </c>
    </row>
    <row r="39" spans="1:27" ht="15" thickBot="1" x14ac:dyDescent="0.35">
      <c r="A39" s="47" t="s">
        <v>31</v>
      </c>
      <c r="B39" s="18">
        <f>IF($Z38=0,"- - -",B38/$Z38*100)</f>
        <v>0.49693527721023656</v>
      </c>
      <c r="C39" s="19"/>
      <c r="D39" s="20">
        <f>IF($Z38=0,"- - -",D38/$Z38*100)</f>
        <v>2.0950929805727743</v>
      </c>
      <c r="E39" s="19"/>
      <c r="F39" s="20">
        <f>IF($Z38=0,"- - -",F38/$Z38*100)</f>
        <v>7.1804550334175987</v>
      </c>
      <c r="G39" s="19"/>
      <c r="H39" s="20">
        <f>IF($Z38=0,"- - -",H38/$Z38*100)</f>
        <v>30.480139903729615</v>
      </c>
      <c r="I39" s="19"/>
      <c r="J39" s="20">
        <f>IF($Z38=0,"- - -",J38/$Z38*100)</f>
        <v>32.925857949232956</v>
      </c>
      <c r="K39" s="19"/>
      <c r="L39" s="20">
        <f>IF($Z38=0,"- - -",L38/$Z38*100)</f>
        <v>16.195415036187967</v>
      </c>
      <c r="M39" s="19"/>
      <c r="N39" s="20">
        <f>IF($Z38=0,"- - -",N38/$Z38*100)</f>
        <v>5.9329223949856287</v>
      </c>
      <c r="O39" s="19"/>
      <c r="P39" s="20">
        <f>IF($Z38=0,"- - -",P38/$Z38*100)</f>
        <v>1.9522457318973576</v>
      </c>
      <c r="Q39" s="19"/>
      <c r="R39" s="20">
        <f>IF($Z38=0,"- - -",R38/$Z38*100)</f>
        <v>0.81466218790040512</v>
      </c>
      <c r="S39" s="19"/>
      <c r="T39" s="20">
        <f>IF($Z38=0,"- - -",T38/$Z38*100)</f>
        <v>0.41122692800498672</v>
      </c>
      <c r="U39" s="19"/>
      <c r="V39" s="20">
        <f>IF($Z38=0,"- - -",V38/$Z38*100)</f>
        <v>0.28569449735083285</v>
      </c>
      <c r="W39" s="19"/>
      <c r="X39" s="20">
        <f>IF($Z38=0,"- - -",X38/$Z38*100)</f>
        <v>1.2293520795096444</v>
      </c>
      <c r="Y39" s="19"/>
      <c r="Z39" s="24">
        <f>IF($Z38=0,"- - -",Z38/$Z38*100)</f>
        <v>100</v>
      </c>
      <c r="AA39" s="25"/>
    </row>
    <row r="42" spans="1:27" x14ac:dyDescent="0.3">
      <c r="A42" s="1" t="s">
        <v>33</v>
      </c>
    </row>
    <row r="43" spans="1:27" ht="15" thickBot="1" x14ac:dyDescent="0.35"/>
    <row r="44" spans="1:27" x14ac:dyDescent="0.3">
      <c r="A44" s="136" t="s">
        <v>0</v>
      </c>
      <c r="B44" s="32" t="s">
        <v>89</v>
      </c>
      <c r="C44" s="33"/>
      <c r="D44" s="33" t="s">
        <v>90</v>
      </c>
      <c r="E44" s="33"/>
      <c r="F44" s="33" t="s">
        <v>91</v>
      </c>
      <c r="G44" s="33"/>
      <c r="H44" s="33" t="s">
        <v>92</v>
      </c>
      <c r="I44" s="33"/>
      <c r="J44" s="33" t="s">
        <v>93</v>
      </c>
      <c r="K44" s="33"/>
      <c r="L44" s="33" t="s">
        <v>94</v>
      </c>
      <c r="M44" s="33"/>
      <c r="N44" s="33" t="s">
        <v>95</v>
      </c>
      <c r="O44" s="33"/>
      <c r="P44" s="33" t="s">
        <v>96</v>
      </c>
      <c r="Q44" s="33"/>
      <c r="R44" s="33" t="s">
        <v>16</v>
      </c>
      <c r="S44" s="33"/>
      <c r="T44" s="35" t="s">
        <v>13</v>
      </c>
      <c r="U44" s="36"/>
    </row>
    <row r="45" spans="1:27" ht="15" thickBot="1" x14ac:dyDescent="0.35">
      <c r="A45" s="137"/>
      <c r="B45" s="37" t="s">
        <v>14</v>
      </c>
      <c r="C45" s="38" t="s">
        <v>15</v>
      </c>
      <c r="D45" s="39" t="s">
        <v>14</v>
      </c>
      <c r="E45" s="38" t="s">
        <v>15</v>
      </c>
      <c r="F45" s="39" t="s">
        <v>14</v>
      </c>
      <c r="G45" s="38" t="s">
        <v>15</v>
      </c>
      <c r="H45" s="39" t="s">
        <v>14</v>
      </c>
      <c r="I45" s="38" t="s">
        <v>15</v>
      </c>
      <c r="J45" s="39" t="s">
        <v>14</v>
      </c>
      <c r="K45" s="38" t="s">
        <v>15</v>
      </c>
      <c r="L45" s="39" t="s">
        <v>14</v>
      </c>
      <c r="M45" s="38" t="s">
        <v>15</v>
      </c>
      <c r="N45" s="39" t="s">
        <v>14</v>
      </c>
      <c r="O45" s="38" t="s">
        <v>15</v>
      </c>
      <c r="P45" s="39" t="s">
        <v>14</v>
      </c>
      <c r="Q45" s="38" t="s">
        <v>15</v>
      </c>
      <c r="R45" s="39" t="s">
        <v>14</v>
      </c>
      <c r="S45" s="38" t="s">
        <v>15</v>
      </c>
      <c r="T45" s="41" t="s">
        <v>14</v>
      </c>
      <c r="U45" s="42" t="s">
        <v>15</v>
      </c>
    </row>
    <row r="46" spans="1:27" x14ac:dyDescent="0.3">
      <c r="A46" s="43" t="s">
        <v>1</v>
      </c>
      <c r="B46" s="8">
        <v>1</v>
      </c>
      <c r="C46" s="5">
        <f>IF(B57=0,"- - -",B46/B57*100)</f>
        <v>5.8823529411764701</v>
      </c>
      <c r="D46" s="4">
        <v>38</v>
      </c>
      <c r="E46" s="5">
        <f>IF(D57=0,"- - -",D46/D57*100)</f>
        <v>8.616780045351474</v>
      </c>
      <c r="F46" s="4">
        <v>84</v>
      </c>
      <c r="G46" s="5">
        <f>IF(F57=0,"- - -",F46/F57*100)</f>
        <v>7.8578110383536011</v>
      </c>
      <c r="H46" s="4">
        <v>937</v>
      </c>
      <c r="I46" s="5">
        <f>IF(H57=0,"- - -",H46/H57*100)</f>
        <v>6.3512505930997083</v>
      </c>
      <c r="J46" s="4">
        <v>5707</v>
      </c>
      <c r="K46" s="5">
        <f>IF(J57=0,"- - -",J46/J57*100)</f>
        <v>7.9668872323198485</v>
      </c>
      <c r="L46" s="4">
        <v>602</v>
      </c>
      <c r="M46" s="5">
        <f>IF(L57=0,"- - -",L46/L57*100)</f>
        <v>5.660022564874013</v>
      </c>
      <c r="N46" s="4">
        <v>0</v>
      </c>
      <c r="O46" s="5">
        <f>IF(N57=0,"- - -",N46/N57*100)</f>
        <v>0</v>
      </c>
      <c r="P46" s="4">
        <v>0</v>
      </c>
      <c r="Q46" s="5">
        <f>IF(P57=0,"- - -",P46/P57*100)</f>
        <v>0</v>
      </c>
      <c r="R46" s="4">
        <v>3565</v>
      </c>
      <c r="S46" s="5">
        <f>IF(R57=0,"- - -",R46/R57*100)</f>
        <v>21.057294743059657</v>
      </c>
      <c r="T46" s="26">
        <f>B46+D46+F46+H46+J46+L46+N46+P46+R46</f>
        <v>10934</v>
      </c>
      <c r="U46" s="27">
        <f>IF(T57=0,"- - -",T46/T57*100)</f>
        <v>9.4660110122242607</v>
      </c>
    </row>
    <row r="47" spans="1:27" x14ac:dyDescent="0.3">
      <c r="A47" s="44" t="s">
        <v>2</v>
      </c>
      <c r="B47" s="9">
        <v>5</v>
      </c>
      <c r="C47" s="3">
        <f>IF(B57=0,"- - -",B47/B57*100)</f>
        <v>29.411764705882355</v>
      </c>
      <c r="D47" s="2">
        <v>62</v>
      </c>
      <c r="E47" s="3">
        <f>IF(D57=0,"- - -",D47/D57*100)</f>
        <v>14.058956916099774</v>
      </c>
      <c r="F47" s="2">
        <v>128</v>
      </c>
      <c r="G47" s="3">
        <f>IF(F57=0,"- - -",F47/F57*100)</f>
        <v>11.973807296538821</v>
      </c>
      <c r="H47" s="2">
        <v>1819</v>
      </c>
      <c r="I47" s="3">
        <f>IF(H57=0,"- - -",H47/H57*100)</f>
        <v>12.329695655120993</v>
      </c>
      <c r="J47" s="2">
        <v>10382</v>
      </c>
      <c r="K47" s="3">
        <f>IF(J57=0,"- - -",J47/J57*100)</f>
        <v>14.493117793226681</v>
      </c>
      <c r="L47" s="2">
        <v>1580</v>
      </c>
      <c r="M47" s="3">
        <f>IF(L57=0,"- - -",L47/L57*100)</f>
        <v>14.855208725084617</v>
      </c>
      <c r="N47" s="2">
        <v>1</v>
      </c>
      <c r="O47" s="3">
        <f>IF(N57=0,"- - -",N47/N57*100)</f>
        <v>3.8461538461538463</v>
      </c>
      <c r="P47" s="2">
        <v>0</v>
      </c>
      <c r="Q47" s="3">
        <f>IF(P57=0,"- - -",P47/P57*100)</f>
        <v>0</v>
      </c>
      <c r="R47" s="2">
        <v>1045</v>
      </c>
      <c r="S47" s="3">
        <f>IF(R57=0,"- - -",R47/R57*100)</f>
        <v>6.1724748966331955</v>
      </c>
      <c r="T47" s="26">
        <f t="shared" ref="T47:T56" si="2">B47+D47+F47+H47+J47+L47+N47+P47+R47</f>
        <v>15022</v>
      </c>
      <c r="U47" s="29">
        <f>IF(T57=0,"- - -",T47/T57*100)</f>
        <v>13.005159815770337</v>
      </c>
    </row>
    <row r="48" spans="1:27" x14ac:dyDescent="0.3">
      <c r="A48" s="44" t="s">
        <v>3</v>
      </c>
      <c r="B48" s="9">
        <v>6</v>
      </c>
      <c r="C48" s="3">
        <f>IF(B57=0,"- - -",B48/B57*100)</f>
        <v>35.294117647058826</v>
      </c>
      <c r="D48" s="2">
        <v>66</v>
      </c>
      <c r="E48" s="3">
        <f>IF(D57=0,"- - -",D48/D57*100)</f>
        <v>14.965986394557824</v>
      </c>
      <c r="F48" s="2">
        <v>145</v>
      </c>
      <c r="G48" s="3">
        <f>IF(F57=0,"- - -",F48/F57*100)</f>
        <v>13.564078578110383</v>
      </c>
      <c r="H48" s="2">
        <v>2170</v>
      </c>
      <c r="I48" s="3">
        <f>IF(H57=0,"- - -",H48/H57*100)</f>
        <v>14.708872771639667</v>
      </c>
      <c r="J48" s="2">
        <v>12824</v>
      </c>
      <c r="K48" s="3">
        <f>IF(J57=0,"- - -",J48/J57*100)</f>
        <v>17.902113521512131</v>
      </c>
      <c r="L48" s="2">
        <v>1925</v>
      </c>
      <c r="M48" s="3">
        <f>IF(L57=0,"- - -",L48/L57*100)</f>
        <v>18.098909364422717</v>
      </c>
      <c r="N48" s="2">
        <v>19</v>
      </c>
      <c r="O48" s="3">
        <f>IF(N57=0,"- - -",N48/N57*100)</f>
        <v>73.076923076923066</v>
      </c>
      <c r="P48" s="2">
        <v>0</v>
      </c>
      <c r="Q48" s="3">
        <f>IF(P57=0,"- - -",P48/P57*100)</f>
        <v>0</v>
      </c>
      <c r="R48" s="2">
        <v>3329</v>
      </c>
      <c r="S48" s="3">
        <f>IF(R57=0,"- - -",R48/R57*100)</f>
        <v>19.663319551092734</v>
      </c>
      <c r="T48" s="26">
        <f t="shared" si="2"/>
        <v>20484</v>
      </c>
      <c r="U48" s="29">
        <f>IF(T57=0,"- - -",T48/T57*100)</f>
        <v>17.73383661737715</v>
      </c>
    </row>
    <row r="49" spans="1:23" x14ac:dyDescent="0.3">
      <c r="A49" s="44" t="s">
        <v>4</v>
      </c>
      <c r="B49" s="9">
        <v>0</v>
      </c>
      <c r="C49" s="3">
        <f>IF(B57=0,"- - -",B49/B57*100)</f>
        <v>0</v>
      </c>
      <c r="D49" s="2">
        <v>20</v>
      </c>
      <c r="E49" s="3">
        <f>IF(D57=0,"- - -",D49/D57*100)</f>
        <v>4.5351473922902494</v>
      </c>
      <c r="F49" s="2">
        <v>66</v>
      </c>
      <c r="G49" s="3">
        <f>IF(F57=0,"- - -",F49/F57*100)</f>
        <v>6.1739943872778298</v>
      </c>
      <c r="H49" s="2">
        <v>888</v>
      </c>
      <c r="I49" s="3">
        <f>IF(H57=0,"- - -",H49/H57*100)</f>
        <v>6.0191147563207483</v>
      </c>
      <c r="J49" s="2">
        <v>4816</v>
      </c>
      <c r="K49" s="3">
        <f>IF(J57=0,"- - -",J49/J57*100)</f>
        <v>6.7230644665940753</v>
      </c>
      <c r="L49" s="2">
        <v>672</v>
      </c>
      <c r="M49" s="3">
        <f>IF(L57=0,"- - -",L49/L57*100)</f>
        <v>6.3181647235802938</v>
      </c>
      <c r="N49" s="2">
        <v>0</v>
      </c>
      <c r="O49" s="3">
        <f>IF(N57=0,"- - -",N49/N57*100)</f>
        <v>0</v>
      </c>
      <c r="P49" s="2">
        <v>0</v>
      </c>
      <c r="Q49" s="3">
        <f>IF(P57=0,"- - -",P49/P57*100)</f>
        <v>0</v>
      </c>
      <c r="R49" s="2">
        <v>1191</v>
      </c>
      <c r="S49" s="3">
        <f>IF(R57=0,"- - -",R49/R57*100)</f>
        <v>7.0348493797991729</v>
      </c>
      <c r="T49" s="26">
        <f t="shared" si="2"/>
        <v>7653</v>
      </c>
      <c r="U49" s="29">
        <f>IF(T57=0,"- - -",T49/T57*100)</f>
        <v>6.6255151158361318</v>
      </c>
    </row>
    <row r="50" spans="1:23" x14ac:dyDescent="0.3">
      <c r="A50" s="44" t="s">
        <v>5</v>
      </c>
      <c r="B50" s="9">
        <v>0</v>
      </c>
      <c r="C50" s="3">
        <f>IF(B57=0,"- - -",B50/B57*100)</f>
        <v>0</v>
      </c>
      <c r="D50" s="2">
        <v>37</v>
      </c>
      <c r="E50" s="3">
        <f>IF(D57=0,"- - -",D50/D57*100)</f>
        <v>8.3900226757369616</v>
      </c>
      <c r="F50" s="2">
        <v>89</v>
      </c>
      <c r="G50" s="3">
        <f>IF(F57=0,"- - -",F50/F57*100)</f>
        <v>8.3255378858746489</v>
      </c>
      <c r="H50" s="2">
        <v>551</v>
      </c>
      <c r="I50" s="3">
        <f>IF(H57=0,"- - -",H50/H57*100)</f>
        <v>3.7348335931674912</v>
      </c>
      <c r="J50" s="2">
        <v>2822</v>
      </c>
      <c r="K50" s="3">
        <f>IF(J57=0,"- - -",J50/J57*100)</f>
        <v>3.9394700840383061</v>
      </c>
      <c r="L50" s="2">
        <v>310</v>
      </c>
      <c r="M50" s="3">
        <f>IF(L57=0,"- - -",L50/L57*100)</f>
        <v>2.9146295599849568</v>
      </c>
      <c r="N50" s="2">
        <v>0</v>
      </c>
      <c r="O50" s="3">
        <f>IF(N57=0,"- - -",N50/N57*100)</f>
        <v>0</v>
      </c>
      <c r="P50" s="2">
        <v>1</v>
      </c>
      <c r="Q50" s="3">
        <f>IF(P57=0,"- - -",P50/P57*100)</f>
        <v>50</v>
      </c>
      <c r="R50" s="2">
        <v>2261</v>
      </c>
      <c r="S50" s="3">
        <f>IF(R57=0,"- - -",R50/R57*100)</f>
        <v>13.354991139988186</v>
      </c>
      <c r="T50" s="26">
        <f t="shared" si="2"/>
        <v>6071</v>
      </c>
      <c r="U50" s="29">
        <f>IF(T57=0,"- - -",T50/T57*100)</f>
        <v>5.2559130103542611</v>
      </c>
    </row>
    <row r="51" spans="1:23" x14ac:dyDescent="0.3">
      <c r="A51" s="44" t="s">
        <v>6</v>
      </c>
      <c r="B51" s="9">
        <v>0</v>
      </c>
      <c r="C51" s="3">
        <f>IF(B57=0,"- - -",B51/B57*100)</f>
        <v>0</v>
      </c>
      <c r="D51" s="2">
        <v>121</v>
      </c>
      <c r="E51" s="3">
        <f>IF(D57=0,"- - -",D51/D57*100)</f>
        <v>27.437641723356009</v>
      </c>
      <c r="F51" s="2">
        <v>243</v>
      </c>
      <c r="G51" s="3">
        <f>IF(F57=0,"- - -",F51/F57*100)</f>
        <v>22.731524789522918</v>
      </c>
      <c r="H51" s="2">
        <v>4516</v>
      </c>
      <c r="I51" s="3">
        <f>IF(H57=0,"- - -",H51/H57*100)</f>
        <v>30.610723242730291</v>
      </c>
      <c r="J51" s="2">
        <v>14716</v>
      </c>
      <c r="K51" s="3">
        <f>IF(J57=0,"- - -",J51/J57*100)</f>
        <v>20.54331741910266</v>
      </c>
      <c r="L51" s="2">
        <v>3191</v>
      </c>
      <c r="M51" s="3">
        <f>IF(L57=0,"- - -",L51/L57*100)</f>
        <v>30.001880406167729</v>
      </c>
      <c r="N51" s="2">
        <v>2</v>
      </c>
      <c r="O51" s="3">
        <f>IF(N57=0,"- - -",N51/N57*100)</f>
        <v>7.6923076923076925</v>
      </c>
      <c r="P51" s="2">
        <v>1</v>
      </c>
      <c r="Q51" s="3">
        <f>IF(P57=0,"- - -",P51/P57*100)</f>
        <v>50</v>
      </c>
      <c r="R51" s="2">
        <v>2133</v>
      </c>
      <c r="S51" s="3">
        <f>IF(R57=0,"- - -",R51/R57*100)</f>
        <v>12.598936798582397</v>
      </c>
      <c r="T51" s="26">
        <f t="shared" si="2"/>
        <v>24923</v>
      </c>
      <c r="U51" s="29">
        <f>IF(T57=0,"- - -",T51/T57*100)</f>
        <v>21.576860477196387</v>
      </c>
    </row>
    <row r="52" spans="1:23" x14ac:dyDescent="0.3">
      <c r="A52" s="44" t="s">
        <v>7</v>
      </c>
      <c r="B52" s="9">
        <v>2</v>
      </c>
      <c r="C52" s="3">
        <f>IF(B57=0,"- - -",B52/B57*100)</f>
        <v>11.76470588235294</v>
      </c>
      <c r="D52" s="2">
        <v>42</v>
      </c>
      <c r="E52" s="3">
        <f>IF(D57=0,"- - -",D52/D57*100)</f>
        <v>9.5238095238095237</v>
      </c>
      <c r="F52" s="2">
        <v>142</v>
      </c>
      <c r="G52" s="3">
        <f>IF(F57=0,"- - -",F52/F57*100)</f>
        <v>13.283442469597755</v>
      </c>
      <c r="H52" s="2">
        <v>1871</v>
      </c>
      <c r="I52" s="3">
        <f>IF(H57=0,"- - -",H52/H57*100)</f>
        <v>12.682166339049687</v>
      </c>
      <c r="J52" s="2">
        <v>9514</v>
      </c>
      <c r="K52" s="3">
        <f>IF(J57=0,"- - -",J52/J57*100)</f>
        <v>13.281402685875424</v>
      </c>
      <c r="L52" s="2">
        <v>1126</v>
      </c>
      <c r="M52" s="3">
        <f>IF(L57=0,"- - -",L52/L57*100)</f>
        <v>10.586686724332456</v>
      </c>
      <c r="N52" s="2">
        <v>2</v>
      </c>
      <c r="O52" s="3">
        <f>IF(N57=0,"- - -",N52/N57*100)</f>
        <v>7.6923076923076925</v>
      </c>
      <c r="P52" s="2">
        <v>0</v>
      </c>
      <c r="Q52" s="3">
        <f>IF(P57=0,"- - -",P52/P57*100)</f>
        <v>0</v>
      </c>
      <c r="R52" s="2">
        <v>679</v>
      </c>
      <c r="S52" s="3">
        <f>IF(R57=0,"- - -",R52/R57*100)</f>
        <v>4.0106320141760188</v>
      </c>
      <c r="T52" s="26">
        <f t="shared" si="2"/>
        <v>13378</v>
      </c>
      <c r="U52" s="29">
        <f>IF(T57=0,"- - -",T52/T57*100)</f>
        <v>11.58188177442255</v>
      </c>
    </row>
    <row r="53" spans="1:23" x14ac:dyDescent="0.3">
      <c r="A53" s="44" t="s">
        <v>8</v>
      </c>
      <c r="B53" s="9">
        <v>0</v>
      </c>
      <c r="C53" s="3">
        <f>IF(B57=0,"- - -",B53/B57*100)</f>
        <v>0</v>
      </c>
      <c r="D53" s="2">
        <v>1</v>
      </c>
      <c r="E53" s="3">
        <f>IF(D57=0,"- - -",D53/D57*100)</f>
        <v>0.22675736961451248</v>
      </c>
      <c r="F53" s="2">
        <v>3</v>
      </c>
      <c r="G53" s="3">
        <f>IF(F57=0,"- - -",F53/F57*100)</f>
        <v>0.2806361085126286</v>
      </c>
      <c r="H53" s="2">
        <v>210</v>
      </c>
      <c r="I53" s="3">
        <f>IF(H57=0,"- - -",H53/H57*100)</f>
        <v>1.423439300481258</v>
      </c>
      <c r="J53" s="2">
        <v>1130</v>
      </c>
      <c r="K53" s="3">
        <f>IF(J57=0,"- - -",J53/J57*100)</f>
        <v>1.5774632157913839</v>
      </c>
      <c r="L53" s="2">
        <v>109</v>
      </c>
      <c r="M53" s="3">
        <f>IF(L57=0,"- - -",L53/L57*100)</f>
        <v>1.0248213614140653</v>
      </c>
      <c r="N53" s="2">
        <v>0</v>
      </c>
      <c r="O53" s="3">
        <f>IF(N57=0,"- - -",N53/N57*100)</f>
        <v>0</v>
      </c>
      <c r="P53" s="2">
        <v>0</v>
      </c>
      <c r="Q53" s="3">
        <f>IF(P57=0,"- - -",P53/P57*100)</f>
        <v>0</v>
      </c>
      <c r="R53" s="2">
        <v>0</v>
      </c>
      <c r="S53" s="3">
        <f>IF(R57=0,"- - -",R53/R57*100)</f>
        <v>0</v>
      </c>
      <c r="T53" s="26">
        <f t="shared" si="2"/>
        <v>1453</v>
      </c>
      <c r="U53" s="29">
        <f>IF(T57=0,"- - -",T53/T57*100)</f>
        <v>1.2579215292447277</v>
      </c>
    </row>
    <row r="54" spans="1:23" x14ac:dyDescent="0.3">
      <c r="A54" s="44" t="s">
        <v>9</v>
      </c>
      <c r="B54" s="9">
        <v>1</v>
      </c>
      <c r="C54" s="3">
        <f>IF(B57=0,"- - -",B54/B57*100)</f>
        <v>5.8823529411764701</v>
      </c>
      <c r="D54" s="2">
        <v>40</v>
      </c>
      <c r="E54" s="3">
        <f>IF(D57=0,"- - -",D54/D57*100)</f>
        <v>9.0702947845804989</v>
      </c>
      <c r="F54" s="2">
        <v>124</v>
      </c>
      <c r="G54" s="3">
        <f>IF(F57=0,"- - -",F54/F57*100)</f>
        <v>11.599625818521982</v>
      </c>
      <c r="H54" s="2">
        <v>1196</v>
      </c>
      <c r="I54" s="3">
        <f>IF(H57=0,"- - -",H54/H57*100)</f>
        <v>8.106825730359926</v>
      </c>
      <c r="J54" s="2">
        <v>6312</v>
      </c>
      <c r="K54" s="3">
        <f>IF(J57=0,"- - -",J54/J57*100)</f>
        <v>8.8114582460842605</v>
      </c>
      <c r="L54" s="2">
        <v>653</v>
      </c>
      <c r="M54" s="3">
        <f>IF(L57=0,"- - -",L54/L57*100)</f>
        <v>6.1395261376457313</v>
      </c>
      <c r="N54" s="2">
        <v>1</v>
      </c>
      <c r="O54" s="3">
        <f>IF(N57=0,"- - -",N54/N57*100)</f>
        <v>3.8461538461538463</v>
      </c>
      <c r="P54" s="2">
        <v>0</v>
      </c>
      <c r="Q54" s="3">
        <f>IF(P57=0,"- - -",P54/P57*100)</f>
        <v>0</v>
      </c>
      <c r="R54" s="2">
        <v>12</v>
      </c>
      <c r="S54" s="3">
        <f>IF(R57=0,"- - -",R54/R57*100)</f>
        <v>7.0880094506792682E-2</v>
      </c>
      <c r="T54" s="26">
        <f t="shared" si="2"/>
        <v>8339</v>
      </c>
      <c r="U54" s="29">
        <f>IF(T57=0,"- - -",T54/T57*100)</f>
        <v>7.2194133739654403</v>
      </c>
    </row>
    <row r="55" spans="1:23" x14ac:dyDescent="0.3">
      <c r="A55" s="44" t="s">
        <v>10</v>
      </c>
      <c r="B55" s="9">
        <v>2</v>
      </c>
      <c r="C55" s="3">
        <f>IF(B57=0,"- - -",B55/B57*100)</f>
        <v>11.76470588235294</v>
      </c>
      <c r="D55" s="2">
        <v>12</v>
      </c>
      <c r="E55" s="3">
        <f>IF(D57=0,"- - -",D55/D57*100)</f>
        <v>2.7210884353741496</v>
      </c>
      <c r="F55" s="2">
        <v>40</v>
      </c>
      <c r="G55" s="3">
        <f>IF(F57=0,"- - -",F55/F57*100)</f>
        <v>3.7418147801683816</v>
      </c>
      <c r="H55" s="2">
        <v>423</v>
      </c>
      <c r="I55" s="3">
        <f>IF(H57=0,"- - -",H55/H57*100)</f>
        <v>2.8672134481122482</v>
      </c>
      <c r="J55" s="2">
        <v>2313</v>
      </c>
      <c r="K55" s="3">
        <f>IF(J57=0,"- - -",J55/J57*100)</f>
        <v>3.228913644358824</v>
      </c>
      <c r="L55" s="2">
        <v>293</v>
      </c>
      <c r="M55" s="3">
        <f>IF(L57=0,"- - -",L55/L57*100)</f>
        <v>2.7547950357277173</v>
      </c>
      <c r="N55" s="2">
        <v>0</v>
      </c>
      <c r="O55" s="3">
        <f>IF(N57=0,"- - -",N55/N57*100)</f>
        <v>0</v>
      </c>
      <c r="P55" s="2">
        <v>0</v>
      </c>
      <c r="Q55" s="3">
        <f>IF(P57=0,"- - -",P55/P57*100)</f>
        <v>0</v>
      </c>
      <c r="R55" s="2">
        <v>1557</v>
      </c>
      <c r="S55" s="3">
        <f>IF(R57=0,"- - -",R55/R57*100)</f>
        <v>9.1966922622563487</v>
      </c>
      <c r="T55" s="26">
        <f t="shared" si="2"/>
        <v>4640</v>
      </c>
      <c r="U55" s="29">
        <f>IF(T57=0,"- - -",T55/T57*100)</f>
        <v>4.0170377809329221</v>
      </c>
    </row>
    <row r="56" spans="1:23" ht="15" thickBot="1" x14ac:dyDescent="0.35">
      <c r="A56" s="45" t="s">
        <v>11</v>
      </c>
      <c r="B56" s="10">
        <v>0</v>
      </c>
      <c r="C56" s="7">
        <f>IF(B57=0,"- - -",B56/B57*100)</f>
        <v>0</v>
      </c>
      <c r="D56" s="6">
        <v>2</v>
      </c>
      <c r="E56" s="7">
        <f>IF(D57=0,"- - -",D56/D57*100)</f>
        <v>0.45351473922902497</v>
      </c>
      <c r="F56" s="6">
        <v>5</v>
      </c>
      <c r="G56" s="7">
        <f>IF(F57=0,"- - -",F56/F57*100)</f>
        <v>0.46772684752104771</v>
      </c>
      <c r="H56" s="6">
        <v>172</v>
      </c>
      <c r="I56" s="7">
        <f>IF(H57=0,"- - -",H56/H57*100)</f>
        <v>1.1658645699179828</v>
      </c>
      <c r="J56" s="6">
        <v>1098</v>
      </c>
      <c r="K56" s="7">
        <f>IF(J57=0,"- - -",J56/J57*100)</f>
        <v>1.5327916910964068</v>
      </c>
      <c r="L56" s="6">
        <v>175</v>
      </c>
      <c r="M56" s="7">
        <f>IF(L57=0,"- - -",L56/L57*100)</f>
        <v>1.6453553967657013</v>
      </c>
      <c r="N56" s="6">
        <v>1</v>
      </c>
      <c r="O56" s="7">
        <f>IF(N57=0,"- - -",N56/N57*100)</f>
        <v>3.8461538461538463</v>
      </c>
      <c r="P56" s="6">
        <v>0</v>
      </c>
      <c r="Q56" s="7">
        <f>IF(P57=0,"- - -",P56/P57*100)</f>
        <v>0</v>
      </c>
      <c r="R56" s="6">
        <v>1158</v>
      </c>
      <c r="S56" s="7">
        <f>IF(R57=0,"- - -",R56/R57*100)</f>
        <v>6.8399291199054923</v>
      </c>
      <c r="T56" s="26">
        <f t="shared" si="2"/>
        <v>2611</v>
      </c>
      <c r="U56" s="31">
        <f>IF(T57=0,"- - -",T56/T57*100)</f>
        <v>2.2604494926758321</v>
      </c>
    </row>
    <row r="57" spans="1:23" x14ac:dyDescent="0.3">
      <c r="A57" s="46" t="s">
        <v>13</v>
      </c>
      <c r="B57" s="14">
        <f>SUM(B46:B56)</f>
        <v>17</v>
      </c>
      <c r="C57" s="15">
        <f>IF(B57=0,"- - -",B57/B57*100)</f>
        <v>100</v>
      </c>
      <c r="D57" s="16">
        <f>SUM(D46:D56)</f>
        <v>441</v>
      </c>
      <c r="E57" s="15">
        <f>IF(D57=0,"- - -",D57/D57*100)</f>
        <v>100</v>
      </c>
      <c r="F57" s="16">
        <f>SUM(F46:F56)</f>
        <v>1069</v>
      </c>
      <c r="G57" s="15">
        <f>IF(F57=0,"- - -",F57/F57*100)</f>
        <v>100</v>
      </c>
      <c r="H57" s="16">
        <f>SUM(H46:H56)</f>
        <v>14753</v>
      </c>
      <c r="I57" s="15">
        <f>IF(H57=0,"- - -",H57/H57*100)</f>
        <v>100</v>
      </c>
      <c r="J57" s="16">
        <f>SUM(J46:J56)</f>
        <v>71634</v>
      </c>
      <c r="K57" s="15">
        <f>IF(J57=0,"- - -",J57/J57*100)</f>
        <v>100</v>
      </c>
      <c r="L57" s="16">
        <f>SUM(L46:L56)</f>
        <v>10636</v>
      </c>
      <c r="M57" s="15">
        <f>IF(L57=0,"- - -",L57/L57*100)</f>
        <v>100</v>
      </c>
      <c r="N57" s="16">
        <f>SUM(N46:N56)</f>
        <v>26</v>
      </c>
      <c r="O57" s="15">
        <f>IF(N57=0,"- - -",N57/N57*100)</f>
        <v>100</v>
      </c>
      <c r="P57" s="16">
        <f>SUM(P46:P56)</f>
        <v>2</v>
      </c>
      <c r="Q57" s="15">
        <f>IF(P57=0,"- - -",P57/P57*100)</f>
        <v>100</v>
      </c>
      <c r="R57" s="16">
        <f>SUM(R46:R56)</f>
        <v>16930</v>
      </c>
      <c r="S57" s="15">
        <f>IF(R57=0,"- - -",R57/R57*100)</f>
        <v>100</v>
      </c>
      <c r="T57" s="22">
        <f>SUM(T46:T56)</f>
        <v>115508</v>
      </c>
      <c r="U57" s="23">
        <f>IF(T57=0,"- - -",T57/T57*100)</f>
        <v>100</v>
      </c>
    </row>
    <row r="58" spans="1:23" ht="15" thickBot="1" x14ac:dyDescent="0.35">
      <c r="A58" s="47" t="s">
        <v>423</v>
      </c>
      <c r="B58" s="18">
        <f>IF($T57=0,"- - -",B57/$T57*100)</f>
        <v>1.4717595318073208E-2</v>
      </c>
      <c r="C58" s="19"/>
      <c r="D58" s="20">
        <f>IF($T57=0,"- - -",D57/$T57*100)</f>
        <v>0.38179173736884026</v>
      </c>
      <c r="E58" s="19"/>
      <c r="F58" s="20">
        <f>IF($T57=0,"- - -",F57/$T57*100)</f>
        <v>0.92547702323648573</v>
      </c>
      <c r="G58" s="19"/>
      <c r="H58" s="20">
        <f>IF($T57=0,"- - -",H57/$T57*100)</f>
        <v>12.772275513384354</v>
      </c>
      <c r="I58" s="19"/>
      <c r="J58" s="20">
        <f>IF($T57=0,"- - -",J57/$T57*100)</f>
        <v>62.01648370675624</v>
      </c>
      <c r="K58" s="19"/>
      <c r="L58" s="20">
        <f>IF($T57=0,"- - -",L57/$T57*100)</f>
        <v>9.2080202237074484</v>
      </c>
      <c r="M58" s="19"/>
      <c r="N58" s="20">
        <f>IF($T57=0,"- - -",N57/$T57*100)</f>
        <v>2.2509263427641375E-2</v>
      </c>
      <c r="O58" s="19"/>
      <c r="P58" s="20">
        <f>IF($T57=0,"- - -",P57/$T57*100)</f>
        <v>1.7314818021262595E-3</v>
      </c>
      <c r="Q58" s="19"/>
      <c r="R58" s="20">
        <f>IF($T57=0,"- - -",R57/$T57*100)</f>
        <v>14.656993454998787</v>
      </c>
      <c r="S58" s="19"/>
      <c r="T58" s="24">
        <f>IF($T57=0,"- - -",T57/$T57*100)</f>
        <v>100</v>
      </c>
      <c r="U58" s="25"/>
    </row>
    <row r="61" spans="1:23" x14ac:dyDescent="0.3">
      <c r="A61" s="1" t="s">
        <v>34</v>
      </c>
    </row>
    <row r="62" spans="1:23" ht="15" thickBot="1" x14ac:dyDescent="0.35"/>
    <row r="63" spans="1:23" x14ac:dyDescent="0.3">
      <c r="A63" s="136" t="s">
        <v>0</v>
      </c>
      <c r="B63" s="32" t="s">
        <v>97</v>
      </c>
      <c r="C63" s="33"/>
      <c r="D63" s="32" t="s">
        <v>98</v>
      </c>
      <c r="E63" s="33"/>
      <c r="F63" s="32" t="s">
        <v>99</v>
      </c>
      <c r="G63" s="33"/>
      <c r="H63" s="32" t="s">
        <v>100</v>
      </c>
      <c r="I63" s="33"/>
      <c r="J63" s="32" t="s">
        <v>101</v>
      </c>
      <c r="K63" s="33"/>
      <c r="L63" s="32" t="s">
        <v>102</v>
      </c>
      <c r="M63" s="33"/>
      <c r="N63" s="32" t="s">
        <v>103</v>
      </c>
      <c r="O63" s="33"/>
      <c r="P63" s="32" t="s">
        <v>104</v>
      </c>
      <c r="Q63" s="33"/>
      <c r="R63" s="32" t="s">
        <v>105</v>
      </c>
      <c r="S63" s="33"/>
      <c r="T63" s="32" t="s">
        <v>106</v>
      </c>
      <c r="U63" s="33"/>
      <c r="V63" s="35" t="s">
        <v>13</v>
      </c>
      <c r="W63" s="36"/>
    </row>
    <row r="64" spans="1:23" ht="15" thickBot="1" x14ac:dyDescent="0.35">
      <c r="A64" s="137"/>
      <c r="B64" s="37" t="s">
        <v>14</v>
      </c>
      <c r="C64" s="38" t="s">
        <v>15</v>
      </c>
      <c r="D64" s="39" t="s">
        <v>14</v>
      </c>
      <c r="E64" s="38" t="s">
        <v>15</v>
      </c>
      <c r="F64" s="39" t="s">
        <v>14</v>
      </c>
      <c r="G64" s="38" t="s">
        <v>15</v>
      </c>
      <c r="H64" s="39" t="s">
        <v>14</v>
      </c>
      <c r="I64" s="38" t="s">
        <v>15</v>
      </c>
      <c r="J64" s="39" t="s">
        <v>14</v>
      </c>
      <c r="K64" s="38" t="s">
        <v>15</v>
      </c>
      <c r="L64" s="39" t="s">
        <v>14</v>
      </c>
      <c r="M64" s="38" t="s">
        <v>15</v>
      </c>
      <c r="N64" s="39" t="s">
        <v>14</v>
      </c>
      <c r="O64" s="38" t="s">
        <v>15</v>
      </c>
      <c r="P64" s="39" t="s">
        <v>14</v>
      </c>
      <c r="Q64" s="38" t="s">
        <v>15</v>
      </c>
      <c r="R64" s="39" t="s">
        <v>14</v>
      </c>
      <c r="S64" s="38" t="s">
        <v>15</v>
      </c>
      <c r="T64" s="39" t="s">
        <v>14</v>
      </c>
      <c r="U64" s="38" t="s">
        <v>15</v>
      </c>
      <c r="V64" s="41" t="s">
        <v>14</v>
      </c>
      <c r="W64" s="42" t="s">
        <v>15</v>
      </c>
    </row>
    <row r="65" spans="1:23" x14ac:dyDescent="0.3">
      <c r="A65" s="43" t="s">
        <v>1</v>
      </c>
      <c r="B65" s="8">
        <v>2</v>
      </c>
      <c r="C65" s="5">
        <f>IF(B76=0,"- - -",B65/B76*100)</f>
        <v>4.8780487804878048</v>
      </c>
      <c r="D65" s="4">
        <v>230</v>
      </c>
      <c r="E65" s="5">
        <f>IF(D76=0,"- - -",D65/D76*100)</f>
        <v>8.5374907201187824</v>
      </c>
      <c r="F65" s="4">
        <v>1657</v>
      </c>
      <c r="G65" s="5">
        <f>IF(F76=0,"- - -",F65/F76*100)</f>
        <v>10.322058182271226</v>
      </c>
      <c r="H65" s="4">
        <v>4721</v>
      </c>
      <c r="I65" s="5">
        <f>IF(H76=0,"- - -",H65/H76*100)</f>
        <v>11.460963293843465</v>
      </c>
      <c r="J65" s="4">
        <v>3198</v>
      </c>
      <c r="K65" s="5">
        <f>IF(J76=0,"- - -",J65/J76*100)</f>
        <v>8.6018613158319432</v>
      </c>
      <c r="L65" s="4">
        <v>978</v>
      </c>
      <c r="M65" s="5">
        <f>IF(L76=0,"- - -",L65/L76*100)</f>
        <v>6.3846455150802974</v>
      </c>
      <c r="N65" s="4">
        <v>145</v>
      </c>
      <c r="O65" s="5">
        <f>IF(N76=0,"- - -",N65/N76*100)</f>
        <v>5.0469892098851377</v>
      </c>
      <c r="P65" s="4">
        <v>2</v>
      </c>
      <c r="Q65" s="5">
        <f>IF(P76=0,"- - -",P65/P76*100)</f>
        <v>1.3071895424836601</v>
      </c>
      <c r="R65" s="4">
        <v>1</v>
      </c>
      <c r="S65" s="5">
        <f>IF(R76=0,"- - -",R65/R76*100)</f>
        <v>20</v>
      </c>
      <c r="T65" s="4">
        <v>0</v>
      </c>
      <c r="U65" s="5" t="str">
        <f>IF(T76=0,"- - -",T65/T76*100)</f>
        <v>- - -</v>
      </c>
      <c r="V65" s="26">
        <f>B65+D65+F65+H65+J65+L65+N65+P65+R65+T65</f>
        <v>10934</v>
      </c>
      <c r="W65" s="27">
        <f>IF(V76=0,"- - -",V65/V76*100)</f>
        <v>9.4660929640627849</v>
      </c>
    </row>
    <row r="66" spans="1:23" x14ac:dyDescent="0.3">
      <c r="A66" s="44" t="s">
        <v>2</v>
      </c>
      <c r="B66" s="9">
        <v>4</v>
      </c>
      <c r="C66" s="3">
        <f>IF(B76=0,"- - -",B66/B76*100)</f>
        <v>9.7560975609756095</v>
      </c>
      <c r="D66" s="2">
        <v>318</v>
      </c>
      <c r="E66" s="3">
        <f>IF(D76=0,"- - -",D66/D76*100)</f>
        <v>11.804008908685969</v>
      </c>
      <c r="F66" s="2">
        <v>2031</v>
      </c>
      <c r="G66" s="3">
        <f>IF(F76=0,"- - -",F66/F76*100)</f>
        <v>12.651840777424781</v>
      </c>
      <c r="H66" s="2">
        <v>5741</v>
      </c>
      <c r="I66" s="3">
        <f>IF(H76=0,"- - -",H66/H76*100)</f>
        <v>13.937172266459507</v>
      </c>
      <c r="J66" s="2">
        <v>4910</v>
      </c>
      <c r="K66" s="3">
        <f>IF(J76=0,"- - -",J66/J76*100)</f>
        <v>13.206735165958364</v>
      </c>
      <c r="L66" s="2">
        <v>1786</v>
      </c>
      <c r="M66" s="3">
        <f>IF(L76=0,"- - -",L66/L76*100)</f>
        <v>11.65948557252905</v>
      </c>
      <c r="N66" s="2">
        <v>222</v>
      </c>
      <c r="O66" s="3">
        <f>IF(N76=0,"- - -",N66/N76*100)</f>
        <v>7.727114514444831</v>
      </c>
      <c r="P66" s="2">
        <v>10</v>
      </c>
      <c r="Q66" s="3">
        <f>IF(P76=0,"- - -",P66/P76*100)</f>
        <v>6.5359477124183014</v>
      </c>
      <c r="R66" s="2">
        <v>0</v>
      </c>
      <c r="S66" s="3">
        <f>IF(R76=0,"- - -",R66/R76*100)</f>
        <v>0</v>
      </c>
      <c r="T66" s="2">
        <v>0</v>
      </c>
      <c r="U66" s="3" t="str">
        <f>IF(T76=0,"- - -",T66/T76*100)</f>
        <v>- - -</v>
      </c>
      <c r="V66" s="26">
        <f t="shared" ref="V66:V75" si="3">B66+D66+F66+H66+J66+L66+N66+P66+R66+T66</f>
        <v>15022</v>
      </c>
      <c r="W66" s="29">
        <f>IF(V76=0,"- - -",V66/V76*100)</f>
        <v>13.005272407732866</v>
      </c>
    </row>
    <row r="67" spans="1:23" x14ac:dyDescent="0.3">
      <c r="A67" s="44" t="s">
        <v>3</v>
      </c>
      <c r="B67" s="9">
        <v>6</v>
      </c>
      <c r="C67" s="3">
        <f>IF(B76=0,"- - -",B67/B76*100)</f>
        <v>14.634146341463413</v>
      </c>
      <c r="D67" s="2">
        <v>372</v>
      </c>
      <c r="E67" s="3">
        <f>IF(D76=0,"- - -",D67/D76*100)</f>
        <v>13.808463251670378</v>
      </c>
      <c r="F67" s="2">
        <v>2791</v>
      </c>
      <c r="G67" s="3">
        <f>IF(F76=0,"- - -",F67/F76*100)</f>
        <v>17.386158350464086</v>
      </c>
      <c r="H67" s="2">
        <v>7662</v>
      </c>
      <c r="I67" s="3">
        <f>IF(H76=0,"- - -",H67/H76*100)</f>
        <v>18.600699164886386</v>
      </c>
      <c r="J67" s="2">
        <v>6671</v>
      </c>
      <c r="K67" s="3">
        <f>IF(J76=0,"- - -",J67/J76*100)</f>
        <v>17.943407391468071</v>
      </c>
      <c r="L67" s="2">
        <v>2500</v>
      </c>
      <c r="M67" s="3">
        <f>IF(L76=0,"- - -",L67/L76*100)</f>
        <v>16.32066849458154</v>
      </c>
      <c r="N67" s="2">
        <v>464</v>
      </c>
      <c r="O67" s="3">
        <f>IF(N76=0,"- - -",N67/N76*100)</f>
        <v>16.150365471632441</v>
      </c>
      <c r="P67" s="2">
        <v>17</v>
      </c>
      <c r="Q67" s="3">
        <f>IF(P76=0,"- - -",P67/P76*100)</f>
        <v>11.111111111111111</v>
      </c>
      <c r="R67" s="2">
        <v>0</v>
      </c>
      <c r="S67" s="3">
        <f>IF(R76=0,"- - -",R67/R76*100)</f>
        <v>0</v>
      </c>
      <c r="T67" s="2">
        <v>0</v>
      </c>
      <c r="U67" s="3" t="str">
        <f>IF(T76=0,"- - -",T67/T76*100)</f>
        <v>- - -</v>
      </c>
      <c r="V67" s="26">
        <f t="shared" si="3"/>
        <v>20483</v>
      </c>
      <c r="W67" s="29">
        <f>IF(V76=0,"- - -",V67/V76*100)</f>
        <v>17.733124399387052</v>
      </c>
    </row>
    <row r="68" spans="1:23" x14ac:dyDescent="0.3">
      <c r="A68" s="44" t="s">
        <v>4</v>
      </c>
      <c r="B68" s="9">
        <v>1</v>
      </c>
      <c r="C68" s="3">
        <f>IF(B76=0,"- - -",B68/B76*100)</f>
        <v>2.4390243902439024</v>
      </c>
      <c r="D68" s="2">
        <v>105</v>
      </c>
      <c r="E68" s="3">
        <f>IF(D76=0,"- - -",D68/D76*100)</f>
        <v>3.8975501113585747</v>
      </c>
      <c r="F68" s="2">
        <v>987</v>
      </c>
      <c r="G68" s="3">
        <f>IF(F76=0,"- - -",F68/F76*100)</f>
        <v>6.1483834797234165</v>
      </c>
      <c r="H68" s="2">
        <v>2892</v>
      </c>
      <c r="I68" s="3">
        <f>IF(H76=0,"- - -",H68/H76*100)</f>
        <v>7.0207807341231305</v>
      </c>
      <c r="J68" s="2">
        <v>2680</v>
      </c>
      <c r="K68" s="3">
        <f>IF(J76=0,"- - -",J68/J76*100)</f>
        <v>7.2085642046371508</v>
      </c>
      <c r="L68" s="2">
        <v>856</v>
      </c>
      <c r="M68" s="3">
        <f>IF(L76=0,"- - -",L68/L76*100)</f>
        <v>5.588196892544719</v>
      </c>
      <c r="N68" s="2">
        <v>125</v>
      </c>
      <c r="O68" s="3">
        <f>IF(N76=0,"- - -",N68/N76*100)</f>
        <v>4.35085276714236</v>
      </c>
      <c r="P68" s="2">
        <v>7</v>
      </c>
      <c r="Q68" s="3">
        <f>IF(P76=0,"- - -",P68/P76*100)</f>
        <v>4.5751633986928102</v>
      </c>
      <c r="R68" s="2">
        <v>0</v>
      </c>
      <c r="S68" s="3">
        <f>IF(R76=0,"- - -",R68/R76*100)</f>
        <v>0</v>
      </c>
      <c r="T68" s="2">
        <v>0</v>
      </c>
      <c r="U68" s="3" t="str">
        <f>IF(T76=0,"- - -",T68/T76*100)</f>
        <v>- - -</v>
      </c>
      <c r="V68" s="26">
        <f t="shared" si="3"/>
        <v>7653</v>
      </c>
      <c r="W68" s="29">
        <f>IF(V76=0,"- - -",V68/V76*100)</f>
        <v>6.6255724761269885</v>
      </c>
    </row>
    <row r="69" spans="1:23" x14ac:dyDescent="0.3">
      <c r="A69" s="44" t="s">
        <v>5</v>
      </c>
      <c r="B69" s="9">
        <v>4</v>
      </c>
      <c r="C69" s="3">
        <f>IF(B76=0,"- - -",B69/B76*100)</f>
        <v>9.7560975609756095</v>
      </c>
      <c r="D69" s="2">
        <v>77</v>
      </c>
      <c r="E69" s="3">
        <f>IF(D76=0,"- - -",D69/D76*100)</f>
        <v>2.858203414996288</v>
      </c>
      <c r="F69" s="2">
        <v>600</v>
      </c>
      <c r="G69" s="3">
        <f>IF(F76=0,"- - -",F69/F76*100)</f>
        <v>3.7376191366099794</v>
      </c>
      <c r="H69" s="2">
        <v>2107</v>
      </c>
      <c r="I69" s="3">
        <f>IF(H76=0,"- - -",H69/H76*100)</f>
        <v>5.1150708875509805</v>
      </c>
      <c r="J69" s="2">
        <v>2265</v>
      </c>
      <c r="K69" s="3">
        <f>IF(J76=0,"- - -",J69/J76*100)</f>
        <v>6.0923126580235625</v>
      </c>
      <c r="L69" s="2">
        <v>870</v>
      </c>
      <c r="M69" s="3">
        <f>IF(L76=0,"- - -",L69/L76*100)</f>
        <v>5.6795926361143749</v>
      </c>
      <c r="N69" s="2">
        <v>136</v>
      </c>
      <c r="O69" s="3">
        <f>IF(N76=0,"- - -",N69/N76*100)</f>
        <v>4.7337278106508878</v>
      </c>
      <c r="P69" s="2">
        <v>11</v>
      </c>
      <c r="Q69" s="3">
        <f>IF(P76=0,"- - -",P69/P76*100)</f>
        <v>7.18954248366013</v>
      </c>
      <c r="R69" s="2">
        <v>1</v>
      </c>
      <c r="S69" s="3">
        <f>IF(R76=0,"- - -",R69/R76*100)</f>
        <v>20</v>
      </c>
      <c r="T69" s="2">
        <v>0</v>
      </c>
      <c r="U69" s="3" t="str">
        <f>IF(T76=0,"- - -",T69/T76*100)</f>
        <v>- - -</v>
      </c>
      <c r="V69" s="26">
        <f t="shared" si="3"/>
        <v>6071</v>
      </c>
      <c r="W69" s="29">
        <f>IF(V76=0,"- - -",V69/V76*100)</f>
        <v>5.2559585133368536</v>
      </c>
    </row>
    <row r="70" spans="1:23" x14ac:dyDescent="0.3">
      <c r="A70" s="44" t="s">
        <v>6</v>
      </c>
      <c r="B70" s="9">
        <v>6</v>
      </c>
      <c r="C70" s="3">
        <f>IF(B76=0,"- - -",B70/B76*100)</f>
        <v>14.634146341463413</v>
      </c>
      <c r="D70" s="2">
        <v>453</v>
      </c>
      <c r="E70" s="3">
        <f>IF(D76=0,"- - -",D70/D76*100)</f>
        <v>16.815144766146993</v>
      </c>
      <c r="F70" s="2">
        <v>2887</v>
      </c>
      <c r="G70" s="3">
        <f>IF(F76=0,"- - -",F70/F76*100)</f>
        <v>17.984177412321685</v>
      </c>
      <c r="H70" s="2">
        <v>7329</v>
      </c>
      <c r="I70" s="3">
        <f>IF(H76=0,"- - -",H70/H76*100)</f>
        <v>17.792289765002913</v>
      </c>
      <c r="J70" s="2">
        <v>8465</v>
      </c>
      <c r="K70" s="3">
        <f>IF(J76=0,"- - -",J70/J76*100)</f>
        <v>22.768841788154283</v>
      </c>
      <c r="L70" s="2">
        <v>4661</v>
      </c>
      <c r="M70" s="3">
        <f>IF(L76=0,"- - -",L70/L76*100)</f>
        <v>30.428254341297816</v>
      </c>
      <c r="N70" s="2">
        <v>1046</v>
      </c>
      <c r="O70" s="3">
        <f>IF(N76=0,"- - -",N70/N76*100)</f>
        <v>36.407935955447272</v>
      </c>
      <c r="P70" s="2">
        <v>74</v>
      </c>
      <c r="Q70" s="3">
        <f>IF(P76=0,"- - -",P70/P76*100)</f>
        <v>48.366013071895424</v>
      </c>
      <c r="R70" s="2">
        <v>2</v>
      </c>
      <c r="S70" s="3">
        <f>IF(R76=0,"- - -",R70/R76*100)</f>
        <v>40</v>
      </c>
      <c r="T70" s="2">
        <v>0</v>
      </c>
      <c r="U70" s="3" t="str">
        <f>IF(T76=0,"- - -",T70/T76*100)</f>
        <v>- - -</v>
      </c>
      <c r="V70" s="26">
        <f t="shared" si="3"/>
        <v>24923</v>
      </c>
      <c r="W70" s="29">
        <f>IF(V76=0,"- - -",V70/V76*100)</f>
        <v>21.577047278519917</v>
      </c>
    </row>
    <row r="71" spans="1:23" x14ac:dyDescent="0.3">
      <c r="A71" s="44" t="s">
        <v>7</v>
      </c>
      <c r="B71" s="9">
        <v>8</v>
      </c>
      <c r="C71" s="3">
        <f>IF(B76=0,"- - -",B71/B76*100)</f>
        <v>19.512195121951219</v>
      </c>
      <c r="D71" s="2">
        <v>622</v>
      </c>
      <c r="E71" s="3">
        <f>IF(D76=0,"- - -",D71/D76*100)</f>
        <v>23.088344469190794</v>
      </c>
      <c r="F71" s="2">
        <v>2455</v>
      </c>
      <c r="G71" s="3">
        <f>IF(F76=0,"- - -",F71/F76*100)</f>
        <v>15.293091633962499</v>
      </c>
      <c r="H71" s="2">
        <v>4628</v>
      </c>
      <c r="I71" s="3">
        <f>IF(H76=0,"- - -",H71/H76*100)</f>
        <v>11.235191299281414</v>
      </c>
      <c r="J71" s="2">
        <v>3726</v>
      </c>
      <c r="K71" s="3">
        <f>IF(J76=0,"- - -",J71/J76*100)</f>
        <v>10.02205605465598</v>
      </c>
      <c r="L71" s="2">
        <v>1603</v>
      </c>
      <c r="M71" s="3">
        <f>IF(L76=0,"- - -",L71/L76*100)</f>
        <v>10.464812638725682</v>
      </c>
      <c r="N71" s="2">
        <v>326</v>
      </c>
      <c r="O71" s="3">
        <f>IF(N76=0,"- - -",N71/N76*100)</f>
        <v>11.347024016707275</v>
      </c>
      <c r="P71" s="2">
        <v>10</v>
      </c>
      <c r="Q71" s="3">
        <f>IF(P76=0,"- - -",P71/P76*100)</f>
        <v>6.5359477124183014</v>
      </c>
      <c r="R71" s="2">
        <v>0</v>
      </c>
      <c r="S71" s="3">
        <f>IF(R76=0,"- - -",R71/R76*100)</f>
        <v>0</v>
      </c>
      <c r="T71" s="2">
        <v>0</v>
      </c>
      <c r="U71" s="3" t="str">
        <f>IF(T76=0,"- - -",T71/T76*100)</f>
        <v>- - -</v>
      </c>
      <c r="V71" s="26">
        <f t="shared" si="3"/>
        <v>13378</v>
      </c>
      <c r="W71" s="29">
        <f>IF(V76=0,"- - -",V71/V76*100)</f>
        <v>11.581982044378263</v>
      </c>
    </row>
    <row r="72" spans="1:23" x14ac:dyDescent="0.3">
      <c r="A72" s="44" t="s">
        <v>8</v>
      </c>
      <c r="B72" s="9">
        <v>1</v>
      </c>
      <c r="C72" s="3">
        <f>IF(B76=0,"- - -",B72/B76*100)</f>
        <v>2.4390243902439024</v>
      </c>
      <c r="D72" s="2">
        <v>31</v>
      </c>
      <c r="E72" s="3">
        <f>IF(D76=0,"- - -",D72/D76*100)</f>
        <v>1.1507052709725316</v>
      </c>
      <c r="F72" s="2">
        <v>131</v>
      </c>
      <c r="G72" s="3">
        <f>IF(F76=0,"- - -",F72/F76*100)</f>
        <v>0.81604684482651213</v>
      </c>
      <c r="H72" s="2">
        <v>531</v>
      </c>
      <c r="I72" s="3">
        <f>IF(H76=0,"- - -",H72/H76*100)</f>
        <v>1.2890852592736453</v>
      </c>
      <c r="J72" s="2">
        <v>497</v>
      </c>
      <c r="K72" s="3">
        <f>IF(J76=0,"- - -",J72/J76*100)</f>
        <v>1.336812093173382</v>
      </c>
      <c r="L72" s="2">
        <v>197</v>
      </c>
      <c r="M72" s="3">
        <f>IF(L76=0,"- - -",L72/L76*100)</f>
        <v>1.2860686773730252</v>
      </c>
      <c r="N72" s="2">
        <v>62</v>
      </c>
      <c r="O72" s="3">
        <f>IF(N76=0,"- - -",N72/N76*100)</f>
        <v>2.1580229725026103</v>
      </c>
      <c r="P72" s="2">
        <v>3</v>
      </c>
      <c r="Q72" s="3">
        <f>IF(P76=0,"- - -",P72/P76*100)</f>
        <v>1.9607843137254901</v>
      </c>
      <c r="R72" s="2">
        <v>0</v>
      </c>
      <c r="S72" s="3">
        <f>IF(R76=0,"- - -",R72/R76*100)</f>
        <v>0</v>
      </c>
      <c r="T72" s="2">
        <v>0</v>
      </c>
      <c r="U72" s="3" t="str">
        <f>IF(T76=0,"- - -",T72/T76*100)</f>
        <v>- - -</v>
      </c>
      <c r="V72" s="26">
        <f t="shared" si="3"/>
        <v>1453</v>
      </c>
      <c r="W72" s="29">
        <f>IF(V76=0,"- - -",V72/V76*100)</f>
        <v>1.2579324196801924</v>
      </c>
    </row>
    <row r="73" spans="1:23" x14ac:dyDescent="0.3">
      <c r="A73" s="44" t="s">
        <v>9</v>
      </c>
      <c r="B73" s="9">
        <v>6</v>
      </c>
      <c r="C73" s="3">
        <f>IF(B76=0,"- - -",B73/B76*100)</f>
        <v>14.634146341463413</v>
      </c>
      <c r="D73" s="2">
        <v>282</v>
      </c>
      <c r="E73" s="3">
        <f>IF(D76=0,"- - -",D73/D76*100)</f>
        <v>10.46770601336303</v>
      </c>
      <c r="F73" s="2">
        <v>1402</v>
      </c>
      <c r="G73" s="3">
        <f>IF(F76=0,"- - -",F73/F76*100)</f>
        <v>8.7335700492119841</v>
      </c>
      <c r="H73" s="2">
        <v>2844</v>
      </c>
      <c r="I73" s="3">
        <f>IF(H76=0,"- - -",H73/H76*100)</f>
        <v>6.9042532530588465</v>
      </c>
      <c r="J73" s="2">
        <v>2575</v>
      </c>
      <c r="K73" s="3">
        <f>IF(J76=0,"- - -",J73/J76*100)</f>
        <v>6.9261391145300983</v>
      </c>
      <c r="L73" s="2">
        <v>1011</v>
      </c>
      <c r="M73" s="3">
        <f>IF(L76=0,"- - -",L73/L76*100)</f>
        <v>6.6000783392087747</v>
      </c>
      <c r="N73" s="2">
        <v>208</v>
      </c>
      <c r="O73" s="3">
        <f>IF(N76=0,"- - -",N73/N76*100)</f>
        <v>7.2398190045248878</v>
      </c>
      <c r="P73" s="2">
        <v>11</v>
      </c>
      <c r="Q73" s="3">
        <f>IF(P76=0,"- - -",P73/P76*100)</f>
        <v>7.18954248366013</v>
      </c>
      <c r="R73" s="2">
        <v>0</v>
      </c>
      <c r="S73" s="3">
        <f>IF(R76=0,"- - -",R73/R76*100)</f>
        <v>0</v>
      </c>
      <c r="T73" s="2">
        <v>0</v>
      </c>
      <c r="U73" s="3" t="str">
        <f>IF(T76=0,"- - -",T73/T76*100)</f>
        <v>- - -</v>
      </c>
      <c r="V73" s="26">
        <f t="shared" si="3"/>
        <v>8339</v>
      </c>
      <c r="W73" s="29">
        <f>IF(V76=0,"- - -",V73/V76*100)</f>
        <v>7.2194758759209403</v>
      </c>
    </row>
    <row r="74" spans="1:23" x14ac:dyDescent="0.3">
      <c r="A74" s="44" t="s">
        <v>10</v>
      </c>
      <c r="B74" s="9">
        <v>2</v>
      </c>
      <c r="C74" s="3">
        <f>IF(B76=0,"- - -",B74/B76*100)</f>
        <v>4.8780487804878048</v>
      </c>
      <c r="D74" s="2">
        <v>122</v>
      </c>
      <c r="E74" s="3">
        <f>IF(D76=0,"- - -",D74/D76*100)</f>
        <v>4.528582034149963</v>
      </c>
      <c r="F74" s="2">
        <v>695</v>
      </c>
      <c r="G74" s="3">
        <f>IF(F76=0,"- - -",F74/F76*100)</f>
        <v>4.329408833239893</v>
      </c>
      <c r="H74" s="2">
        <v>1700</v>
      </c>
      <c r="I74" s="3">
        <f>IF(H76=0,"- - -",H74/H76*100)</f>
        <v>4.12701495436007</v>
      </c>
      <c r="J74" s="2">
        <v>1452</v>
      </c>
      <c r="K74" s="3">
        <f>IF(J76=0,"- - -",J74/J76*100)</f>
        <v>3.9055355317660982</v>
      </c>
      <c r="L74" s="2">
        <v>569</v>
      </c>
      <c r="M74" s="3">
        <f>IF(L76=0,"- - -",L74/L76*100)</f>
        <v>3.714584149366758</v>
      </c>
      <c r="N74" s="2">
        <v>93</v>
      </c>
      <c r="O74" s="3">
        <f>IF(N76=0,"- - -",N74/N76*100)</f>
        <v>3.2370344587539157</v>
      </c>
      <c r="P74" s="2">
        <v>6</v>
      </c>
      <c r="Q74" s="3">
        <f>IF(P76=0,"- - -",P74/P76*100)</f>
        <v>3.9215686274509802</v>
      </c>
      <c r="R74" s="2">
        <v>1</v>
      </c>
      <c r="S74" s="3">
        <f>IF(R76=0,"- - -",R74/R76*100)</f>
        <v>20</v>
      </c>
      <c r="T74" s="2">
        <v>0</v>
      </c>
      <c r="U74" s="3" t="str">
        <f>IF(T76=0,"- - -",T74/T76*100)</f>
        <v>- - -</v>
      </c>
      <c r="V74" s="26">
        <f t="shared" si="3"/>
        <v>4640</v>
      </c>
      <c r="W74" s="29">
        <f>IF(V76=0,"- - -",V74/V76*100)</f>
        <v>4.0170725583730853</v>
      </c>
    </row>
    <row r="75" spans="1:23" ht="15" thickBot="1" x14ac:dyDescent="0.35">
      <c r="A75" s="45" t="s">
        <v>11</v>
      </c>
      <c r="B75" s="10">
        <v>1</v>
      </c>
      <c r="C75" s="7">
        <f>IF(B76=0,"- - -",B75/B76*100)</f>
        <v>2.4390243902439024</v>
      </c>
      <c r="D75" s="6">
        <v>82</v>
      </c>
      <c r="E75" s="7">
        <f>IF(D76=0,"- - -",D75/D76*100)</f>
        <v>3.0438010393466963</v>
      </c>
      <c r="F75" s="6">
        <v>417</v>
      </c>
      <c r="G75" s="7">
        <f>IF(F76=0,"- - -",F75/F76*100)</f>
        <v>2.5976452999439359</v>
      </c>
      <c r="H75" s="6">
        <v>1037</v>
      </c>
      <c r="I75" s="7">
        <f>IF(H76=0,"- - -",H75/H76*100)</f>
        <v>2.5174791221596426</v>
      </c>
      <c r="J75" s="6">
        <v>739</v>
      </c>
      <c r="K75" s="7">
        <f>IF(J76=0,"- - -",J75/J76*100)</f>
        <v>1.9877346818010653</v>
      </c>
      <c r="L75" s="6">
        <v>287</v>
      </c>
      <c r="M75" s="7">
        <f>IF(L76=0,"- - -",L75/L76*100)</f>
        <v>1.8736127431779608</v>
      </c>
      <c r="N75" s="6">
        <v>46</v>
      </c>
      <c r="O75" s="7">
        <f>IF(N76=0,"- - -",N75/N76*100)</f>
        <v>1.6011138183083886</v>
      </c>
      <c r="P75" s="6">
        <v>2</v>
      </c>
      <c r="Q75" s="7">
        <f>IF(P76=0,"- - -",P75/P76*100)</f>
        <v>1.3071895424836601</v>
      </c>
      <c r="R75" s="6">
        <v>0</v>
      </c>
      <c r="S75" s="7">
        <f>IF(R76=0,"- - -",R75/R76*100)</f>
        <v>0</v>
      </c>
      <c r="T75" s="6">
        <v>0</v>
      </c>
      <c r="U75" s="7" t="str">
        <f>IF(T76=0,"- - -",T75/T76*100)</f>
        <v>- - -</v>
      </c>
      <c r="V75" s="26">
        <f t="shared" si="3"/>
        <v>2611</v>
      </c>
      <c r="W75" s="31">
        <f>IF(V76=0,"- - -",V75/V76*100)</f>
        <v>2.2604690624810617</v>
      </c>
    </row>
    <row r="76" spans="1:23" x14ac:dyDescent="0.3">
      <c r="A76" s="46" t="s">
        <v>13</v>
      </c>
      <c r="B76" s="14">
        <f>SUM(B65:B75)</f>
        <v>41</v>
      </c>
      <c r="C76" s="15">
        <f>IF(B76=0,"- - -",B76/B76*100)</f>
        <v>100</v>
      </c>
      <c r="D76" s="16">
        <f>SUM(D65:D75)</f>
        <v>2694</v>
      </c>
      <c r="E76" s="15">
        <f>IF(D76=0,"- - -",D76/D76*100)</f>
        <v>100</v>
      </c>
      <c r="F76" s="16">
        <f>SUM(F65:F75)</f>
        <v>16053</v>
      </c>
      <c r="G76" s="15">
        <f>IF(F76=0,"- - -",F76/F76*100)</f>
        <v>100</v>
      </c>
      <c r="H76" s="16">
        <f>SUM(H65:H75)</f>
        <v>41192</v>
      </c>
      <c r="I76" s="15">
        <f>IF(H76=0,"- - -",H76/H76*100)</f>
        <v>100</v>
      </c>
      <c r="J76" s="16">
        <f>SUM(J65:J75)</f>
        <v>37178</v>
      </c>
      <c r="K76" s="15">
        <f>IF(J76=0,"- - -",J76/J76*100)</f>
        <v>100</v>
      </c>
      <c r="L76" s="16">
        <f>SUM(L65:L75)</f>
        <v>15318</v>
      </c>
      <c r="M76" s="15">
        <f>IF(L76=0,"- - -",L76/L76*100)</f>
        <v>100</v>
      </c>
      <c r="N76" s="16">
        <f>SUM(N65:N75)</f>
        <v>2873</v>
      </c>
      <c r="O76" s="15">
        <f>IF(N76=0,"- - -",N76/N76*100)</f>
        <v>100</v>
      </c>
      <c r="P76" s="16">
        <f>SUM(P65:P75)</f>
        <v>153</v>
      </c>
      <c r="Q76" s="15">
        <f>IF(P76=0,"- - -",P76/P76*100)</f>
        <v>100</v>
      </c>
      <c r="R76" s="16">
        <f>SUM(R65:R75)</f>
        <v>5</v>
      </c>
      <c r="S76" s="15">
        <f>IF(R76=0,"- - -",R76/R76*100)</f>
        <v>100</v>
      </c>
      <c r="T76" s="16">
        <f>SUM(T65:T75)</f>
        <v>0</v>
      </c>
      <c r="U76" s="15" t="str">
        <f>IF(T76=0,"- - -",T76/T76*100)</f>
        <v>- - -</v>
      </c>
      <c r="V76" s="22">
        <f>SUM(V65:V75)</f>
        <v>115507</v>
      </c>
      <c r="W76" s="23">
        <f>IF(V76=0,"- - -",V76/V76*100)</f>
        <v>100</v>
      </c>
    </row>
    <row r="77" spans="1:23" ht="15" thickBot="1" x14ac:dyDescent="0.35">
      <c r="A77" s="47" t="s">
        <v>35</v>
      </c>
      <c r="B77" s="18">
        <f>IF($V76=0,"- - -",B76/$V76*100)</f>
        <v>3.5495684244244936E-2</v>
      </c>
      <c r="C77" s="19"/>
      <c r="D77" s="20">
        <f>IF($V76=0,"- - -",D76/$V76*100)</f>
        <v>2.3323261793657526</v>
      </c>
      <c r="E77" s="19"/>
      <c r="F77" s="20">
        <f>IF($V76=0,"- - -",F76/$V76*100)</f>
        <v>13.897859004216196</v>
      </c>
      <c r="G77" s="19"/>
      <c r="H77" s="20">
        <f>IF($V76=0,"- - -",H76/$V76*100)</f>
        <v>35.661907936315544</v>
      </c>
      <c r="I77" s="19"/>
      <c r="J77" s="20">
        <f>IF($V76=0,"- - -",J76/$V76*100)</f>
        <v>32.186793873964348</v>
      </c>
      <c r="K77" s="19"/>
      <c r="L77" s="20">
        <f>IF($V76=0,"- - -",L76/$V76*100)</f>
        <v>13.261533933008391</v>
      </c>
      <c r="M77" s="19"/>
      <c r="N77" s="20">
        <f>IF($V76=0,"- - -",N76/$V76*100)</f>
        <v>2.487295142285749</v>
      </c>
      <c r="O77" s="19"/>
      <c r="P77" s="20">
        <f>IF($V76=0,"- - -",P76/$V76*100)</f>
        <v>0.13245950461876771</v>
      </c>
      <c r="Q77" s="19"/>
      <c r="R77" s="20">
        <f>IF($V76=0,"- - -",R76/$V76*100)</f>
        <v>4.3287419810054805E-3</v>
      </c>
      <c r="S77" s="19"/>
      <c r="T77" s="20">
        <f>IF($V76=0,"- - -",T76/$V76*100)</f>
        <v>0</v>
      </c>
      <c r="U77" s="19"/>
      <c r="V77" s="24">
        <f>IF($V76=0,"- - -",V76/$V76*100)</f>
        <v>100</v>
      </c>
      <c r="W77" s="25"/>
    </row>
    <row r="80" spans="1:23" x14ac:dyDescent="0.3">
      <c r="A80" s="49" t="s">
        <v>36</v>
      </c>
    </row>
    <row r="81" spans="1:27" ht="15" thickBot="1" x14ac:dyDescent="0.35"/>
    <row r="82" spans="1:27" x14ac:dyDescent="0.3">
      <c r="A82" s="136" t="s">
        <v>0</v>
      </c>
      <c r="B82" s="32" t="s">
        <v>38</v>
      </c>
      <c r="C82" s="33"/>
      <c r="D82" s="33" t="s">
        <v>39</v>
      </c>
      <c r="E82" s="33"/>
      <c r="F82" s="33" t="s">
        <v>40</v>
      </c>
      <c r="G82" s="33"/>
      <c r="H82" s="33" t="s">
        <v>41</v>
      </c>
      <c r="I82" s="33"/>
      <c r="J82" s="33" t="s">
        <v>42</v>
      </c>
      <c r="K82" s="33"/>
      <c r="L82" s="33" t="s">
        <v>43</v>
      </c>
      <c r="M82" s="33"/>
      <c r="N82" s="33" t="s">
        <v>44</v>
      </c>
      <c r="O82" s="33"/>
      <c r="P82" s="33" t="s">
        <v>45</v>
      </c>
      <c r="Q82" s="33"/>
      <c r="R82" s="33" t="s">
        <v>46</v>
      </c>
      <c r="S82" s="33"/>
      <c r="T82" s="33" t="s">
        <v>47</v>
      </c>
      <c r="U82" s="33"/>
      <c r="V82" s="33" t="s">
        <v>48</v>
      </c>
      <c r="W82" s="33"/>
      <c r="X82" s="33" t="s">
        <v>16</v>
      </c>
      <c r="Y82" s="33"/>
      <c r="Z82" s="35" t="s">
        <v>13</v>
      </c>
      <c r="AA82" s="36"/>
    </row>
    <row r="83" spans="1:27" ht="15" thickBot="1" x14ac:dyDescent="0.35">
      <c r="A83" s="137"/>
      <c r="B83" s="37" t="s">
        <v>14</v>
      </c>
      <c r="C83" s="38" t="s">
        <v>15</v>
      </c>
      <c r="D83" s="39" t="s">
        <v>14</v>
      </c>
      <c r="E83" s="38" t="s">
        <v>15</v>
      </c>
      <c r="F83" s="39" t="s">
        <v>14</v>
      </c>
      <c r="G83" s="38" t="s">
        <v>15</v>
      </c>
      <c r="H83" s="39" t="s">
        <v>14</v>
      </c>
      <c r="I83" s="38" t="s">
        <v>15</v>
      </c>
      <c r="J83" s="39" t="s">
        <v>14</v>
      </c>
      <c r="K83" s="38" t="s">
        <v>15</v>
      </c>
      <c r="L83" s="39" t="s">
        <v>14</v>
      </c>
      <c r="M83" s="38" t="s">
        <v>15</v>
      </c>
      <c r="N83" s="39" t="s">
        <v>14</v>
      </c>
      <c r="O83" s="38" t="s">
        <v>15</v>
      </c>
      <c r="P83" s="39" t="s">
        <v>14</v>
      </c>
      <c r="Q83" s="38" t="s">
        <v>15</v>
      </c>
      <c r="R83" s="39" t="s">
        <v>14</v>
      </c>
      <c r="S83" s="38" t="s">
        <v>15</v>
      </c>
      <c r="T83" s="39" t="s">
        <v>14</v>
      </c>
      <c r="U83" s="38" t="s">
        <v>15</v>
      </c>
      <c r="V83" s="39" t="s">
        <v>14</v>
      </c>
      <c r="W83" s="38" t="s">
        <v>15</v>
      </c>
      <c r="X83" s="39" t="s">
        <v>14</v>
      </c>
      <c r="Y83" s="38" t="s">
        <v>15</v>
      </c>
      <c r="Z83" s="41" t="s">
        <v>14</v>
      </c>
      <c r="AA83" s="42" t="s">
        <v>15</v>
      </c>
    </row>
    <row r="84" spans="1:27" x14ac:dyDescent="0.3">
      <c r="A84" s="43" t="s">
        <v>1</v>
      </c>
      <c r="B84" s="8">
        <v>8</v>
      </c>
      <c r="C84" s="5">
        <f>IF(B95=0,"- - -",B84/B95*100)</f>
        <v>7.0796460176991154</v>
      </c>
      <c r="D84" s="4">
        <v>51</v>
      </c>
      <c r="E84" s="5">
        <f>IF(D95=0,"- - -",D84/D95*100)</f>
        <v>10.602910602910603</v>
      </c>
      <c r="F84" s="4">
        <v>40</v>
      </c>
      <c r="G84" s="5">
        <f>IF(F95=0,"- - -",F84/F95*100)</f>
        <v>5.6258790436005626</v>
      </c>
      <c r="H84" s="4">
        <v>103</v>
      </c>
      <c r="I84" s="5">
        <f>IF(H95=0,"- - -",H84/H95*100)</f>
        <v>7.0596298834818372</v>
      </c>
      <c r="J84" s="4">
        <v>303</v>
      </c>
      <c r="K84" s="5">
        <f>IF(J95=0,"- - -",J84/J95*100)</f>
        <v>6.5984320557491287</v>
      </c>
      <c r="L84" s="4">
        <v>1223</v>
      </c>
      <c r="M84" s="5">
        <f>IF(L95=0,"- - -",L84/L95*100)</f>
        <v>6.7831392124237393</v>
      </c>
      <c r="N84" s="4">
        <v>2870</v>
      </c>
      <c r="O84" s="5">
        <f>IF(N95=0,"- - -",N84/N95*100)</f>
        <v>6.4598901593589622</v>
      </c>
      <c r="P84" s="4">
        <v>2259</v>
      </c>
      <c r="Q84" s="5">
        <f>IF(P95=0,"- - -",P84/P95*100)</f>
        <v>8.3515102221893596</v>
      </c>
      <c r="R84" s="4">
        <v>583</v>
      </c>
      <c r="S84" s="5">
        <f>IF(R95=0,"- - -",R84/R95*100)</f>
        <v>8.5146779611508698</v>
      </c>
      <c r="T84" s="4">
        <v>50</v>
      </c>
      <c r="U84" s="5">
        <f>IF(T95=0,"- - -",T84/T95*100)</f>
        <v>6.4350064350064349</v>
      </c>
      <c r="V84" s="4">
        <v>2</v>
      </c>
      <c r="W84" s="5">
        <f>IF(V95=0,"- - -",V84/V95*100)</f>
        <v>3.3333333333333335</v>
      </c>
      <c r="X84" s="4">
        <v>3610</v>
      </c>
      <c r="Y84" s="5">
        <f>IF(X95=0,"- - -",X84/X95*100)</f>
        <v>27.675559644280895</v>
      </c>
      <c r="Z84" s="26">
        <f t="shared" ref="Z84:Z94" si="4">B84+D84+F84+H84+J84+L84+N84+P84+R84+T84+V84+X84</f>
        <v>11102</v>
      </c>
      <c r="AA84" s="27">
        <f>IF(Z95=0,"- - -",Z84/Z95*100)</f>
        <v>9.4411987311954153</v>
      </c>
    </row>
    <row r="85" spans="1:27" x14ac:dyDescent="0.3">
      <c r="A85" s="44" t="s">
        <v>2</v>
      </c>
      <c r="B85" s="9">
        <v>22</v>
      </c>
      <c r="C85" s="3">
        <f>IF(B95=0,"- - -",B85/B95*100)</f>
        <v>19.469026548672566</v>
      </c>
      <c r="D85" s="2">
        <v>60</v>
      </c>
      <c r="E85" s="3">
        <f>IF(D95=0,"- - -",D85/D95*100)</f>
        <v>12.474012474012476</v>
      </c>
      <c r="F85" s="2">
        <v>74</v>
      </c>
      <c r="G85" s="3">
        <f>IF(F95=0,"- - -",F85/F95*100)</f>
        <v>10.40787623066104</v>
      </c>
      <c r="H85" s="2">
        <v>190</v>
      </c>
      <c r="I85" s="3">
        <f>IF(H95=0,"- - -",H85/H95*100)</f>
        <v>13.022618231665525</v>
      </c>
      <c r="J85" s="2">
        <v>597</v>
      </c>
      <c r="K85" s="3">
        <f>IF(J95=0,"- - -",J85/J95*100)</f>
        <v>13.000871080139373</v>
      </c>
      <c r="L85" s="2">
        <v>2512</v>
      </c>
      <c r="M85" s="3">
        <f>IF(L95=0,"- - -",L85/L95*100)</f>
        <v>13.932334997226844</v>
      </c>
      <c r="N85" s="2">
        <v>5562</v>
      </c>
      <c r="O85" s="3">
        <f>IF(N95=0,"- - -",N85/N95*100)</f>
        <v>12.519132078869182</v>
      </c>
      <c r="P85" s="2">
        <v>4011</v>
      </c>
      <c r="Q85" s="3">
        <f>IF(P95=0,"- - -",P85/P95*100)</f>
        <v>14.828644312174202</v>
      </c>
      <c r="R85" s="2">
        <v>1043</v>
      </c>
      <c r="S85" s="3">
        <f>IF(R95=0,"- - -",R85/R95*100)</f>
        <v>15.232948736672997</v>
      </c>
      <c r="T85" s="2">
        <v>118</v>
      </c>
      <c r="U85" s="3">
        <f>IF(T95=0,"- - -",T85/T95*100)</f>
        <v>15.186615186615187</v>
      </c>
      <c r="V85" s="2">
        <v>9</v>
      </c>
      <c r="W85" s="3">
        <f>IF(V95=0,"- - -",V85/V95*100)</f>
        <v>15</v>
      </c>
      <c r="X85" s="2">
        <v>1064</v>
      </c>
      <c r="Y85" s="3">
        <f>IF(X95=0,"- - -",X85/X95*100)</f>
        <v>8.1570070530512115</v>
      </c>
      <c r="Z85" s="28">
        <f t="shared" si="4"/>
        <v>15262</v>
      </c>
      <c r="AA85" s="29">
        <f>IF(Z95=0,"- - -",Z85/Z95*100)</f>
        <v>12.978884438434916</v>
      </c>
    </row>
    <row r="86" spans="1:27" x14ac:dyDescent="0.3">
      <c r="A86" s="44" t="s">
        <v>3</v>
      </c>
      <c r="B86" s="9">
        <v>21</v>
      </c>
      <c r="C86" s="3">
        <f>IF(B95=0,"- - -",B86/B95*100)</f>
        <v>18.584070796460178</v>
      </c>
      <c r="D86" s="2">
        <v>86</v>
      </c>
      <c r="E86" s="3">
        <f>IF(D95=0,"- - -",D86/D95*100)</f>
        <v>17.879417879417879</v>
      </c>
      <c r="F86" s="2">
        <v>104</v>
      </c>
      <c r="G86" s="3">
        <f>IF(F95=0,"- - -",F86/F95*100)</f>
        <v>14.627285513361462</v>
      </c>
      <c r="H86" s="2">
        <v>251</v>
      </c>
      <c r="I86" s="3">
        <f>IF(H95=0,"- - -",H86/H95*100)</f>
        <v>17.203564084989718</v>
      </c>
      <c r="J86" s="2">
        <v>689</v>
      </c>
      <c r="K86" s="3">
        <f>IF(J95=0,"- - -",J86/J95*100)</f>
        <v>15.004355400696864</v>
      </c>
      <c r="L86" s="2">
        <v>3033</v>
      </c>
      <c r="M86" s="3">
        <f>IF(L95=0,"- - -",L86/L95*100)</f>
        <v>16.821963394342763</v>
      </c>
      <c r="N86" s="2">
        <v>7627</v>
      </c>
      <c r="O86" s="3">
        <f>IF(N95=0,"- - -",N86/N95*100)</f>
        <v>17.167101827676241</v>
      </c>
      <c r="P86" s="2">
        <v>5108</v>
      </c>
      <c r="Q86" s="3">
        <f>IF(P95=0,"- - -",P86/P95*100)</f>
        <v>18.884247107101928</v>
      </c>
      <c r="R86" s="2">
        <v>1507</v>
      </c>
      <c r="S86" s="3">
        <f>IF(R95=0,"- - -",R86/R95*100)</f>
        <v>22.009639258069228</v>
      </c>
      <c r="T86" s="2">
        <v>203</v>
      </c>
      <c r="U86" s="3">
        <f>IF(T95=0,"- - -",T86/T95*100)</f>
        <v>26.126126126126124</v>
      </c>
      <c r="V86" s="2">
        <v>14</v>
      </c>
      <c r="W86" s="3">
        <f>IF(V95=0,"- - -",V86/V95*100)</f>
        <v>23.333333333333332</v>
      </c>
      <c r="X86" s="2">
        <v>2193</v>
      </c>
      <c r="Y86" s="3">
        <f>IF(X95=0,"- - -",X86/X95*100)</f>
        <v>16.812327506899724</v>
      </c>
      <c r="Z86" s="28">
        <f t="shared" si="4"/>
        <v>20836</v>
      </c>
      <c r="AA86" s="29">
        <f>IF(Z95=0,"- - -",Z86/Z95*100)</f>
        <v>17.719043124048607</v>
      </c>
    </row>
    <row r="87" spans="1:27" x14ac:dyDescent="0.3">
      <c r="A87" s="44" t="s">
        <v>4</v>
      </c>
      <c r="B87" s="9">
        <v>8</v>
      </c>
      <c r="C87" s="3">
        <f>IF(B95=0,"- - -",B87/B95*100)</f>
        <v>7.0796460176991154</v>
      </c>
      <c r="D87" s="2">
        <v>13</v>
      </c>
      <c r="E87" s="3">
        <f>IF(D95=0,"- - -",D87/D95*100)</f>
        <v>2.7027027027027026</v>
      </c>
      <c r="F87" s="2">
        <v>22</v>
      </c>
      <c r="G87" s="3">
        <f>IF(F95=0,"- - -",F87/F95*100)</f>
        <v>3.0942334739803097</v>
      </c>
      <c r="H87" s="2">
        <v>60</v>
      </c>
      <c r="I87" s="3">
        <f>IF(H95=0,"- - -",H87/H95*100)</f>
        <v>4.1124057573680606</v>
      </c>
      <c r="J87" s="2">
        <v>264</v>
      </c>
      <c r="K87" s="3">
        <f>IF(J95=0,"- - -",J87/J95*100)</f>
        <v>5.7491289198606275</v>
      </c>
      <c r="L87" s="2">
        <v>1050</v>
      </c>
      <c r="M87" s="3">
        <f>IF(L95=0,"- - -",L87/L95*100)</f>
        <v>5.8236272878535766</v>
      </c>
      <c r="N87" s="2">
        <v>2428</v>
      </c>
      <c r="O87" s="3">
        <f>IF(N95=0,"- - -",N87/N95*100)</f>
        <v>5.4650220581615203</v>
      </c>
      <c r="P87" s="2">
        <v>1768</v>
      </c>
      <c r="Q87" s="3">
        <f>IF(P95=0,"- - -",P87/P95*100)</f>
        <v>6.5362859994824207</v>
      </c>
      <c r="R87" s="2">
        <v>445</v>
      </c>
      <c r="S87" s="3">
        <f>IF(R95=0,"- - -",R87/R95*100)</f>
        <v>6.4991967284942307</v>
      </c>
      <c r="T87" s="2">
        <v>57</v>
      </c>
      <c r="U87" s="3">
        <f>IF(T95=0,"- - -",T87/T95*100)</f>
        <v>7.3359073359073363</v>
      </c>
      <c r="V87" s="2">
        <v>3</v>
      </c>
      <c r="W87" s="3">
        <f>IF(V95=0,"- - -",V87/V95*100)</f>
        <v>5</v>
      </c>
      <c r="X87" s="2">
        <v>1671</v>
      </c>
      <c r="Y87" s="3">
        <f>IF(X95=0,"- - -",X87/X95*100)</f>
        <v>12.81048758049678</v>
      </c>
      <c r="Z87" s="28">
        <f t="shared" si="4"/>
        <v>7789</v>
      </c>
      <c r="AA87" s="29">
        <f>IF(Z95=0,"- - -",Z87/Z95*100)</f>
        <v>6.6238062436751104</v>
      </c>
    </row>
    <row r="88" spans="1:27" x14ac:dyDescent="0.3">
      <c r="A88" s="44" t="s">
        <v>5</v>
      </c>
      <c r="B88" s="9">
        <v>8</v>
      </c>
      <c r="C88" s="3">
        <f>IF(B95=0,"- - -",B88/B95*100)</f>
        <v>7.0796460176991154</v>
      </c>
      <c r="D88" s="2">
        <v>37</v>
      </c>
      <c r="E88" s="3">
        <f>IF(D95=0,"- - -",D88/D95*100)</f>
        <v>7.6923076923076925</v>
      </c>
      <c r="F88" s="2">
        <v>57</v>
      </c>
      <c r="G88" s="3">
        <f>IF(F95=0,"- - -",F88/F95*100)</f>
        <v>8.0168776371308024</v>
      </c>
      <c r="H88" s="2">
        <v>107</v>
      </c>
      <c r="I88" s="3">
        <f>IF(H95=0,"- - -",H88/H95*100)</f>
        <v>7.333790267306374</v>
      </c>
      <c r="J88" s="2">
        <v>209</v>
      </c>
      <c r="K88" s="3">
        <f>IF(J95=0,"- - -",J88/J95*100)</f>
        <v>4.5513937282229966</v>
      </c>
      <c r="L88" s="2">
        <v>630</v>
      </c>
      <c r="M88" s="3">
        <f>IF(L95=0,"- - -",L88/L95*100)</f>
        <v>3.494176372712146</v>
      </c>
      <c r="N88" s="2">
        <v>2085</v>
      </c>
      <c r="O88" s="3">
        <f>IF(N95=0,"- - -",N88/N95*100)</f>
        <v>4.6929864049698384</v>
      </c>
      <c r="P88" s="2">
        <v>1098</v>
      </c>
      <c r="Q88" s="3">
        <f>IF(P95=0,"- - -",P88/P95*100)</f>
        <v>4.0592997892713223</v>
      </c>
      <c r="R88" s="2">
        <v>269</v>
      </c>
      <c r="S88" s="3">
        <f>IF(R95=0,"- - -",R88/R95*100)</f>
        <v>3.9287279100335915</v>
      </c>
      <c r="T88" s="2">
        <v>24</v>
      </c>
      <c r="U88" s="3">
        <f>IF(T95=0,"- - -",T88/T95*100)</f>
        <v>3.0888030888030888</v>
      </c>
      <c r="V88" s="2">
        <v>1</v>
      </c>
      <c r="W88" s="3">
        <f>IF(V95=0,"- - -",V88/V95*100)</f>
        <v>1.6666666666666667</v>
      </c>
      <c r="X88" s="2">
        <v>1710</v>
      </c>
      <c r="Y88" s="3">
        <f>IF(X95=0,"- - -",X88/X95*100)</f>
        <v>13.109475620975161</v>
      </c>
      <c r="Z88" s="28">
        <f t="shared" si="4"/>
        <v>6235</v>
      </c>
      <c r="AA88" s="29">
        <f>IF(Z95=0,"- - -",Z88/Z95*100)</f>
        <v>5.3022765347688177</v>
      </c>
    </row>
    <row r="89" spans="1:27" x14ac:dyDescent="0.3">
      <c r="A89" s="44" t="s">
        <v>6</v>
      </c>
      <c r="B89" s="9">
        <v>21</v>
      </c>
      <c r="C89" s="3">
        <f>IF(B95=0,"- - -",B89/B95*100)</f>
        <v>18.584070796460178</v>
      </c>
      <c r="D89" s="2">
        <v>141</v>
      </c>
      <c r="E89" s="3">
        <f>IF(D95=0,"- - -",D89/D95*100)</f>
        <v>29.313929313929314</v>
      </c>
      <c r="F89" s="2">
        <v>171</v>
      </c>
      <c r="G89" s="3">
        <f>IF(F95=0,"- - -",F89/F95*100)</f>
        <v>24.050632911392405</v>
      </c>
      <c r="H89" s="2">
        <v>311</v>
      </c>
      <c r="I89" s="3">
        <f>IF(H95=0,"- - -",H89/H95*100)</f>
        <v>21.315969842357781</v>
      </c>
      <c r="J89" s="2">
        <v>911</v>
      </c>
      <c r="K89" s="3">
        <f>IF(J95=0,"- - -",J89/J95*100)</f>
        <v>19.838850174216027</v>
      </c>
      <c r="L89" s="2">
        <v>3680</v>
      </c>
      <c r="M89" s="3">
        <f>IF(L95=0,"- - -",L89/L95*100)</f>
        <v>20.410427066001109</v>
      </c>
      <c r="N89" s="2">
        <v>11362</v>
      </c>
      <c r="O89" s="3">
        <f>IF(N95=0,"- - -",N89/N95*100)</f>
        <v>25.573962366075449</v>
      </c>
      <c r="P89" s="2">
        <v>5939</v>
      </c>
      <c r="Q89" s="3">
        <f>IF(P95=0,"- - -",P89/P95*100)</f>
        <v>21.956449406632409</v>
      </c>
      <c r="R89" s="2">
        <v>1556</v>
      </c>
      <c r="S89" s="3">
        <f>IF(R95=0,"- - -",R89/R95*100)</f>
        <v>22.725281145027019</v>
      </c>
      <c r="T89" s="2">
        <v>173</v>
      </c>
      <c r="U89" s="3">
        <f>IF(T95=0,"- - -",T89/T95*100)</f>
        <v>22.265122265122265</v>
      </c>
      <c r="V89" s="2">
        <v>13</v>
      </c>
      <c r="W89" s="3">
        <f>IF(V95=0,"- - -",V89/V95*100)</f>
        <v>21.666666666666668</v>
      </c>
      <c r="X89" s="2">
        <v>1196</v>
      </c>
      <c r="Y89" s="3">
        <f>IF(X95=0,"- - -",X89/X95*100)</f>
        <v>9.1689665746703461</v>
      </c>
      <c r="Z89" s="28">
        <f t="shared" si="4"/>
        <v>25474</v>
      </c>
      <c r="AA89" s="29">
        <f>IF(Z95=0,"- - -",Z89/Z95*100)</f>
        <v>21.663222525533417</v>
      </c>
    </row>
    <row r="90" spans="1:27" x14ac:dyDescent="0.3">
      <c r="A90" s="44" t="s">
        <v>7</v>
      </c>
      <c r="B90" s="9">
        <v>6</v>
      </c>
      <c r="C90" s="3">
        <f>IF(B95=0,"- - -",B90/B95*100)</f>
        <v>5.3097345132743365</v>
      </c>
      <c r="D90" s="2">
        <v>48</v>
      </c>
      <c r="E90" s="3">
        <f>IF(D95=0,"- - -",D90/D95*100)</f>
        <v>9.9792099792099798</v>
      </c>
      <c r="F90" s="2">
        <v>107</v>
      </c>
      <c r="G90" s="3">
        <f>IF(F95=0,"- - -",F90/F95*100)</f>
        <v>15.049226441631506</v>
      </c>
      <c r="H90" s="2">
        <v>213</v>
      </c>
      <c r="I90" s="3">
        <f>IF(H95=0,"- - -",H90/H95*100)</f>
        <v>14.599040438656614</v>
      </c>
      <c r="J90" s="2">
        <v>820</v>
      </c>
      <c r="K90" s="3">
        <f>IF(J95=0,"- - -",J90/J95*100)</f>
        <v>17.857142857142858</v>
      </c>
      <c r="L90" s="2">
        <v>2863</v>
      </c>
      <c r="M90" s="3">
        <f>IF(L95=0,"- - -",L90/L95*100)</f>
        <v>15.879090404880754</v>
      </c>
      <c r="N90" s="2">
        <v>5155</v>
      </c>
      <c r="O90" s="3">
        <f>IF(N95=0,"- - -",N90/N95*100)</f>
        <v>11.603043125956605</v>
      </c>
      <c r="P90" s="2">
        <v>3035</v>
      </c>
      <c r="Q90" s="3">
        <f>IF(P95=0,"- - -",P90/P95*100)</f>
        <v>11.220377832821917</v>
      </c>
      <c r="R90" s="2">
        <v>631</v>
      </c>
      <c r="S90" s="3">
        <f>IF(R95=0,"- - -",R90/R95*100)</f>
        <v>9.2157149116401342</v>
      </c>
      <c r="T90" s="2">
        <v>60</v>
      </c>
      <c r="U90" s="3">
        <f>IF(T95=0,"- - -",T90/T95*100)</f>
        <v>7.7220077220077217</v>
      </c>
      <c r="V90" s="2">
        <v>5</v>
      </c>
      <c r="W90" s="3">
        <f>IF(V95=0,"- - -",V90/V95*100)</f>
        <v>8.3333333333333321</v>
      </c>
      <c r="X90" s="2">
        <v>661</v>
      </c>
      <c r="Y90" s="3">
        <f>IF(X95=0,"- - -",X90/X95*100)</f>
        <v>5.0674639681079423</v>
      </c>
      <c r="Z90" s="28">
        <f t="shared" si="4"/>
        <v>13604</v>
      </c>
      <c r="AA90" s="29">
        <f>IF(Z95=0,"- - -",Z90/Z95*100)</f>
        <v>11.568912586847633</v>
      </c>
    </row>
    <row r="91" spans="1:27" x14ac:dyDescent="0.3">
      <c r="A91" s="44" t="s">
        <v>8</v>
      </c>
      <c r="B91" s="9">
        <v>3</v>
      </c>
      <c r="C91" s="3">
        <f>IF(B95=0,"- - -",B91/B95*100)</f>
        <v>2.6548672566371683</v>
      </c>
      <c r="D91" s="2">
        <v>0</v>
      </c>
      <c r="E91" s="3">
        <f>IF(D95=0,"- - -",D91/D95*100)</f>
        <v>0</v>
      </c>
      <c r="F91" s="2">
        <v>3</v>
      </c>
      <c r="G91" s="3">
        <f>IF(F95=0,"- - -",F91/F95*100)</f>
        <v>0.42194092827004215</v>
      </c>
      <c r="H91" s="2">
        <v>11</v>
      </c>
      <c r="I91" s="3">
        <f>IF(H95=0,"- - -",H91/H95*100)</f>
        <v>0.7539410555174777</v>
      </c>
      <c r="J91" s="2">
        <v>67</v>
      </c>
      <c r="K91" s="3">
        <f>IF(J95=0,"- - -",J91/J95*100)</f>
        <v>1.4590592334494774</v>
      </c>
      <c r="L91" s="2">
        <v>270</v>
      </c>
      <c r="M91" s="3">
        <f>IF(L95=0,"- - -",L91/L95*100)</f>
        <v>1.497504159733777</v>
      </c>
      <c r="N91" s="2">
        <v>613</v>
      </c>
      <c r="O91" s="3">
        <f>IF(N95=0,"- - -",N91/N95*100)</f>
        <v>1.379760511389214</v>
      </c>
      <c r="P91" s="2">
        <v>413</v>
      </c>
      <c r="Q91" s="3">
        <f>IF(P95=0,"- - -",P91/P95*100)</f>
        <v>1.5268586639062443</v>
      </c>
      <c r="R91" s="2">
        <v>86</v>
      </c>
      <c r="S91" s="3">
        <f>IF(R95=0,"- - -",R91/R95*100)</f>
        <v>1.2560245362932672</v>
      </c>
      <c r="T91" s="2">
        <v>5</v>
      </c>
      <c r="U91" s="3">
        <f>IF(T95=0,"- - -",T91/T95*100)</f>
        <v>0.64350064350064351</v>
      </c>
      <c r="V91" s="2">
        <v>0</v>
      </c>
      <c r="W91" s="3">
        <f>IF(V95=0,"- - -",V91/V95*100)</f>
        <v>0</v>
      </c>
      <c r="X91" s="2">
        <v>0</v>
      </c>
      <c r="Y91" s="3">
        <f>IF(X95=0,"- - -",X91/X95*100)</f>
        <v>0</v>
      </c>
      <c r="Z91" s="28">
        <f t="shared" si="4"/>
        <v>1471</v>
      </c>
      <c r="AA91" s="29">
        <f>IF(Z95=0,"- - -",Z91/Z95*100)</f>
        <v>1.2509460758051212</v>
      </c>
    </row>
    <row r="92" spans="1:27" x14ac:dyDescent="0.3">
      <c r="A92" s="44" t="s">
        <v>9</v>
      </c>
      <c r="B92" s="9">
        <v>6</v>
      </c>
      <c r="C92" s="3">
        <f>IF(B95=0,"- - -",B92/B95*100)</f>
        <v>5.3097345132743365</v>
      </c>
      <c r="D92" s="2">
        <v>31</v>
      </c>
      <c r="E92" s="3">
        <f>IF(D95=0,"- - -",D92/D95*100)</f>
        <v>6.4449064449064455</v>
      </c>
      <c r="F92" s="2">
        <v>111</v>
      </c>
      <c r="G92" s="3">
        <f>IF(F95=0,"- - -",F92/F95*100)</f>
        <v>15.611814345991561</v>
      </c>
      <c r="H92" s="2">
        <v>129</v>
      </c>
      <c r="I92" s="3">
        <f>IF(H95=0,"- - -",H92/H95*100)</f>
        <v>8.8416723783413289</v>
      </c>
      <c r="J92" s="2">
        <v>479</v>
      </c>
      <c r="K92" s="3">
        <f>IF(J95=0,"- - -",J92/J95*100)</f>
        <v>10.431184668989548</v>
      </c>
      <c r="L92" s="2">
        <v>1795</v>
      </c>
      <c r="M92" s="3">
        <f>IF(L95=0,"- - -",L92/L95*100)</f>
        <v>9.9556295063782585</v>
      </c>
      <c r="N92" s="2">
        <v>3347</v>
      </c>
      <c r="O92" s="3">
        <f>IF(N95=0,"- - -",N92/N95*100)</f>
        <v>7.5335374088412719</v>
      </c>
      <c r="P92" s="2">
        <v>2095</v>
      </c>
      <c r="Q92" s="3">
        <f>IF(P95=0,"- - -",P92/P95*100)</f>
        <v>7.7452031498391802</v>
      </c>
      <c r="R92" s="2">
        <v>414</v>
      </c>
      <c r="S92" s="3">
        <f>IF(R95=0,"- - -",R92/R95*100)</f>
        <v>6.0464436979699139</v>
      </c>
      <c r="T92" s="2">
        <v>52</v>
      </c>
      <c r="U92" s="3">
        <f>IF(T95=0,"- - -",T92/T95*100)</f>
        <v>6.6924066924066921</v>
      </c>
      <c r="V92" s="2">
        <v>7</v>
      </c>
      <c r="W92" s="3">
        <f>IF(V95=0,"- - -",V92/V95*100)</f>
        <v>11.666666666666666</v>
      </c>
      <c r="X92" s="2">
        <v>12</v>
      </c>
      <c r="Y92" s="3">
        <f>IF(X95=0,"- - -",X92/X95*100)</f>
        <v>9.1996320147194111E-2</v>
      </c>
      <c r="Z92" s="28">
        <f t="shared" si="4"/>
        <v>8478</v>
      </c>
      <c r="AA92" s="29">
        <f>IF(Z95=0,"- - -",Z92/Z95*100)</f>
        <v>7.2097354389366526</v>
      </c>
    </row>
    <row r="93" spans="1:27" x14ac:dyDescent="0.3">
      <c r="A93" s="44" t="s">
        <v>10</v>
      </c>
      <c r="B93" s="9">
        <v>7</v>
      </c>
      <c r="C93" s="3">
        <f>IF(B95=0,"- - -",B93/B95*100)</f>
        <v>6.1946902654867255</v>
      </c>
      <c r="D93" s="2">
        <v>13</v>
      </c>
      <c r="E93" s="3">
        <f>IF(D95=0,"- - -",D93/D95*100)</f>
        <v>2.7027027027027026</v>
      </c>
      <c r="F93" s="2">
        <v>20</v>
      </c>
      <c r="G93" s="3">
        <f>IF(F95=0,"- - -",F93/F95*100)</f>
        <v>2.8129395218002813</v>
      </c>
      <c r="H93" s="2">
        <v>63</v>
      </c>
      <c r="I93" s="3">
        <f>IF(H95=0,"- - -",H93/H95*100)</f>
        <v>4.3180260452364632</v>
      </c>
      <c r="J93" s="2">
        <v>167</v>
      </c>
      <c r="K93" s="3">
        <f>IF(J95=0,"- - -",J93/J95*100)</f>
        <v>3.6367595818815333</v>
      </c>
      <c r="L93" s="2">
        <v>635</v>
      </c>
      <c r="M93" s="3">
        <f>IF(L95=0,"- - -",L93/L95*100)</f>
        <v>3.5219079312257353</v>
      </c>
      <c r="N93" s="2">
        <v>2088</v>
      </c>
      <c r="O93" s="3">
        <f>IF(N95=0,"- - -",N93/N95*100)</f>
        <v>4.6997389033942554</v>
      </c>
      <c r="P93" s="2">
        <v>836</v>
      </c>
      <c r="Q93" s="3">
        <f>IF(P95=0,"- - -",P93/P95*100)</f>
        <v>3.0906872712484752</v>
      </c>
      <c r="R93" s="2">
        <v>192</v>
      </c>
      <c r="S93" s="3">
        <f>IF(R95=0,"- - -",R93/R95*100)</f>
        <v>2.8041478019570616</v>
      </c>
      <c r="T93" s="2">
        <v>26</v>
      </c>
      <c r="U93" s="3">
        <f>IF(T95=0,"- - -",T93/T95*100)</f>
        <v>3.346203346203346</v>
      </c>
      <c r="V93" s="2">
        <v>3</v>
      </c>
      <c r="W93" s="3">
        <f>IF(V95=0,"- - -",V93/V95*100)</f>
        <v>5</v>
      </c>
      <c r="X93" s="2">
        <v>654</v>
      </c>
      <c r="Y93" s="3">
        <f>IF(X95=0,"- - -",X93/X95*100)</f>
        <v>5.0137994480220796</v>
      </c>
      <c r="Z93" s="28">
        <f t="shared" si="4"/>
        <v>4704</v>
      </c>
      <c r="AA93" s="29">
        <f>IF(Z95=0,"- - -",Z93/Z95*100)</f>
        <v>4.0003061458785112</v>
      </c>
    </row>
    <row r="94" spans="1:27" ht="15" thickBot="1" x14ac:dyDescent="0.35">
      <c r="A94" s="45" t="s">
        <v>11</v>
      </c>
      <c r="B94" s="10">
        <v>3</v>
      </c>
      <c r="C94" s="7">
        <f>IF(B95=0,"- - -",B94/B95*100)</f>
        <v>2.6548672566371683</v>
      </c>
      <c r="D94" s="6">
        <v>1</v>
      </c>
      <c r="E94" s="7">
        <f>IF(D95=0,"- - -",D94/D95*100)</f>
        <v>0.20790020790020791</v>
      </c>
      <c r="F94" s="6">
        <v>2</v>
      </c>
      <c r="G94" s="7">
        <f>IF(F95=0,"- - -",F94/F95*100)</f>
        <v>0.28129395218002812</v>
      </c>
      <c r="H94" s="6">
        <v>21</v>
      </c>
      <c r="I94" s="7">
        <f>IF(H95=0,"- - -",H94/H95*100)</f>
        <v>1.439342015078821</v>
      </c>
      <c r="J94" s="6">
        <v>86</v>
      </c>
      <c r="K94" s="7">
        <f>IF(J95=0,"- - -",J94/J95*100)</f>
        <v>1.8728222996515678</v>
      </c>
      <c r="L94" s="6">
        <v>339</v>
      </c>
      <c r="M94" s="7">
        <f>IF(L95=0,"- - -",L94/L95*100)</f>
        <v>1.8801996672212977</v>
      </c>
      <c r="N94" s="6">
        <v>1291</v>
      </c>
      <c r="O94" s="7">
        <f>IF(N95=0,"- - -",N94/N95*100)</f>
        <v>2.9058251553074639</v>
      </c>
      <c r="P94" s="6">
        <v>487</v>
      </c>
      <c r="Q94" s="7">
        <f>IF(P95=0,"- - -",P94/P95*100)</f>
        <v>1.8004362453325446</v>
      </c>
      <c r="R94" s="6">
        <v>121</v>
      </c>
      <c r="S94" s="7">
        <f>IF(R95=0,"- - -",R94/R95*100)</f>
        <v>1.7671973126916898</v>
      </c>
      <c r="T94" s="6">
        <v>9</v>
      </c>
      <c r="U94" s="7">
        <f>IF(T95=0,"- - -",T94/T95*100)</f>
        <v>1.1583011583011582</v>
      </c>
      <c r="V94" s="6">
        <v>3</v>
      </c>
      <c r="W94" s="7">
        <f>IF(V95=0,"- - -",V94/V95*100)</f>
        <v>5</v>
      </c>
      <c r="X94" s="6">
        <v>273</v>
      </c>
      <c r="Y94" s="7">
        <f>IF(X95=0,"- - -",X94/X95*100)</f>
        <v>2.0929162833486661</v>
      </c>
      <c r="Z94" s="30">
        <f t="shared" si="4"/>
        <v>2636</v>
      </c>
      <c r="AA94" s="31">
        <f>IF(Z95=0,"- - -",Z94/Z95*100)</f>
        <v>2.2416681548757986</v>
      </c>
    </row>
    <row r="95" spans="1:27" x14ac:dyDescent="0.3">
      <c r="A95" s="46" t="s">
        <v>13</v>
      </c>
      <c r="B95" s="14">
        <f>SUM(B84:B94)</f>
        <v>113</v>
      </c>
      <c r="C95" s="15">
        <f>IF(B95=0,"- - -",B95/B95*100)</f>
        <v>100</v>
      </c>
      <c r="D95" s="16">
        <f>SUM(D84:D94)</f>
        <v>481</v>
      </c>
      <c r="E95" s="15">
        <f>IF(D95=0,"- - -",D95/D95*100)</f>
        <v>100</v>
      </c>
      <c r="F95" s="16">
        <f>SUM(F84:F94)</f>
        <v>711</v>
      </c>
      <c r="G95" s="15">
        <f>IF(F95=0,"- - -",F95/F95*100)</f>
        <v>100</v>
      </c>
      <c r="H95" s="16">
        <f>SUM(H84:H94)</f>
        <v>1459</v>
      </c>
      <c r="I95" s="15">
        <f>IF(H95=0,"- - -",H95/H95*100)</f>
        <v>100</v>
      </c>
      <c r="J95" s="16">
        <f>SUM(J84:J94)</f>
        <v>4592</v>
      </c>
      <c r="K95" s="15">
        <f>IF(J95=0,"- - -",J95/J95*100)</f>
        <v>100</v>
      </c>
      <c r="L95" s="16">
        <f>SUM(L84:L94)</f>
        <v>18030</v>
      </c>
      <c r="M95" s="15">
        <f>IF(L95=0,"- - -",L95/L95*100)</f>
        <v>100</v>
      </c>
      <c r="N95" s="16">
        <f>SUM(N84:N94)</f>
        <v>44428</v>
      </c>
      <c r="O95" s="15">
        <f>IF(N95=0,"- - -",N95/N95*100)</f>
        <v>100</v>
      </c>
      <c r="P95" s="16">
        <f>SUM(P84:P94)</f>
        <v>27049</v>
      </c>
      <c r="Q95" s="15">
        <f>IF(P95=0,"- - -",P95/P95*100)</f>
        <v>100</v>
      </c>
      <c r="R95" s="16">
        <f>SUM(R84:R94)</f>
        <v>6847</v>
      </c>
      <c r="S95" s="15">
        <f>IF(R95=0,"- - -",R95/R95*100)</f>
        <v>100</v>
      </c>
      <c r="T95" s="16">
        <f>SUM(T84:T94)</f>
        <v>777</v>
      </c>
      <c r="U95" s="15">
        <f>IF(T95=0,"- - -",T95/T95*100)</f>
        <v>100</v>
      </c>
      <c r="V95" s="16">
        <f>SUM(V84:V94)</f>
        <v>60</v>
      </c>
      <c r="W95" s="15">
        <f>IF(V95=0,"- - -",V95/V95*100)</f>
        <v>100</v>
      </c>
      <c r="X95" s="16">
        <f>SUM(X84:X94)</f>
        <v>13044</v>
      </c>
      <c r="Y95" s="15">
        <f>IF(X95=0,"- - -",X95/X95*100)</f>
        <v>100</v>
      </c>
      <c r="Z95" s="22">
        <f>SUM(Z84:Z94)</f>
        <v>117591</v>
      </c>
      <c r="AA95" s="23">
        <f>IF(Z95=0,"- - -",Z95/Z95*100)</f>
        <v>100</v>
      </c>
    </row>
    <row r="96" spans="1:27" ht="15" thickBot="1" x14ac:dyDescent="0.35">
      <c r="A96" s="47" t="s">
        <v>37</v>
      </c>
      <c r="B96" s="18">
        <f>IF($Z95=0,"- - -",B95/$Z95*100)</f>
        <v>9.609578964376525E-2</v>
      </c>
      <c r="C96" s="19"/>
      <c r="D96" s="20">
        <f>IF($Z95=0,"- - -",D95/$Z95*100)</f>
        <v>0.40904490989956716</v>
      </c>
      <c r="E96" s="19"/>
      <c r="F96" s="20">
        <f>IF($Z95=0,"- - -",F95/$Z95*100)</f>
        <v>0.60463811005944335</v>
      </c>
      <c r="G96" s="19"/>
      <c r="H96" s="20">
        <f>IF($Z95=0,"- - -",H95/$Z95*100)</f>
        <v>1.2407412131880842</v>
      </c>
      <c r="I96" s="19"/>
      <c r="J96" s="20">
        <f>IF($Z95=0,"- - -",J95/$Z95*100)</f>
        <v>3.9050607614528325</v>
      </c>
      <c r="K96" s="19"/>
      <c r="L96" s="20">
        <f>IF($Z95=0,"- - -",L95/$Z95*100)</f>
        <v>15.332806082098118</v>
      </c>
      <c r="M96" s="19"/>
      <c r="N96" s="20">
        <f>IF($Z95=0,"- - -",N95/$Z95*100)</f>
        <v>37.781803029143383</v>
      </c>
      <c r="O96" s="19"/>
      <c r="P96" s="20">
        <f>IF($Z95=0,"- - -",P95/$Z95*100)</f>
        <v>23.002610744019524</v>
      </c>
      <c r="Q96" s="19"/>
      <c r="R96" s="20">
        <f>IF($Z95=0,"- - -",R95/$Z95*100)</f>
        <v>5.8227245282377051</v>
      </c>
      <c r="S96" s="19"/>
      <c r="T96" s="20">
        <f>IF($Z95=0,"- - -",T95/$Z95*100)</f>
        <v>0.66076485445314692</v>
      </c>
      <c r="U96" s="19"/>
      <c r="V96" s="20">
        <f>IF($Z95=0,"- - -",V95/$Z95*100)</f>
        <v>5.102431308518509E-2</v>
      </c>
      <c r="W96" s="19"/>
      <c r="X96" s="20">
        <f>IF($Z95=0,"- - -",X95/$Z95*100)</f>
        <v>11.092685664719239</v>
      </c>
      <c r="Y96" s="19"/>
      <c r="Z96" s="24">
        <f>IF($Z95=0,"- - -",Z95/$Z95*100)</f>
        <v>100</v>
      </c>
      <c r="AA96" s="25"/>
    </row>
    <row r="99" spans="1:11" x14ac:dyDescent="0.3">
      <c r="A99" s="49" t="s">
        <v>49</v>
      </c>
    </row>
    <row r="100" spans="1:11" ht="15" thickBot="1" x14ac:dyDescent="0.35"/>
    <row r="101" spans="1:11" x14ac:dyDescent="0.3">
      <c r="A101" s="136" t="s">
        <v>0</v>
      </c>
      <c r="B101" s="32" t="s">
        <v>107</v>
      </c>
      <c r="C101" s="33"/>
      <c r="D101" s="33" t="s">
        <v>108</v>
      </c>
      <c r="E101" s="33"/>
      <c r="F101" s="33" t="s">
        <v>109</v>
      </c>
      <c r="G101" s="33"/>
      <c r="H101" s="33" t="s">
        <v>110</v>
      </c>
      <c r="I101" s="33"/>
      <c r="J101" s="35" t="s">
        <v>13</v>
      </c>
      <c r="K101" s="36"/>
    </row>
    <row r="102" spans="1:11" ht="15" thickBot="1" x14ac:dyDescent="0.35">
      <c r="A102" s="137"/>
      <c r="B102" s="37" t="s">
        <v>14</v>
      </c>
      <c r="C102" s="38" t="s">
        <v>15</v>
      </c>
      <c r="D102" s="39" t="s">
        <v>14</v>
      </c>
      <c r="E102" s="38" t="s">
        <v>15</v>
      </c>
      <c r="F102" s="39" t="s">
        <v>14</v>
      </c>
      <c r="G102" s="38" t="s">
        <v>15</v>
      </c>
      <c r="H102" s="39" t="s">
        <v>14</v>
      </c>
      <c r="I102" s="38" t="s">
        <v>15</v>
      </c>
      <c r="J102" s="41" t="s">
        <v>14</v>
      </c>
      <c r="K102" s="42" t="s">
        <v>15</v>
      </c>
    </row>
    <row r="103" spans="1:11" x14ac:dyDescent="0.3">
      <c r="A103" s="43" t="s">
        <v>1</v>
      </c>
      <c r="B103" s="8">
        <v>0</v>
      </c>
      <c r="C103" s="5">
        <f>IF(B114=0,"- - -",B103/B114*100)</f>
        <v>0</v>
      </c>
      <c r="D103" s="4">
        <v>5719</v>
      </c>
      <c r="E103" s="5">
        <f>IF(D114=0,"- - -",D103/D114*100)</f>
        <v>9.5042627091885059</v>
      </c>
      <c r="F103" s="4">
        <v>5383</v>
      </c>
      <c r="G103" s="5">
        <f>IF(F114=0,"- - -",F103/F114*100)</f>
        <v>9.3762519377819586</v>
      </c>
      <c r="H103" s="4">
        <v>0</v>
      </c>
      <c r="I103" s="5" t="str">
        <f>IF($H$114=0,"-    ",H103/$H$114*100)</f>
        <v xml:space="preserve">-    </v>
      </c>
      <c r="J103" s="26">
        <f>B103+D103+F103+H103</f>
        <v>11102</v>
      </c>
      <c r="K103" s="27">
        <f>IF(J114=0,"- - -",J103/J114*100)</f>
        <v>9.4411987311954153</v>
      </c>
    </row>
    <row r="104" spans="1:11" x14ac:dyDescent="0.3">
      <c r="A104" s="44" t="s">
        <v>2</v>
      </c>
      <c r="B104" s="9">
        <v>0</v>
      </c>
      <c r="C104" s="3">
        <f>IF(B114=0,"- - -",B104/B114*100)</f>
        <v>0</v>
      </c>
      <c r="D104" s="2">
        <v>7841</v>
      </c>
      <c r="E104" s="3">
        <f>IF(D114=0,"- - -",D104/D114*100)</f>
        <v>13.030761304904193</v>
      </c>
      <c r="F104" s="2">
        <v>7421</v>
      </c>
      <c r="G104" s="3">
        <f>IF(F114=0,"- - -",F104/F114*100)</f>
        <v>12.926094302485586</v>
      </c>
      <c r="H104" s="2">
        <v>0</v>
      </c>
      <c r="I104" s="5" t="str">
        <f t="shared" ref="I104:I113" si="5">IF($H$114=0,"-    ",H104/$H$114*100)</f>
        <v xml:space="preserve">-    </v>
      </c>
      <c r="J104" s="26">
        <f t="shared" ref="J104:J113" si="6">B104+D104+F104+H104</f>
        <v>15262</v>
      </c>
      <c r="K104" s="29">
        <f>IF(J114=0,"- - -",J104/J114*100)</f>
        <v>12.978884438434916</v>
      </c>
    </row>
    <row r="105" spans="1:11" x14ac:dyDescent="0.3">
      <c r="A105" s="44" t="s">
        <v>3</v>
      </c>
      <c r="B105" s="9">
        <v>3</v>
      </c>
      <c r="C105" s="3">
        <f>IF(B114=0,"- - -",B105/B114*100)</f>
        <v>42.857142857142854</v>
      </c>
      <c r="D105" s="2">
        <v>10663</v>
      </c>
      <c r="E105" s="3">
        <f>IF(D114=0,"- - -",D105/D114*100)</f>
        <v>17.720572349724957</v>
      </c>
      <c r="F105" s="2">
        <v>10170</v>
      </c>
      <c r="G105" s="3">
        <f>IF(F114=0,"- - -",F105/F114*100)</f>
        <v>17.71437529393322</v>
      </c>
      <c r="H105" s="2">
        <v>0</v>
      </c>
      <c r="I105" s="5" t="str">
        <f t="shared" si="5"/>
        <v xml:space="preserve">-    </v>
      </c>
      <c r="J105" s="26">
        <f t="shared" si="6"/>
        <v>20836</v>
      </c>
      <c r="K105" s="29">
        <f>IF(J114=0,"- - -",J105/J114*100)</f>
        <v>17.719043124048607</v>
      </c>
    </row>
    <row r="106" spans="1:11" x14ac:dyDescent="0.3">
      <c r="A106" s="44" t="s">
        <v>4</v>
      </c>
      <c r="B106" s="9">
        <v>0</v>
      </c>
      <c r="C106" s="3">
        <f>IF(B114=0,"- - -",B106/B114*100)</f>
        <v>0</v>
      </c>
      <c r="D106" s="2">
        <v>3969</v>
      </c>
      <c r="E106" s="3">
        <f>IF(D114=0,"- - -",D106/D114*100)</f>
        <v>6.5959815864258058</v>
      </c>
      <c r="F106" s="2">
        <v>3820</v>
      </c>
      <c r="G106" s="3">
        <f>IF(F114=0,"- - -",F106/F114*100)</f>
        <v>6.6537771507202459</v>
      </c>
      <c r="H106" s="2">
        <v>0</v>
      </c>
      <c r="I106" s="5" t="str">
        <f t="shared" si="5"/>
        <v xml:space="preserve">-    </v>
      </c>
      <c r="J106" s="26">
        <f t="shared" si="6"/>
        <v>7789</v>
      </c>
      <c r="K106" s="29">
        <f>IF(J114=0,"- - -",J106/J114*100)</f>
        <v>6.6238062436751104</v>
      </c>
    </row>
    <row r="107" spans="1:11" x14ac:dyDescent="0.3">
      <c r="A107" s="44" t="s">
        <v>5</v>
      </c>
      <c r="B107" s="9">
        <v>0</v>
      </c>
      <c r="C107" s="3">
        <f>IF(B114=0,"- - -",B107/B114*100)</f>
        <v>0</v>
      </c>
      <c r="D107" s="2">
        <v>3197</v>
      </c>
      <c r="E107" s="3">
        <f>IF(D114=0,"- - -",D107/D114*100)</f>
        <v>5.3130141425556312</v>
      </c>
      <c r="F107" s="2">
        <v>3038</v>
      </c>
      <c r="G107" s="3">
        <f>IF(F114=0,"- - -",F107/F114*100)</f>
        <v>5.2916688439497657</v>
      </c>
      <c r="H107" s="2">
        <v>0</v>
      </c>
      <c r="I107" s="5" t="str">
        <f t="shared" si="5"/>
        <v xml:space="preserve">-    </v>
      </c>
      <c r="J107" s="26">
        <f t="shared" si="6"/>
        <v>6235</v>
      </c>
      <c r="K107" s="29">
        <f>IF(J114=0,"- - -",J107/J114*100)</f>
        <v>5.3022765347688177</v>
      </c>
    </row>
    <row r="108" spans="1:11" x14ac:dyDescent="0.3">
      <c r="A108" s="44" t="s">
        <v>6</v>
      </c>
      <c r="B108" s="9">
        <v>1</v>
      </c>
      <c r="C108" s="3">
        <f>IF(B114=0,"- - -",B108/B114*100)</f>
        <v>14.285714285714285</v>
      </c>
      <c r="D108" s="2">
        <v>13072</v>
      </c>
      <c r="E108" s="3">
        <f>IF(D114=0,"- - -",D108/D114*100)</f>
        <v>21.72402904957373</v>
      </c>
      <c r="F108" s="2">
        <v>12401</v>
      </c>
      <c r="G108" s="3">
        <f>IF(F114=0,"- - -",F108/F114*100)</f>
        <v>21.600390169131352</v>
      </c>
      <c r="H108" s="2">
        <v>0</v>
      </c>
      <c r="I108" s="5" t="str">
        <f t="shared" si="5"/>
        <v xml:space="preserve">-    </v>
      </c>
      <c r="J108" s="26">
        <f t="shared" si="6"/>
        <v>25474</v>
      </c>
      <c r="K108" s="29">
        <f>IF(J114=0,"- - -",J108/J114*100)</f>
        <v>21.663222525533417</v>
      </c>
    </row>
    <row r="109" spans="1:11" x14ac:dyDescent="0.3">
      <c r="A109" s="44" t="s">
        <v>7</v>
      </c>
      <c r="B109" s="9">
        <v>0</v>
      </c>
      <c r="C109" s="3">
        <f>IF(B114=0,"- - -",B109/B114*100)</f>
        <v>0</v>
      </c>
      <c r="D109" s="2">
        <v>6959</v>
      </c>
      <c r="E109" s="3">
        <f>IF(D114=0,"- - -",D109/D114*100)</f>
        <v>11.564987619031792</v>
      </c>
      <c r="F109" s="2">
        <v>6645</v>
      </c>
      <c r="G109" s="3">
        <f>IF(F114=0,"- - -",F109/F114*100)</f>
        <v>11.574436954590583</v>
      </c>
      <c r="H109" s="2">
        <v>0</v>
      </c>
      <c r="I109" s="5" t="str">
        <f t="shared" si="5"/>
        <v xml:space="preserve">-    </v>
      </c>
      <c r="J109" s="26">
        <f t="shared" si="6"/>
        <v>13604</v>
      </c>
      <c r="K109" s="29">
        <f>IF(J114=0,"- - -",J109/J114*100)</f>
        <v>11.568912586847633</v>
      </c>
    </row>
    <row r="110" spans="1:11" x14ac:dyDescent="0.3">
      <c r="A110" s="44" t="s">
        <v>8</v>
      </c>
      <c r="B110" s="9">
        <v>0</v>
      </c>
      <c r="C110" s="3">
        <f>IF(B114=0,"- - -",B110/B114*100)</f>
        <v>0</v>
      </c>
      <c r="D110" s="2">
        <v>724</v>
      </c>
      <c r="E110" s="3">
        <f>IF(D114=0,"- - -",D110/D114*100)</f>
        <v>1.2031974473601117</v>
      </c>
      <c r="F110" s="2">
        <v>747</v>
      </c>
      <c r="G110" s="3">
        <f>IF(F114=0,"- - -",F110/F114*100)</f>
        <v>1.3011443799968647</v>
      </c>
      <c r="H110" s="2">
        <v>0</v>
      </c>
      <c r="I110" s="5" t="str">
        <f t="shared" si="5"/>
        <v xml:space="preserve">-    </v>
      </c>
      <c r="J110" s="26">
        <f t="shared" si="6"/>
        <v>1471</v>
      </c>
      <c r="K110" s="29">
        <f>IF(J114=0,"- - -",J110/J114*100)</f>
        <v>1.2509460758051212</v>
      </c>
    </row>
    <row r="111" spans="1:11" x14ac:dyDescent="0.3">
      <c r="A111" s="44" t="s">
        <v>9</v>
      </c>
      <c r="B111" s="9">
        <v>0</v>
      </c>
      <c r="C111" s="3">
        <f>IF(B114=0,"- - -",B111/B114*100)</f>
        <v>0</v>
      </c>
      <c r="D111" s="2">
        <v>4263</v>
      </c>
      <c r="E111" s="3">
        <f>IF(D114=0,"- - -",D111/D114*100)</f>
        <v>7.0845728150499383</v>
      </c>
      <c r="F111" s="2">
        <v>4215</v>
      </c>
      <c r="G111" s="3">
        <f>IF(F114=0,"- - -",F111/F114*100)</f>
        <v>7.3417986100224697</v>
      </c>
      <c r="H111" s="2">
        <v>0</v>
      </c>
      <c r="I111" s="5" t="str">
        <f t="shared" si="5"/>
        <v xml:space="preserve">-    </v>
      </c>
      <c r="J111" s="26">
        <f t="shared" si="6"/>
        <v>8478</v>
      </c>
      <c r="K111" s="29">
        <f>IF(J114=0,"- - -",J111/J114*100)</f>
        <v>7.2097354389366526</v>
      </c>
    </row>
    <row r="112" spans="1:11" x14ac:dyDescent="0.3">
      <c r="A112" s="44" t="s">
        <v>10</v>
      </c>
      <c r="B112" s="9">
        <v>3</v>
      </c>
      <c r="C112" s="3">
        <f>IF(B114=0,"- - -",B112/B114*100)</f>
        <v>42.857142857142854</v>
      </c>
      <c r="D112" s="2">
        <v>2364</v>
      </c>
      <c r="E112" s="3">
        <f>IF(D114=0,"- - -",D112/D114*100)</f>
        <v>3.928672328120586</v>
      </c>
      <c r="F112" s="2">
        <v>2337</v>
      </c>
      <c r="G112" s="3">
        <f>IF(F114=0,"- - -",F112/F114*100)</f>
        <v>4.0706484819982238</v>
      </c>
      <c r="H112" s="2">
        <v>0</v>
      </c>
      <c r="I112" s="5" t="str">
        <f t="shared" si="5"/>
        <v xml:space="preserve">-    </v>
      </c>
      <c r="J112" s="26">
        <f t="shared" si="6"/>
        <v>4704</v>
      </c>
      <c r="K112" s="29">
        <f>IF(J114=0,"- - -",J112/J114*100)</f>
        <v>4.0003061458785112</v>
      </c>
    </row>
    <row r="113" spans="1:31" ht="15" thickBot="1" x14ac:dyDescent="0.35">
      <c r="A113" s="45" t="s">
        <v>11</v>
      </c>
      <c r="B113" s="10">
        <v>0</v>
      </c>
      <c r="C113" s="7">
        <f>IF(B114=0,"- - -",B113/B114*100)</f>
        <v>0</v>
      </c>
      <c r="D113" s="6">
        <v>1402</v>
      </c>
      <c r="E113" s="7">
        <f>IF(D114=0,"- - -",D113/D114*100)</f>
        <v>2.3299486480647467</v>
      </c>
      <c r="F113" s="6">
        <v>1234</v>
      </c>
      <c r="G113" s="7">
        <f>IF(F114=0,"- - -",F113/F114*100)</f>
        <v>2.1494138753897336</v>
      </c>
      <c r="H113" s="6">
        <v>0</v>
      </c>
      <c r="I113" s="5" t="str">
        <f t="shared" si="5"/>
        <v xml:space="preserve">-    </v>
      </c>
      <c r="J113" s="26">
        <f t="shared" si="6"/>
        <v>2636</v>
      </c>
      <c r="K113" s="31">
        <f>IF(J114=0,"- - -",J113/J114*100)</f>
        <v>2.2416681548757986</v>
      </c>
    </row>
    <row r="114" spans="1:31" x14ac:dyDescent="0.3">
      <c r="A114" s="46" t="s">
        <v>13</v>
      </c>
      <c r="B114" s="14">
        <f>SUM(B103:B113)</f>
        <v>7</v>
      </c>
      <c r="C114" s="15">
        <f>IF(B114=0,"- - -",B114/B114*100)</f>
        <v>100</v>
      </c>
      <c r="D114" s="16">
        <f>SUM(D103:D113)</f>
        <v>60173</v>
      </c>
      <c r="E114" s="15">
        <f>IF(D114=0,"- - -",D114/D114*100)</f>
        <v>100</v>
      </c>
      <c r="F114" s="16">
        <f>SUM(F103:F113)</f>
        <v>57411</v>
      </c>
      <c r="G114" s="15">
        <f>IF(F114=0,"- - -",F114/F114*100)</f>
        <v>100</v>
      </c>
      <c r="H114" s="16">
        <f>SUM(H103:H113)</f>
        <v>0</v>
      </c>
      <c r="I114" s="15" t="str">
        <f>IF(H114=0,"-    ",H114/H114*100)</f>
        <v xml:space="preserve">-    </v>
      </c>
      <c r="J114" s="22">
        <f>SUM(J103:J113)</f>
        <v>117591</v>
      </c>
      <c r="K114" s="23">
        <f>IF(J114=0,"- - -",J114/J114*100)</f>
        <v>100</v>
      </c>
    </row>
    <row r="115" spans="1:31" ht="15" thickBot="1" x14ac:dyDescent="0.35">
      <c r="A115" s="47" t="s">
        <v>50</v>
      </c>
      <c r="B115" s="18">
        <f>IF($J114=0,"- - -",B114/$J114*100)</f>
        <v>5.9528365266049267E-3</v>
      </c>
      <c r="C115" s="19"/>
      <c r="D115" s="20">
        <f>IF($J114=0,"- - -",D114/$J114*100)</f>
        <v>51.17143318791404</v>
      </c>
      <c r="E115" s="19"/>
      <c r="F115" s="20">
        <f>IF($J114=0,"- - -",F114/$J114*100)</f>
        <v>48.822613975559356</v>
      </c>
      <c r="G115" s="19"/>
      <c r="H115" s="20">
        <f>IF($J114=0,"- - -",H114/$J114*100)</f>
        <v>0</v>
      </c>
      <c r="I115" s="19"/>
      <c r="J115" s="24">
        <f>IF($J114=0,"- - -",J114/$J114*100)</f>
        <v>100</v>
      </c>
      <c r="K115" s="25"/>
    </row>
    <row r="118" spans="1:31" x14ac:dyDescent="0.3">
      <c r="A118" s="49" t="s">
        <v>51</v>
      </c>
    </row>
    <row r="119" spans="1:31" ht="15" thickBot="1" x14ac:dyDescent="0.35"/>
    <row r="120" spans="1:31" x14ac:dyDescent="0.3">
      <c r="A120" s="136" t="s">
        <v>0</v>
      </c>
      <c r="B120" s="32" t="s">
        <v>20</v>
      </c>
      <c r="C120" s="33"/>
      <c r="D120" s="33" t="s">
        <v>21</v>
      </c>
      <c r="E120" s="33"/>
      <c r="F120" s="33" t="s">
        <v>22</v>
      </c>
      <c r="G120" s="33"/>
      <c r="H120" s="33" t="s">
        <v>23</v>
      </c>
      <c r="I120" s="33"/>
      <c r="J120" s="33" t="s">
        <v>24</v>
      </c>
      <c r="K120" s="33"/>
      <c r="L120" s="33" t="s">
        <v>25</v>
      </c>
      <c r="M120" s="33"/>
      <c r="N120" s="33" t="s">
        <v>26</v>
      </c>
      <c r="O120" s="33"/>
      <c r="P120" s="33" t="s">
        <v>27</v>
      </c>
      <c r="Q120" s="33"/>
      <c r="R120" s="33" t="s">
        <v>28</v>
      </c>
      <c r="S120" s="33"/>
      <c r="T120" s="33" t="s">
        <v>29</v>
      </c>
      <c r="U120" s="33"/>
      <c r="V120" s="33" t="s">
        <v>30</v>
      </c>
      <c r="W120" s="33"/>
      <c r="X120" s="33" t="s">
        <v>52</v>
      </c>
      <c r="Y120" s="33"/>
      <c r="Z120" s="33" t="s">
        <v>53</v>
      </c>
      <c r="AA120" s="34"/>
      <c r="AB120" s="33" t="s">
        <v>54</v>
      </c>
      <c r="AC120" s="33"/>
      <c r="AD120" s="35" t="s">
        <v>13</v>
      </c>
      <c r="AE120" s="36"/>
    </row>
    <row r="121" spans="1:31" ht="15" thickBot="1" x14ac:dyDescent="0.35">
      <c r="A121" s="137"/>
      <c r="B121" s="37" t="s">
        <v>14</v>
      </c>
      <c r="C121" s="38" t="s">
        <v>15</v>
      </c>
      <c r="D121" s="39" t="s">
        <v>14</v>
      </c>
      <c r="E121" s="38" t="s">
        <v>15</v>
      </c>
      <c r="F121" s="39" t="s">
        <v>14</v>
      </c>
      <c r="G121" s="38" t="s">
        <v>15</v>
      </c>
      <c r="H121" s="39" t="s">
        <v>14</v>
      </c>
      <c r="I121" s="38" t="s">
        <v>15</v>
      </c>
      <c r="J121" s="39" t="s">
        <v>14</v>
      </c>
      <c r="K121" s="38" t="s">
        <v>15</v>
      </c>
      <c r="L121" s="39" t="s">
        <v>14</v>
      </c>
      <c r="M121" s="38" t="s">
        <v>15</v>
      </c>
      <c r="N121" s="39" t="s">
        <v>14</v>
      </c>
      <c r="O121" s="38" t="s">
        <v>15</v>
      </c>
      <c r="P121" s="39" t="s">
        <v>14</v>
      </c>
      <c r="Q121" s="38" t="s">
        <v>15</v>
      </c>
      <c r="R121" s="39" t="s">
        <v>14</v>
      </c>
      <c r="S121" s="38" t="s">
        <v>15</v>
      </c>
      <c r="T121" s="39" t="s">
        <v>14</v>
      </c>
      <c r="U121" s="38" t="s">
        <v>15</v>
      </c>
      <c r="V121" s="39" t="s">
        <v>14</v>
      </c>
      <c r="W121" s="38" t="s">
        <v>15</v>
      </c>
      <c r="X121" s="39" t="s">
        <v>14</v>
      </c>
      <c r="Y121" s="38" t="s">
        <v>15</v>
      </c>
      <c r="Z121" s="39" t="s">
        <v>14</v>
      </c>
      <c r="AA121" s="40" t="s">
        <v>15</v>
      </c>
      <c r="AB121" s="39" t="s">
        <v>14</v>
      </c>
      <c r="AC121" s="38" t="s">
        <v>15</v>
      </c>
      <c r="AD121" s="41" t="s">
        <v>14</v>
      </c>
      <c r="AE121" s="42" t="s">
        <v>15</v>
      </c>
    </row>
    <row r="122" spans="1:31" x14ac:dyDescent="0.3">
      <c r="A122" s="43" t="s">
        <v>1</v>
      </c>
      <c r="B122" s="8">
        <v>180</v>
      </c>
      <c r="C122" s="5">
        <f>IF(B133=0,"- - -",B122/B133*100)</f>
        <v>10.21566401816118</v>
      </c>
      <c r="D122" s="4">
        <v>351</v>
      </c>
      <c r="E122" s="5">
        <f>IF(D133=0,"- - -",D122/D133*100)</f>
        <v>12.25986727209221</v>
      </c>
      <c r="F122" s="4">
        <v>592</v>
      </c>
      <c r="G122" s="5">
        <f>IF(F133=0,"- - -",F122/F133*100)</f>
        <v>5.1993676444756716</v>
      </c>
      <c r="H122" s="4">
        <v>2688</v>
      </c>
      <c r="I122" s="5">
        <f>IF(H133=0,"- - -",H122/H133*100)</f>
        <v>6.2091427779446073</v>
      </c>
      <c r="J122" s="4">
        <v>4650</v>
      </c>
      <c r="K122" s="5">
        <f>IF(J133=0,"- - -",J122/J133*100)</f>
        <v>13.531209079004803</v>
      </c>
      <c r="L122" s="4">
        <v>1463</v>
      </c>
      <c r="M122" s="5">
        <f>IF(L133=0,"- - -",L122/L133*100)</f>
        <v>12.570888468809075</v>
      </c>
      <c r="N122" s="4">
        <v>395</v>
      </c>
      <c r="O122" s="5">
        <f>IF(N133=0,"- - -",N122/N133*100)</f>
        <v>10.18041237113402</v>
      </c>
      <c r="P122" s="4">
        <v>99</v>
      </c>
      <c r="Q122" s="5">
        <f>IF(P133=0,"- - -",P122/P133*100)</f>
        <v>7.869634340222575</v>
      </c>
      <c r="R122" s="4">
        <v>62</v>
      </c>
      <c r="S122" s="5">
        <f>IF(R133=0,"- - -",R122/R133*100)</f>
        <v>8</v>
      </c>
      <c r="T122" s="4">
        <v>47</v>
      </c>
      <c r="U122" s="5">
        <f>IF(T133=0,"- - -",T122/T133*100)</f>
        <v>8.5299455535390205</v>
      </c>
      <c r="V122" s="4">
        <v>44</v>
      </c>
      <c r="W122" s="5">
        <f>IF(V133=0,"- - -",V122/V133*100)</f>
        <v>10.022779043280181</v>
      </c>
      <c r="X122" s="4">
        <v>324</v>
      </c>
      <c r="Y122" s="5">
        <f>IF(X133=0,"- - -",X122/X133*100)</f>
        <v>11.141678129298487</v>
      </c>
      <c r="Z122" s="4">
        <v>126</v>
      </c>
      <c r="AA122" s="11">
        <f>IF(Z133=0,"- - -",Z122/Z133*100)</f>
        <v>11.140583554376658</v>
      </c>
      <c r="AB122" s="4">
        <v>81</v>
      </c>
      <c r="AC122" s="5">
        <f>IF(AB133=0,"- - -",AB122/AB133*100)</f>
        <v>6.0267857142857144</v>
      </c>
      <c r="AD122" s="26">
        <f>B122+D122+F122+H122+J122+L122+N122+P122+R122+T122+V122+X122+Z122+AB122</f>
        <v>11102</v>
      </c>
      <c r="AE122" s="27">
        <f>IF(AD133=0,"- - -",AD122/AD133*100)</f>
        <v>9.4411987311954153</v>
      </c>
    </row>
    <row r="123" spans="1:31" x14ac:dyDescent="0.3">
      <c r="A123" s="44" t="s">
        <v>2</v>
      </c>
      <c r="B123" s="9">
        <v>244</v>
      </c>
      <c r="C123" s="3">
        <f>IF(B133=0,"- - -",B123/B133*100)</f>
        <v>13.847900113507377</v>
      </c>
      <c r="D123" s="2">
        <v>525</v>
      </c>
      <c r="E123" s="3">
        <f>IF(D133=0,"- - -",D123/D133*100)</f>
        <v>18.337408312958438</v>
      </c>
      <c r="F123" s="2">
        <v>1566</v>
      </c>
      <c r="G123" s="3">
        <f>IF(F133=0,"- - -",F123/F133*100)</f>
        <v>13.753732654136657</v>
      </c>
      <c r="H123" s="2">
        <v>5954</v>
      </c>
      <c r="I123" s="3">
        <f>IF(H133=0,"- - -",H123/H133*100)</f>
        <v>13.753436049063318</v>
      </c>
      <c r="J123" s="2">
        <v>3811</v>
      </c>
      <c r="K123" s="3">
        <f>IF(J133=0,"- - -",J123/J133*100)</f>
        <v>11.089771569911248</v>
      </c>
      <c r="L123" s="2">
        <v>1561</v>
      </c>
      <c r="M123" s="3">
        <f>IF(L133=0,"- - -",L123/L133*100)</f>
        <v>13.412957552844132</v>
      </c>
      <c r="N123" s="2">
        <v>578</v>
      </c>
      <c r="O123" s="3">
        <f>IF(N133=0,"- - -",N123/N133*100)</f>
        <v>14.896907216494846</v>
      </c>
      <c r="P123" s="2">
        <v>213</v>
      </c>
      <c r="Q123" s="3">
        <f>IF(P133=0,"- - -",P123/P133*100)</f>
        <v>16.931637519872815</v>
      </c>
      <c r="R123" s="2">
        <v>102</v>
      </c>
      <c r="S123" s="3">
        <f>IF(R133=0,"- - -",R123/R133*100)</f>
        <v>13.161290322580646</v>
      </c>
      <c r="T123" s="2">
        <v>82</v>
      </c>
      <c r="U123" s="3">
        <f>IF(T133=0,"- - -",T123/T133*100)</f>
        <v>14.882032667876588</v>
      </c>
      <c r="V123" s="2">
        <v>57</v>
      </c>
      <c r="W123" s="3">
        <f>IF(V133=0,"- - -",V123/V133*100)</f>
        <v>12.984054669703873</v>
      </c>
      <c r="X123" s="2">
        <v>360</v>
      </c>
      <c r="Y123" s="3">
        <f>IF(X133=0,"- - -",X123/X133*100)</f>
        <v>12.379642365887207</v>
      </c>
      <c r="Z123" s="2">
        <v>105</v>
      </c>
      <c r="AA123" s="12">
        <f>IF(Z133=0,"- - -",Z123/Z133*100)</f>
        <v>9.2838196286472154</v>
      </c>
      <c r="AB123" s="2">
        <v>104</v>
      </c>
      <c r="AC123" s="3">
        <f>IF(AB133=0,"- - -",AB123/AB133*100)</f>
        <v>7.7380952380952381</v>
      </c>
      <c r="AD123" s="26">
        <f t="shared" ref="AD123:AD132" si="7">B123+D123+F123+H123+J123+L123+N123+P123+R123+T123+V123+X123+Z123+AB123</f>
        <v>15262</v>
      </c>
      <c r="AE123" s="29">
        <f>IF(AD133=0,"- - -",AD123/AD133*100)</f>
        <v>12.978884438434916</v>
      </c>
    </row>
    <row r="124" spans="1:31" x14ac:dyDescent="0.3">
      <c r="A124" s="44" t="s">
        <v>3</v>
      </c>
      <c r="B124" s="9">
        <v>402</v>
      </c>
      <c r="C124" s="3">
        <f>IF(B133=0,"- - -",B124/B133*100)</f>
        <v>22.814982973893301</v>
      </c>
      <c r="D124" s="2">
        <v>786</v>
      </c>
      <c r="E124" s="3">
        <f>IF(D133=0,"- - -",D124/D133*100)</f>
        <v>27.453719874257771</v>
      </c>
      <c r="F124" s="2">
        <v>1837</v>
      </c>
      <c r="G124" s="3">
        <f>IF(F133=0,"- - -",F124/F133*100)</f>
        <v>16.133848585982786</v>
      </c>
      <c r="H124" s="2">
        <v>8311</v>
      </c>
      <c r="I124" s="3">
        <f>IF(H133=0,"- - -",H124/H133*100)</f>
        <v>19.197985724515487</v>
      </c>
      <c r="J124" s="2">
        <v>4962</v>
      </c>
      <c r="K124" s="3">
        <f>IF(J133=0,"- - -",J124/J133*100)</f>
        <v>14.439109559144478</v>
      </c>
      <c r="L124" s="2">
        <v>2268</v>
      </c>
      <c r="M124" s="3">
        <f>IF(L133=0,"- - -",L124/L133*100)</f>
        <v>19.487884516239902</v>
      </c>
      <c r="N124" s="2">
        <v>855</v>
      </c>
      <c r="O124" s="3">
        <f>IF(N133=0,"- - -",N124/N133*100)</f>
        <v>22.036082474226802</v>
      </c>
      <c r="P124" s="2">
        <v>186</v>
      </c>
      <c r="Q124" s="3">
        <f>IF(P133=0,"- - -",P124/P133*100)</f>
        <v>14.785373608903022</v>
      </c>
      <c r="R124" s="2">
        <v>123</v>
      </c>
      <c r="S124" s="3">
        <f>IF(R133=0,"- - -",R124/R133*100)</f>
        <v>15.870967741935486</v>
      </c>
      <c r="T124" s="2">
        <v>100</v>
      </c>
      <c r="U124" s="3">
        <f>IF(T133=0,"- - -",T124/T133*100)</f>
        <v>18.148820326678766</v>
      </c>
      <c r="V124" s="2">
        <v>82</v>
      </c>
      <c r="W124" s="3">
        <f>IF(V133=0,"- - -",V124/V133*100)</f>
        <v>18.678815489749432</v>
      </c>
      <c r="X124" s="2">
        <v>526</v>
      </c>
      <c r="Y124" s="3">
        <f>IF(X133=0,"- - -",X124/X133*100)</f>
        <v>18.088033012379643</v>
      </c>
      <c r="Z124" s="2">
        <v>207</v>
      </c>
      <c r="AA124" s="12">
        <f>IF(Z133=0,"- - -",Z124/Z133*100)</f>
        <v>18.302387267904511</v>
      </c>
      <c r="AB124" s="2">
        <v>191</v>
      </c>
      <c r="AC124" s="3">
        <f>IF(AB133=0,"- - -",AB124/AB133*100)</f>
        <v>14.211309523809524</v>
      </c>
      <c r="AD124" s="26">
        <f t="shared" si="7"/>
        <v>20836</v>
      </c>
      <c r="AE124" s="29">
        <f>IF(AD133=0,"- - -",AD124/AD133*100)</f>
        <v>17.719043124048607</v>
      </c>
    </row>
    <row r="125" spans="1:31" x14ac:dyDescent="0.3">
      <c r="A125" s="44" t="s">
        <v>4</v>
      </c>
      <c r="B125" s="9">
        <v>101</v>
      </c>
      <c r="C125" s="3">
        <f>IF(B133=0,"- - -",B125/B133*100)</f>
        <v>5.7321225879682176</v>
      </c>
      <c r="D125" s="2">
        <v>297</v>
      </c>
      <c r="E125" s="3">
        <f>IF(D133=0,"- - -",D125/D133*100)</f>
        <v>10.373733845616487</v>
      </c>
      <c r="F125" s="2">
        <v>654</v>
      </c>
      <c r="G125" s="3">
        <f>IF(F133=0,"- - -",F125/F133*100)</f>
        <v>5.7438960126471104</v>
      </c>
      <c r="H125" s="2">
        <v>1998</v>
      </c>
      <c r="I125" s="3">
        <f>IF(H133=0,"- - -",H125/H133*100)</f>
        <v>4.6152780023561473</v>
      </c>
      <c r="J125" s="2">
        <v>3078</v>
      </c>
      <c r="K125" s="3">
        <f>IF(J133=0,"- - -",J125/J133*100)</f>
        <v>8.9567874290702747</v>
      </c>
      <c r="L125" s="2">
        <v>924</v>
      </c>
      <c r="M125" s="3">
        <f>IF(L133=0,"- - -",L125/L133*100)</f>
        <v>7.9395085066162565</v>
      </c>
      <c r="N125" s="2">
        <v>216</v>
      </c>
      <c r="O125" s="3">
        <f>IF(N133=0,"- - -",N125/N133*100)</f>
        <v>5.5670103092783512</v>
      </c>
      <c r="P125" s="2">
        <v>60</v>
      </c>
      <c r="Q125" s="3">
        <f>IF(P133=0,"- - -",P125/P133*100)</f>
        <v>4.7694753577106521</v>
      </c>
      <c r="R125" s="2">
        <v>50</v>
      </c>
      <c r="S125" s="3">
        <f>IF(R133=0,"- - -",R125/R133*100)</f>
        <v>6.4516129032258061</v>
      </c>
      <c r="T125" s="2">
        <v>33</v>
      </c>
      <c r="U125" s="3">
        <f>IF(T133=0,"- - -",T125/T133*100)</f>
        <v>5.9891107078039925</v>
      </c>
      <c r="V125" s="2">
        <v>29</v>
      </c>
      <c r="W125" s="3">
        <f>IF(V133=0,"- - -",V125/V133*100)</f>
        <v>6.6059225512528474</v>
      </c>
      <c r="X125" s="2">
        <v>189</v>
      </c>
      <c r="Y125" s="3">
        <f>IF(X133=0,"- - -",X125/X133*100)</f>
        <v>6.4993122420907836</v>
      </c>
      <c r="Z125" s="2">
        <v>73</v>
      </c>
      <c r="AA125" s="12">
        <f>IF(Z133=0,"- - -",Z125/Z133*100)</f>
        <v>6.4544650751547303</v>
      </c>
      <c r="AB125" s="2">
        <v>87</v>
      </c>
      <c r="AC125" s="3">
        <f>IF(AB133=0,"- - -",AB125/AB133*100)</f>
        <v>6.4732142857142865</v>
      </c>
      <c r="AD125" s="26">
        <f t="shared" si="7"/>
        <v>7789</v>
      </c>
      <c r="AE125" s="29">
        <f>IF(AD133=0,"- - -",AD125/AD133*100)</f>
        <v>6.6238062436751104</v>
      </c>
    </row>
    <row r="126" spans="1:31" x14ac:dyDescent="0.3">
      <c r="A126" s="44" t="s">
        <v>5</v>
      </c>
      <c r="B126" s="9">
        <v>75</v>
      </c>
      <c r="C126" s="3">
        <f>IF(B133=0,"- - -",B126/B133*100)</f>
        <v>4.2565266742338252</v>
      </c>
      <c r="D126" s="2">
        <v>174</v>
      </c>
      <c r="E126" s="3">
        <f>IF(D133=0,"- - -",D126/D133*100)</f>
        <v>6.0775410408662243</v>
      </c>
      <c r="F126" s="2">
        <v>358</v>
      </c>
      <c r="G126" s="3">
        <f>IF(F133=0,"- - -",F126/F133*100)</f>
        <v>3.144212190409275</v>
      </c>
      <c r="H126" s="2">
        <v>1682</v>
      </c>
      <c r="I126" s="3">
        <f>IF(H133=0,"- - -",H126/H133*100)</f>
        <v>3.8853341341156358</v>
      </c>
      <c r="J126" s="2">
        <v>2320</v>
      </c>
      <c r="K126" s="3">
        <f>IF(J133=0,"- - -",J126/J133*100)</f>
        <v>6.7510548523206744</v>
      </c>
      <c r="L126" s="2">
        <v>612</v>
      </c>
      <c r="M126" s="3">
        <f>IF(L133=0,"- - -",L126/L133*100)</f>
        <v>5.2586355043821964</v>
      </c>
      <c r="N126" s="2">
        <v>435</v>
      </c>
      <c r="O126" s="3">
        <f>IF(N133=0,"- - -",N126/N133*100)</f>
        <v>11.211340206185568</v>
      </c>
      <c r="P126" s="2">
        <v>68</v>
      </c>
      <c r="Q126" s="3">
        <f>IF(P133=0,"- - -",P126/P133*100)</f>
        <v>5.4054054054054053</v>
      </c>
      <c r="R126" s="2">
        <v>33</v>
      </c>
      <c r="S126" s="3">
        <f>IF(R133=0,"- - -",R126/R133*100)</f>
        <v>4.258064516129032</v>
      </c>
      <c r="T126" s="2">
        <v>30</v>
      </c>
      <c r="U126" s="3">
        <f>IF(T133=0,"- - -",T126/T133*100)</f>
        <v>5.4446460980036298</v>
      </c>
      <c r="V126" s="2">
        <v>22</v>
      </c>
      <c r="W126" s="3">
        <f>IF(V133=0,"- - -",V126/V133*100)</f>
        <v>5.0113895216400905</v>
      </c>
      <c r="X126" s="2">
        <v>215</v>
      </c>
      <c r="Y126" s="3">
        <f>IF(X133=0,"- - -",X126/X133*100)</f>
        <v>7.3933975240715268</v>
      </c>
      <c r="Z126" s="2">
        <v>85</v>
      </c>
      <c r="AA126" s="12">
        <f>IF(Z133=0,"- - -",Z126/Z133*100)</f>
        <v>7.5154730327144117</v>
      </c>
      <c r="AB126" s="2">
        <v>126</v>
      </c>
      <c r="AC126" s="3">
        <f>IF(AB133=0,"- - -",AB126/AB133*100)</f>
        <v>9.375</v>
      </c>
      <c r="AD126" s="26">
        <f t="shared" si="7"/>
        <v>6235</v>
      </c>
      <c r="AE126" s="29">
        <f>IF(AD133=0,"- - -",AD126/AD133*100)</f>
        <v>5.3022765347688177</v>
      </c>
    </row>
    <row r="127" spans="1:31" x14ac:dyDescent="0.3">
      <c r="A127" s="44" t="s">
        <v>6</v>
      </c>
      <c r="B127" s="9">
        <v>500</v>
      </c>
      <c r="C127" s="3">
        <f>IF(B133=0,"- - -",B127/B133*100)</f>
        <v>28.376844494892168</v>
      </c>
      <c r="D127" s="2">
        <v>397</v>
      </c>
      <c r="E127" s="3">
        <f>IF(D133=0,"- - -",D127/D133*100)</f>
        <v>13.866573524275235</v>
      </c>
      <c r="F127" s="2">
        <v>3821</v>
      </c>
      <c r="G127" s="3">
        <f>IF(F133=0,"- - -",F127/F133*100)</f>
        <v>33.558756367468824</v>
      </c>
      <c r="H127" s="2">
        <v>9604</v>
      </c>
      <c r="I127" s="3">
        <f>IF(H133=0,"- - -",H127/H133*100)</f>
        <v>22.184749717031256</v>
      </c>
      <c r="J127" s="2">
        <v>6637</v>
      </c>
      <c r="K127" s="3">
        <f>IF(J133=0,"- - -",J127/J133*100)</f>
        <v>19.313254765022553</v>
      </c>
      <c r="L127" s="2">
        <v>2011</v>
      </c>
      <c r="M127" s="3">
        <f>IF(L133=0,"- - -",L127/L133*100)</f>
        <v>17.279601306066333</v>
      </c>
      <c r="N127" s="2">
        <v>667</v>
      </c>
      <c r="O127" s="3">
        <f>IF(N133=0,"- - -",N127/N133*100)</f>
        <v>17.190721649484537</v>
      </c>
      <c r="P127" s="2">
        <v>286</v>
      </c>
      <c r="Q127" s="3">
        <f>IF(P133=0,"- - -",P127/P133*100)</f>
        <v>22.734499205087442</v>
      </c>
      <c r="R127" s="2">
        <v>183</v>
      </c>
      <c r="S127" s="3">
        <f>IF(R133=0,"- - -",R127/R133*100)</f>
        <v>23.612903225806452</v>
      </c>
      <c r="T127" s="2">
        <v>111</v>
      </c>
      <c r="U127" s="3">
        <f>IF(T133=0,"- - -",T127/T133*100)</f>
        <v>20.145190562613429</v>
      </c>
      <c r="V127" s="2">
        <v>89</v>
      </c>
      <c r="W127" s="3">
        <f>IF(V133=0,"- - -",V127/V133*100)</f>
        <v>20.273348519362187</v>
      </c>
      <c r="X127" s="2">
        <v>563</v>
      </c>
      <c r="Y127" s="3">
        <f>IF(X133=0,"- - -",X127/X133*100)</f>
        <v>19.360385144429159</v>
      </c>
      <c r="Z127" s="2">
        <v>236</v>
      </c>
      <c r="AA127" s="12">
        <f>IF(Z133=0,"- - -",Z127/Z133*100)</f>
        <v>20.866489832007073</v>
      </c>
      <c r="AB127" s="2">
        <v>369</v>
      </c>
      <c r="AC127" s="3">
        <f>IF(AB133=0,"- - -",AB127/AB133*100)</f>
        <v>27.455357142857146</v>
      </c>
      <c r="AD127" s="26">
        <f t="shared" si="7"/>
        <v>25474</v>
      </c>
      <c r="AE127" s="29">
        <f>IF(AD133=0,"- - -",AD127/AD133*100)</f>
        <v>21.663222525533417</v>
      </c>
    </row>
    <row r="128" spans="1:31" x14ac:dyDescent="0.3">
      <c r="A128" s="44" t="s">
        <v>7</v>
      </c>
      <c r="B128" s="9">
        <v>124</v>
      </c>
      <c r="C128" s="3">
        <f>IF(B133=0,"- - -",B128/B133*100)</f>
        <v>7.0374574347332572</v>
      </c>
      <c r="D128" s="2">
        <v>157</v>
      </c>
      <c r="E128" s="3">
        <f>IF(D133=0,"- - -",D128/D133*100)</f>
        <v>5.483758295494237</v>
      </c>
      <c r="F128" s="2">
        <v>1481</v>
      </c>
      <c r="G128" s="3">
        <f>IF(F133=0,"- - -",F128/F133*100)</f>
        <v>13.007201826804849</v>
      </c>
      <c r="H128" s="2">
        <v>5761</v>
      </c>
      <c r="I128" s="3">
        <f>IF(H133=0,"- - -",H128/H133*100)</f>
        <v>13.307615901688571</v>
      </c>
      <c r="J128" s="2">
        <v>3443</v>
      </c>
      <c r="K128" s="3">
        <f>IF(J133=0,"- - -",J128/J133*100)</f>
        <v>10.018914593336243</v>
      </c>
      <c r="L128" s="2">
        <v>1260</v>
      </c>
      <c r="M128" s="3">
        <f>IF(L133=0,"- - -",L128/L133*100)</f>
        <v>10.82660250902217</v>
      </c>
      <c r="N128" s="2">
        <v>343</v>
      </c>
      <c r="O128" s="3">
        <f>IF(N133=0,"- - -",N128/N133*100)</f>
        <v>8.8402061855670109</v>
      </c>
      <c r="P128" s="2">
        <v>160</v>
      </c>
      <c r="Q128" s="3">
        <f>IF(P133=0,"- - -",P128/P133*100)</f>
        <v>12.71860095389507</v>
      </c>
      <c r="R128" s="2">
        <v>107</v>
      </c>
      <c r="S128" s="3">
        <f>IF(R133=0,"- - -",R128/R133*100)</f>
        <v>13.806451612903226</v>
      </c>
      <c r="T128" s="2">
        <v>80</v>
      </c>
      <c r="U128" s="3">
        <f>IF(T133=0,"- - -",T128/T133*100)</f>
        <v>14.519056261343014</v>
      </c>
      <c r="V128" s="2">
        <v>62</v>
      </c>
      <c r="W128" s="3">
        <f>IF(V133=0,"- - -",V128/V133*100)</f>
        <v>14.123006833712983</v>
      </c>
      <c r="X128" s="2">
        <v>311</v>
      </c>
      <c r="Y128" s="3">
        <f>IF(X133=0,"- - -",X128/X133*100)</f>
        <v>10.694635488308116</v>
      </c>
      <c r="Z128" s="2">
        <v>136</v>
      </c>
      <c r="AA128" s="12">
        <f>IF(Z133=0,"- - -",Z128/Z133*100)</f>
        <v>12.024756852343058</v>
      </c>
      <c r="AB128" s="2">
        <v>179</v>
      </c>
      <c r="AC128" s="3">
        <f>IF(AB133=0,"- - -",AB128/AB133*100)</f>
        <v>13.318452380952381</v>
      </c>
      <c r="AD128" s="26">
        <f t="shared" si="7"/>
        <v>13604</v>
      </c>
      <c r="AE128" s="29">
        <f>IF(AD133=0,"- - -",AD128/AD133*100)</f>
        <v>11.568912586847633</v>
      </c>
    </row>
    <row r="129" spans="1:31" x14ac:dyDescent="0.3">
      <c r="A129" s="44" t="s">
        <v>8</v>
      </c>
      <c r="B129" s="9">
        <v>6</v>
      </c>
      <c r="C129" s="3">
        <f>IF(B133=0,"- - -",B129/B133*100)</f>
        <v>0.34052213393870601</v>
      </c>
      <c r="D129" s="2">
        <v>25</v>
      </c>
      <c r="E129" s="3">
        <f>IF(D133=0,"- - -",D129/D133*100)</f>
        <v>0.87320991966468742</v>
      </c>
      <c r="F129" s="2">
        <v>160</v>
      </c>
      <c r="G129" s="3">
        <f>IF(F133=0,"- - -",F129/F133*100)</f>
        <v>1.4052344985069383</v>
      </c>
      <c r="H129" s="2">
        <v>723</v>
      </c>
      <c r="I129" s="3">
        <f>IF(H133=0,"- - -",H129/H133*100)</f>
        <v>1.6700930909426901</v>
      </c>
      <c r="J129" s="2">
        <v>246</v>
      </c>
      <c r="K129" s="3">
        <f>IF(J133=0,"- - -",J129/J133*100)</f>
        <v>0.71584460934089922</v>
      </c>
      <c r="L129" s="2">
        <v>205</v>
      </c>
      <c r="M129" s="3">
        <f>IF(L133=0,"- - -",L129/L133*100)</f>
        <v>1.7614710431345593</v>
      </c>
      <c r="N129" s="2">
        <v>45</v>
      </c>
      <c r="O129" s="3">
        <f>IF(N133=0,"- - -",N129/N133*100)</f>
        <v>1.1597938144329898</v>
      </c>
      <c r="P129" s="2">
        <v>15</v>
      </c>
      <c r="Q129" s="3">
        <f>IF(P133=0,"- - -",P129/P133*100)</f>
        <v>1.192368839427663</v>
      </c>
      <c r="R129" s="2">
        <v>9</v>
      </c>
      <c r="S129" s="3">
        <f>IF(R133=0,"- - -",R129/R133*100)</f>
        <v>1.1612903225806452</v>
      </c>
      <c r="T129" s="2">
        <v>5</v>
      </c>
      <c r="U129" s="3">
        <f>IF(T133=0,"- - -",T129/T133*100)</f>
        <v>0.90744101633393837</v>
      </c>
      <c r="V129" s="2">
        <v>2</v>
      </c>
      <c r="W129" s="3">
        <f>IF(V133=0,"- - -",V129/V133*100)</f>
        <v>0.45558086560364464</v>
      </c>
      <c r="X129" s="2">
        <v>14</v>
      </c>
      <c r="Y129" s="3">
        <f>IF(X133=0,"- - -",X129/X133*100)</f>
        <v>0.48143053645116923</v>
      </c>
      <c r="Z129" s="2">
        <v>12</v>
      </c>
      <c r="AA129" s="12">
        <f>IF(Z133=0,"- - -",Z129/Z133*100)</f>
        <v>1.0610079575596816</v>
      </c>
      <c r="AB129" s="2">
        <v>4</v>
      </c>
      <c r="AC129" s="3">
        <f>IF(AB133=0,"- - -",AB129/AB133*100)</f>
        <v>0.29761904761904762</v>
      </c>
      <c r="AD129" s="26">
        <f t="shared" si="7"/>
        <v>1471</v>
      </c>
      <c r="AE129" s="29">
        <f>IF(AD133=0,"- - -",AD129/AD133*100)</f>
        <v>1.2509460758051212</v>
      </c>
    </row>
    <row r="130" spans="1:31" x14ac:dyDescent="0.3">
      <c r="A130" s="44" t="s">
        <v>9</v>
      </c>
      <c r="B130" s="9">
        <v>59</v>
      </c>
      <c r="C130" s="3">
        <f>IF(B133=0,"- - -",B130/B133*100)</f>
        <v>3.3484676503972759</v>
      </c>
      <c r="D130" s="2">
        <v>64</v>
      </c>
      <c r="E130" s="3">
        <f>IF(D133=0,"- - -",D130/D133*100)</f>
        <v>2.2354173943415998</v>
      </c>
      <c r="F130" s="2">
        <v>564</v>
      </c>
      <c r="G130" s="3">
        <f>IF(F133=0,"- - -",F130/F133*100)</f>
        <v>4.9534516072369579</v>
      </c>
      <c r="H130" s="2">
        <v>3226</v>
      </c>
      <c r="I130" s="3">
        <f>IF(H133=0,"- - -",H130/H133*100)</f>
        <v>7.4518953131135799</v>
      </c>
      <c r="J130" s="2">
        <v>2914</v>
      </c>
      <c r="K130" s="3">
        <f>IF(J133=0,"- - -",J130/J133*100)</f>
        <v>8.4795576895096758</v>
      </c>
      <c r="L130" s="2">
        <v>716</v>
      </c>
      <c r="M130" s="3">
        <f>IF(L133=0,"- - -",L130/L133*100)</f>
        <v>6.1522598384602167</v>
      </c>
      <c r="N130" s="2">
        <v>206</v>
      </c>
      <c r="O130" s="3">
        <f>IF(N133=0,"- - -",N130/N133*100)</f>
        <v>5.3092783505154637</v>
      </c>
      <c r="P130" s="2">
        <v>97</v>
      </c>
      <c r="Q130" s="3">
        <f>IF(P133=0,"- - -",P130/P133*100)</f>
        <v>7.7106518282988867</v>
      </c>
      <c r="R130" s="2">
        <v>61</v>
      </c>
      <c r="S130" s="3">
        <f>IF(R133=0,"- - -",R130/R133*100)</f>
        <v>7.8709677419354831</v>
      </c>
      <c r="T130" s="2">
        <v>43</v>
      </c>
      <c r="U130" s="3">
        <f>IF(T133=0,"- - -",T130/T133*100)</f>
        <v>7.8039927404718696</v>
      </c>
      <c r="V130" s="2">
        <v>28</v>
      </c>
      <c r="W130" s="3">
        <f>IF(V133=0,"- - -",V130/V133*100)</f>
        <v>6.3781321184510258</v>
      </c>
      <c r="X130" s="2">
        <v>266</v>
      </c>
      <c r="Y130" s="3">
        <f>IF(X133=0,"- - -",X130/X133*100)</f>
        <v>9.1471801925722147</v>
      </c>
      <c r="Z130" s="2">
        <v>83</v>
      </c>
      <c r="AA130" s="12">
        <f>IF(Z133=0,"- - -",Z130/Z133*100)</f>
        <v>7.3386383731211318</v>
      </c>
      <c r="AB130" s="2">
        <v>151</v>
      </c>
      <c r="AC130" s="3">
        <f>IF(AB133=0,"- - -",AB130/AB133*100)</f>
        <v>11.235119047619047</v>
      </c>
      <c r="AD130" s="26">
        <f t="shared" si="7"/>
        <v>8478</v>
      </c>
      <c r="AE130" s="29">
        <f>IF(AD133=0,"- - -",AD130/AD133*100)</f>
        <v>7.2097354389366526</v>
      </c>
    </row>
    <row r="131" spans="1:31" x14ac:dyDescent="0.3">
      <c r="A131" s="44" t="s">
        <v>10</v>
      </c>
      <c r="B131" s="9">
        <v>45</v>
      </c>
      <c r="C131" s="3">
        <f>IF(B133=0,"- - -",B131/B133*100)</f>
        <v>2.5539160045402949</v>
      </c>
      <c r="D131" s="2">
        <v>59</v>
      </c>
      <c r="E131" s="3">
        <f>IF(D133=0,"- - -",D131/D133*100)</f>
        <v>2.0607754104086622</v>
      </c>
      <c r="F131" s="2">
        <v>276</v>
      </c>
      <c r="G131" s="3">
        <f>IF(F133=0,"- - -",F131/F133*100)</f>
        <v>2.4240295099244689</v>
      </c>
      <c r="H131" s="2">
        <v>2017</v>
      </c>
      <c r="I131" s="3">
        <f>IF(H133=0,"- - -",H131/H133*100)</f>
        <v>4.6591670324085834</v>
      </c>
      <c r="J131" s="2">
        <v>1455</v>
      </c>
      <c r="K131" s="3">
        <f>IF(J133=0,"- - -",J131/J133*100)</f>
        <v>4.2339589698821474</v>
      </c>
      <c r="L131" s="2">
        <v>449</v>
      </c>
      <c r="M131" s="3">
        <f>IF(L133=0,"- - -",L131/L133*100)</f>
        <v>3.8580512115483758</v>
      </c>
      <c r="N131" s="2">
        <v>96</v>
      </c>
      <c r="O131" s="3">
        <f>IF(N133=0,"- - -",N131/N133*100)</f>
        <v>2.4742268041237114</v>
      </c>
      <c r="P131" s="2">
        <v>50</v>
      </c>
      <c r="Q131" s="3">
        <f>IF(P133=0,"- - -",P131/P133*100)</f>
        <v>3.9745627980922098</v>
      </c>
      <c r="R131" s="2">
        <v>30</v>
      </c>
      <c r="S131" s="3">
        <f>IF(R133=0,"- - -",R131/R133*100)</f>
        <v>3.870967741935484</v>
      </c>
      <c r="T131" s="2">
        <v>13</v>
      </c>
      <c r="U131" s="3">
        <f>IF(T133=0,"- - -",T131/T133*100)</f>
        <v>2.3593466424682399</v>
      </c>
      <c r="V131" s="2">
        <v>17</v>
      </c>
      <c r="W131" s="3">
        <f>IF(V133=0,"- - -",V131/V133*100)</f>
        <v>3.8724373576309796</v>
      </c>
      <c r="X131" s="2">
        <v>93</v>
      </c>
      <c r="Y131" s="3">
        <f>IF(X133=0,"- - -",X131/X133*100)</f>
        <v>3.1980742778541953</v>
      </c>
      <c r="Z131" s="2">
        <v>58</v>
      </c>
      <c r="AA131" s="12">
        <f>IF(Z133=0,"- - -",Z131/Z133*100)</f>
        <v>5.1282051282051277</v>
      </c>
      <c r="AB131" s="2">
        <v>46</v>
      </c>
      <c r="AC131" s="3">
        <f>IF(AB133=0,"- - -",AB131/AB133*100)</f>
        <v>3.4226190476190479</v>
      </c>
      <c r="AD131" s="26">
        <f t="shared" si="7"/>
        <v>4704</v>
      </c>
      <c r="AE131" s="29">
        <f>IF(AD133=0,"- - -",AD131/AD133*100)</f>
        <v>4.0003061458785112</v>
      </c>
    </row>
    <row r="132" spans="1:31" ht="15" thickBot="1" x14ac:dyDescent="0.35">
      <c r="A132" s="45" t="s">
        <v>11</v>
      </c>
      <c r="B132" s="10">
        <v>26</v>
      </c>
      <c r="C132" s="7">
        <f>IF(B133=0,"- - -",B132/B133*100)</f>
        <v>1.4755959137343928</v>
      </c>
      <c r="D132" s="6">
        <v>28</v>
      </c>
      <c r="E132" s="7">
        <f>IF(D133=0,"- - -",D132/D133*100)</f>
        <v>0.97799511002444983</v>
      </c>
      <c r="F132" s="6">
        <v>77</v>
      </c>
      <c r="G132" s="7">
        <f>IF(F133=0,"- - -",F132/F133*100)</f>
        <v>0.67626910240646398</v>
      </c>
      <c r="H132" s="6">
        <v>1327</v>
      </c>
      <c r="I132" s="7">
        <f>IF(H133=0,"- - -",H132/H133*100)</f>
        <v>3.0653022568201242</v>
      </c>
      <c r="J132" s="6">
        <v>849</v>
      </c>
      <c r="K132" s="7">
        <f>IF(J133=0,"- - -",J132/J133*100)</f>
        <v>2.4705368834570058</v>
      </c>
      <c r="L132" s="6">
        <v>169</v>
      </c>
      <c r="M132" s="7">
        <f>IF(L133=0,"- - -",L132/L133*100)</f>
        <v>1.4521395428767829</v>
      </c>
      <c r="N132" s="6">
        <v>44</v>
      </c>
      <c r="O132" s="7">
        <f>IF(N133=0,"- - -",N132/N133*100)</f>
        <v>1.134020618556701</v>
      </c>
      <c r="P132" s="6">
        <v>24</v>
      </c>
      <c r="Q132" s="7">
        <f>IF(P133=0,"- - -",P132/P133*100)</f>
        <v>1.9077901430842605</v>
      </c>
      <c r="R132" s="6">
        <v>15</v>
      </c>
      <c r="S132" s="7">
        <f>IF(R133=0,"- - -",R132/R133*100)</f>
        <v>1.935483870967742</v>
      </c>
      <c r="T132" s="6">
        <v>7</v>
      </c>
      <c r="U132" s="7">
        <f>IF(T133=0,"- - -",T132/T133*100)</f>
        <v>1.2704174228675136</v>
      </c>
      <c r="V132" s="6">
        <v>7</v>
      </c>
      <c r="W132" s="7">
        <f>IF(V133=0,"- - -",V132/V133*100)</f>
        <v>1.5945330296127564</v>
      </c>
      <c r="X132" s="6">
        <v>47</v>
      </c>
      <c r="Y132" s="7">
        <f>IF(X133=0,"- - -",X132/X133*100)</f>
        <v>1.6162310866574967</v>
      </c>
      <c r="Z132" s="6">
        <v>10</v>
      </c>
      <c r="AA132" s="13">
        <f>IF(Z133=0,"- - -",Z132/Z133*100)</f>
        <v>0.88417329796640143</v>
      </c>
      <c r="AB132" s="6">
        <v>6</v>
      </c>
      <c r="AC132" s="7">
        <f>IF(AB133=0,"- - -",AB132/AB133*100)</f>
        <v>0.4464285714285714</v>
      </c>
      <c r="AD132" s="26">
        <f t="shared" si="7"/>
        <v>2636</v>
      </c>
      <c r="AE132" s="31">
        <f>IF(AD133=0,"- - -",AD132/AD133*100)</f>
        <v>2.2416681548757986</v>
      </c>
    </row>
    <row r="133" spans="1:31" x14ac:dyDescent="0.3">
      <c r="A133" s="46" t="s">
        <v>13</v>
      </c>
      <c r="B133" s="14">
        <f>SUM(B122:B132)</f>
        <v>1762</v>
      </c>
      <c r="C133" s="15">
        <f>IF(B133=0,"- - -",B133/B133*100)</f>
        <v>100</v>
      </c>
      <c r="D133" s="16">
        <f>SUM(D122:D132)</f>
        <v>2863</v>
      </c>
      <c r="E133" s="15">
        <f>IF(D133=0,"- - -",D133/D133*100)</f>
        <v>100</v>
      </c>
      <c r="F133" s="16">
        <f>SUM(F122:F132)</f>
        <v>11386</v>
      </c>
      <c r="G133" s="15">
        <f>IF(F133=0,"- - -",F133/F133*100)</f>
        <v>100</v>
      </c>
      <c r="H133" s="16">
        <f>SUM(H122:H132)</f>
        <v>43291</v>
      </c>
      <c r="I133" s="15">
        <f>IF(H133=0,"- - -",H133/H133*100)</f>
        <v>100</v>
      </c>
      <c r="J133" s="16">
        <f>SUM(J122:J132)</f>
        <v>34365</v>
      </c>
      <c r="K133" s="15">
        <f>IF(J133=0,"- - -",J133/J133*100)</f>
        <v>100</v>
      </c>
      <c r="L133" s="16">
        <f>SUM(L122:L132)</f>
        <v>11638</v>
      </c>
      <c r="M133" s="15">
        <f>IF(L133=0,"- - -",L133/L133*100)</f>
        <v>100</v>
      </c>
      <c r="N133" s="16">
        <f>SUM(N122:N132)</f>
        <v>3880</v>
      </c>
      <c r="O133" s="15">
        <f>IF(N133=0,"- - -",N133/N133*100)</f>
        <v>100</v>
      </c>
      <c r="P133" s="16">
        <f>SUM(P122:P132)</f>
        <v>1258</v>
      </c>
      <c r="Q133" s="15">
        <f>IF(P133=0,"- - -",P133/P133*100)</f>
        <v>100</v>
      </c>
      <c r="R133" s="16">
        <f>SUM(R122:R132)</f>
        <v>775</v>
      </c>
      <c r="S133" s="15">
        <f>IF(R133=0,"- - -",R133/R133*100)</f>
        <v>100</v>
      </c>
      <c r="T133" s="16">
        <f>SUM(T122:T132)</f>
        <v>551</v>
      </c>
      <c r="U133" s="15">
        <f>IF(T133=0,"- - -",T133/T133*100)</f>
        <v>100</v>
      </c>
      <c r="V133" s="16">
        <f>SUM(V122:V132)</f>
        <v>439</v>
      </c>
      <c r="W133" s="15">
        <f>IF(V133=0,"- - -",V133/V133*100)</f>
        <v>100</v>
      </c>
      <c r="X133" s="16">
        <f>SUM(X122:X132)</f>
        <v>2908</v>
      </c>
      <c r="Y133" s="15">
        <f>IF(X133=0,"- - -",X133/X133*100)</f>
        <v>100</v>
      </c>
      <c r="Z133" s="16">
        <f>SUM(Z122:Z132)</f>
        <v>1131</v>
      </c>
      <c r="AA133" s="17">
        <f>IF(Z133=0,"- - -",Z133/Z133*100)</f>
        <v>100</v>
      </c>
      <c r="AB133" s="16">
        <f>SUM(AB122:AB132)</f>
        <v>1344</v>
      </c>
      <c r="AC133" s="15">
        <f>IF(AB133=0,"- - -",AB133/AB133*100)</f>
        <v>100</v>
      </c>
      <c r="AD133" s="22">
        <f>SUM(AD122:AD132)</f>
        <v>117591</v>
      </c>
      <c r="AE133" s="23">
        <f>IF(AD133=0,"- - -",AD133/AD133*100)</f>
        <v>100</v>
      </c>
    </row>
    <row r="134" spans="1:31" ht="15" thickBot="1" x14ac:dyDescent="0.35">
      <c r="A134" s="47" t="s">
        <v>31</v>
      </c>
      <c r="B134" s="18">
        <f>IF($AD133=0,"- - -",B133/$AD133*100)</f>
        <v>1.4984139942682688</v>
      </c>
      <c r="C134" s="19"/>
      <c r="D134" s="20">
        <f>IF($AD133=0,"- - -",D133/$AD133*100)</f>
        <v>2.4347101393814152</v>
      </c>
      <c r="E134" s="19"/>
      <c r="F134" s="20">
        <f>IF($AD133=0,"- - -",F133/$AD133*100)</f>
        <v>9.6827138131319579</v>
      </c>
      <c r="G134" s="19"/>
      <c r="H134" s="20">
        <f>IF($AD133=0,"- - -",H133/$AD133*100)</f>
        <v>36.814892296179131</v>
      </c>
      <c r="I134" s="19"/>
      <c r="J134" s="20">
        <f>IF($AD133=0,"- - -",J133/$AD133*100)</f>
        <v>29.224175319539757</v>
      </c>
      <c r="K134" s="19"/>
      <c r="L134" s="20">
        <f>IF($AD133=0,"- - -",L133/$AD133*100)</f>
        <v>9.8970159280897345</v>
      </c>
      <c r="M134" s="19"/>
      <c r="N134" s="20">
        <f>IF($AD133=0,"- - -",N133/$AD133*100)</f>
        <v>3.2995722461753023</v>
      </c>
      <c r="O134" s="19"/>
      <c r="P134" s="20">
        <f>IF($AD133=0,"- - -",P133/$AD133*100)</f>
        <v>1.0698097643527142</v>
      </c>
      <c r="Q134" s="19"/>
      <c r="R134" s="20">
        <f>IF($AD133=0,"- - -",R133/$AD133*100)</f>
        <v>0.65906404401697405</v>
      </c>
      <c r="S134" s="19"/>
      <c r="T134" s="20">
        <f>IF($AD133=0,"- - -",T133/$AD133*100)</f>
        <v>0.46857327516561642</v>
      </c>
      <c r="U134" s="19"/>
      <c r="V134" s="20">
        <f>IF($AD133=0,"- - -",V133/$AD133*100)</f>
        <v>0.37332789073993755</v>
      </c>
      <c r="W134" s="19"/>
      <c r="X134" s="20">
        <f>IF($AD133=0,"- - -",X133/$AD133*100)</f>
        <v>2.472978374195304</v>
      </c>
      <c r="Y134" s="19"/>
      <c r="Z134" s="20">
        <f>IF($AD133=0,"- - -",Z133/$AD133*100)</f>
        <v>0.96180830165573905</v>
      </c>
      <c r="AA134" s="21"/>
      <c r="AB134" s="20">
        <f>IF($AD133=0,"- - -",AB133/$AD133*100)</f>
        <v>1.142944613108146</v>
      </c>
      <c r="AC134" s="19"/>
      <c r="AD134" s="24">
        <f>IF($AD133=0,"- - -",AD133/$AD133*100)</f>
        <v>100</v>
      </c>
      <c r="AE134" s="25"/>
    </row>
    <row r="137" spans="1:31" x14ac:dyDescent="0.3">
      <c r="A137" s="1" t="s">
        <v>55</v>
      </c>
      <c r="I137" s="48"/>
      <c r="K137" s="48"/>
    </row>
    <row r="138" spans="1:31" ht="15" thickBot="1" x14ac:dyDescent="0.35"/>
    <row r="139" spans="1:31" x14ac:dyDescent="0.3">
      <c r="A139" s="136" t="s">
        <v>0</v>
      </c>
      <c r="B139" s="32" t="s">
        <v>111</v>
      </c>
      <c r="C139" s="33"/>
      <c r="D139" s="33" t="s">
        <v>112</v>
      </c>
      <c r="E139" s="33"/>
      <c r="F139" s="33" t="s">
        <v>113</v>
      </c>
      <c r="G139" s="33"/>
      <c r="H139" s="35" t="s">
        <v>13</v>
      </c>
      <c r="I139" s="36"/>
    </row>
    <row r="140" spans="1:31" ht="15" thickBot="1" x14ac:dyDescent="0.35">
      <c r="A140" s="137"/>
      <c r="B140" s="37" t="s">
        <v>14</v>
      </c>
      <c r="C140" s="38" t="s">
        <v>15</v>
      </c>
      <c r="D140" s="39" t="s">
        <v>14</v>
      </c>
      <c r="E140" s="38" t="s">
        <v>15</v>
      </c>
      <c r="F140" s="39" t="s">
        <v>14</v>
      </c>
      <c r="G140" s="38" t="s">
        <v>15</v>
      </c>
      <c r="H140" s="41" t="s">
        <v>14</v>
      </c>
      <c r="I140" s="42" t="s">
        <v>15</v>
      </c>
    </row>
    <row r="141" spans="1:31" x14ac:dyDescent="0.3">
      <c r="A141" s="43" t="s">
        <v>1</v>
      </c>
      <c r="B141" s="8">
        <v>524</v>
      </c>
      <c r="C141" s="5">
        <f>IF(B152=0,"- - -",B141/B152*100)</f>
        <v>4.954614220877458</v>
      </c>
      <c r="D141" s="4">
        <v>6236</v>
      </c>
      <c r="E141" s="5">
        <f>IF(D152=0,"- - -",D141/D152*100)</f>
        <v>7.8090563013424168</v>
      </c>
      <c r="F141" s="4">
        <v>4174</v>
      </c>
      <c r="G141" s="5">
        <f>IF(F152=0,"- - -",F141/F152*100)</f>
        <v>16.645397990110062</v>
      </c>
      <c r="H141" s="26">
        <f>B141+D141+F141</f>
        <v>10934</v>
      </c>
      <c r="I141" s="27">
        <f>IF(H152=0,"- - -",H141/H152*100)</f>
        <v>9.4660110122242607</v>
      </c>
    </row>
    <row r="142" spans="1:31" x14ac:dyDescent="0.3">
      <c r="A142" s="44" t="s">
        <v>2</v>
      </c>
      <c r="B142" s="9">
        <v>1310</v>
      </c>
      <c r="C142" s="3">
        <f>IF(B152=0,"- - -",B142/B152*100)</f>
        <v>12.386535552193646</v>
      </c>
      <c r="D142" s="2">
        <v>11804</v>
      </c>
      <c r="E142" s="3">
        <f>IF(D152=0,"- - -",D142/D152*100)</f>
        <v>14.781606892406332</v>
      </c>
      <c r="F142" s="2">
        <v>1908</v>
      </c>
      <c r="G142" s="3">
        <f>IF(F152=0,"- - -",F142/F152*100)</f>
        <v>7.6088690381241024</v>
      </c>
      <c r="H142" s="26">
        <f t="shared" ref="H142:H151" si="8">B142+D142+F142</f>
        <v>15022</v>
      </c>
      <c r="I142" s="29">
        <f>IF(H152=0,"- - -",H142/H152*100)</f>
        <v>13.005159815770337</v>
      </c>
    </row>
    <row r="143" spans="1:31" x14ac:dyDescent="0.3">
      <c r="A143" s="44" t="s">
        <v>3</v>
      </c>
      <c r="B143" s="9">
        <v>2169</v>
      </c>
      <c r="C143" s="3">
        <f>IF(B152=0,"- - -",B143/B152*100)</f>
        <v>20.508698940998489</v>
      </c>
      <c r="D143" s="2">
        <v>15010</v>
      </c>
      <c r="E143" s="3">
        <f>IF(D152=0,"- - -",D143/D152*100)</f>
        <v>18.796333400120215</v>
      </c>
      <c r="F143" s="2">
        <v>3305</v>
      </c>
      <c r="G143" s="3">
        <f>IF(F152=0,"- - -",F143/F152*100)</f>
        <v>13.179933003668848</v>
      </c>
      <c r="H143" s="26">
        <f t="shared" si="8"/>
        <v>20484</v>
      </c>
      <c r="I143" s="29">
        <f>IF(H152=0,"- - -",H143/H152*100)</f>
        <v>17.73383661737715</v>
      </c>
    </row>
    <row r="144" spans="1:31" x14ac:dyDescent="0.3">
      <c r="A144" s="44" t="s">
        <v>4</v>
      </c>
      <c r="B144" s="9">
        <v>626</v>
      </c>
      <c r="C144" s="3">
        <f>IF(B152=0,"- - -",B144/B152*100)</f>
        <v>5.919062027231468</v>
      </c>
      <c r="D144" s="2">
        <v>5127</v>
      </c>
      <c r="E144" s="3">
        <f>IF(D152=0,"- - -",D144/D152*100)</f>
        <v>6.4203065517932281</v>
      </c>
      <c r="F144" s="2">
        <v>1900</v>
      </c>
      <c r="G144" s="3">
        <f>IF(F152=0,"- - -",F144/F152*100)</f>
        <v>7.5769660232892013</v>
      </c>
      <c r="H144" s="26">
        <f t="shared" si="8"/>
        <v>7653</v>
      </c>
      <c r="I144" s="29">
        <f>IF(H152=0,"- - -",H144/H152*100)</f>
        <v>6.6255151158361318</v>
      </c>
    </row>
    <row r="145" spans="1:11" x14ac:dyDescent="0.3">
      <c r="A145" s="44" t="s">
        <v>5</v>
      </c>
      <c r="B145" s="9">
        <v>317</v>
      </c>
      <c r="C145" s="3">
        <f>IF(B152=0,"- - -",B145/B152*100)</f>
        <v>2.9973524962178519</v>
      </c>
      <c r="D145" s="2">
        <v>3628</v>
      </c>
      <c r="E145" s="3">
        <f>IF(D152=0,"- - -",D145/D152*100)</f>
        <v>4.5431777198958123</v>
      </c>
      <c r="F145" s="2">
        <v>2126</v>
      </c>
      <c r="G145" s="3">
        <f>IF(F152=0,"- - -",F145/F152*100)</f>
        <v>8.47822619237518</v>
      </c>
      <c r="H145" s="26">
        <f t="shared" si="8"/>
        <v>6071</v>
      </c>
      <c r="I145" s="29">
        <f>IF(H152=0,"- - -",H145/H152*100)</f>
        <v>5.2559130103542611</v>
      </c>
    </row>
    <row r="146" spans="1:11" x14ac:dyDescent="0.3">
      <c r="A146" s="44" t="s">
        <v>6</v>
      </c>
      <c r="B146" s="9">
        <v>2883</v>
      </c>
      <c r="C146" s="3">
        <f>IF(B152=0,"- - -",B146/B152*100)</f>
        <v>27.259833585476549</v>
      </c>
      <c r="D146" s="2">
        <v>16979</v>
      </c>
      <c r="E146" s="3">
        <f>IF(D152=0,"- - -",D146/D152*100)</f>
        <v>21.26202163895011</v>
      </c>
      <c r="F146" s="2">
        <v>5061</v>
      </c>
      <c r="G146" s="3">
        <f>IF(F152=0,"- - -",F146/F152*100)</f>
        <v>20.182644759929815</v>
      </c>
      <c r="H146" s="26">
        <f t="shared" si="8"/>
        <v>24923</v>
      </c>
      <c r="I146" s="29">
        <f>IF(H152=0,"- - -",H146/H152*100)</f>
        <v>21.576860477196387</v>
      </c>
    </row>
    <row r="147" spans="1:11" x14ac:dyDescent="0.3">
      <c r="A147" s="44" t="s">
        <v>7</v>
      </c>
      <c r="B147" s="9">
        <v>1272</v>
      </c>
      <c r="C147" s="3">
        <f>IF(B152=0,"- - -",B147/B152*100)</f>
        <v>12.027231467473525</v>
      </c>
      <c r="D147" s="2">
        <v>10501</v>
      </c>
      <c r="E147" s="3">
        <f>IF(D152=0,"- - -",D147/D152*100)</f>
        <v>13.149919855740333</v>
      </c>
      <c r="F147" s="2">
        <v>1605</v>
      </c>
      <c r="G147" s="3">
        <f>IF(F152=0,"- - -",F147/F152*100)</f>
        <v>6.4005423512521933</v>
      </c>
      <c r="H147" s="26">
        <f t="shared" si="8"/>
        <v>13378</v>
      </c>
      <c r="I147" s="29">
        <f>IF(H152=0,"- - -",H147/H152*100)</f>
        <v>11.58188177442255</v>
      </c>
    </row>
    <row r="148" spans="1:11" x14ac:dyDescent="0.3">
      <c r="A148" s="44" t="s">
        <v>8</v>
      </c>
      <c r="B148" s="9">
        <v>140</v>
      </c>
      <c r="C148" s="3">
        <f>IF(B152=0,"- - -",B148/B152*100)</f>
        <v>1.3237518910741299</v>
      </c>
      <c r="D148" s="2">
        <v>1313</v>
      </c>
      <c r="E148" s="3">
        <f>IF(D152=0,"- - -",D148/D152*100)</f>
        <v>1.6442095772390302</v>
      </c>
      <c r="F148" s="2">
        <v>0</v>
      </c>
      <c r="G148" s="3">
        <f>IF(F152=0,"- - -",F148/F152*100)</f>
        <v>0</v>
      </c>
      <c r="H148" s="26">
        <f t="shared" si="8"/>
        <v>1453</v>
      </c>
      <c r="I148" s="29">
        <f>IF(H152=0,"- - -",H148/H152*100)</f>
        <v>1.2579215292447277</v>
      </c>
    </row>
    <row r="149" spans="1:11" x14ac:dyDescent="0.3">
      <c r="A149" s="44" t="s">
        <v>9</v>
      </c>
      <c r="B149" s="9">
        <v>942</v>
      </c>
      <c r="C149" s="3">
        <f>IF(B152=0,"- - -",B149/B152*100)</f>
        <v>8.9069591527987892</v>
      </c>
      <c r="D149" s="2">
        <v>5718</v>
      </c>
      <c r="E149" s="3">
        <f>IF(D152=0,"- - -",D149/D152*100)</f>
        <v>7.1603886996593866</v>
      </c>
      <c r="F149" s="2">
        <v>1679</v>
      </c>
      <c r="G149" s="3">
        <f>IF(F152=0,"- - -",F149/F152*100)</f>
        <v>6.695645238475036</v>
      </c>
      <c r="H149" s="26">
        <f t="shared" si="8"/>
        <v>8339</v>
      </c>
      <c r="I149" s="29">
        <f>IF(H152=0,"- - -",H149/H152*100)</f>
        <v>7.2194133739654403</v>
      </c>
    </row>
    <row r="150" spans="1:11" x14ac:dyDescent="0.3">
      <c r="A150" s="44" t="s">
        <v>10</v>
      </c>
      <c r="B150" s="9">
        <v>251</v>
      </c>
      <c r="C150" s="3">
        <f>IF(B152=0,"- - -",B150/B152*100)</f>
        <v>2.3732980332829046</v>
      </c>
      <c r="D150" s="2">
        <v>2442</v>
      </c>
      <c r="E150" s="3">
        <f>IF(D152=0,"- - -",D150/D152*100)</f>
        <v>3.0580044079342819</v>
      </c>
      <c r="F150" s="2">
        <v>1947</v>
      </c>
      <c r="G150" s="3">
        <f>IF(F152=0,"- - -",F150/F152*100)</f>
        <v>7.7643962354442504</v>
      </c>
      <c r="H150" s="26">
        <f t="shared" si="8"/>
        <v>4640</v>
      </c>
      <c r="I150" s="29">
        <f>IF(H152=0,"- - -",H150/H152*100)</f>
        <v>4.0170377809329221</v>
      </c>
    </row>
    <row r="151" spans="1:11" ht="15" thickBot="1" x14ac:dyDescent="0.35">
      <c r="A151" s="45" t="s">
        <v>11</v>
      </c>
      <c r="B151" s="10">
        <v>142</v>
      </c>
      <c r="C151" s="7">
        <f>IF(B152=0,"- - -",B151/B152*100)</f>
        <v>1.3426626323751891</v>
      </c>
      <c r="D151" s="6">
        <v>1098</v>
      </c>
      <c r="E151" s="7">
        <f>IF(D152=0,"- - -",D151/D152*100)</f>
        <v>1.3749749549188539</v>
      </c>
      <c r="F151" s="6">
        <v>1371</v>
      </c>
      <c r="G151" s="7">
        <f>IF(F152=0,"- - -",F151/F152*100)</f>
        <v>5.4673791673313126</v>
      </c>
      <c r="H151" s="26">
        <f t="shared" si="8"/>
        <v>2611</v>
      </c>
      <c r="I151" s="31">
        <f>IF(H152=0,"- - -",H151/H152*100)</f>
        <v>2.2604494926758321</v>
      </c>
    </row>
    <row r="152" spans="1:11" x14ac:dyDescent="0.3">
      <c r="A152" s="46" t="s">
        <v>13</v>
      </c>
      <c r="B152" s="14">
        <f>SUM(B141:B151)</f>
        <v>10576</v>
      </c>
      <c r="C152" s="15">
        <f>IF(B152=0,"- - -",B152/B152*100)</f>
        <v>100</v>
      </c>
      <c r="D152" s="16">
        <f>SUM(D141:D151)</f>
        <v>79856</v>
      </c>
      <c r="E152" s="15">
        <f>IF(D152=0,"- - -",D152/D152*100)</f>
        <v>100</v>
      </c>
      <c r="F152" s="16">
        <f>SUM(F141:F151)</f>
        <v>25076</v>
      </c>
      <c r="G152" s="15">
        <f>IF(F152=0,"- - -",F152/F152*100)</f>
        <v>100</v>
      </c>
      <c r="H152" s="22">
        <f>SUM(H141:H151)</f>
        <v>115508</v>
      </c>
      <c r="I152" s="23">
        <f>IF(H152=0,"- - -",H152/H152*100)</f>
        <v>100</v>
      </c>
    </row>
    <row r="153" spans="1:11" ht="15" thickBot="1" x14ac:dyDescent="0.35">
      <c r="A153" s="47" t="s">
        <v>426</v>
      </c>
      <c r="B153" s="18">
        <f>IF($H152=0,"- - -",B152/$H152*100)</f>
        <v>9.1560757696436603</v>
      </c>
      <c r="C153" s="19"/>
      <c r="D153" s="20">
        <f>IF($H152=0,"- - -",D152/$H152*100)</f>
        <v>69.134605395297299</v>
      </c>
      <c r="E153" s="19"/>
      <c r="F153" s="20">
        <f>IF($H152=0,"- - -",F152/$H152*100)</f>
        <v>21.709318835059044</v>
      </c>
      <c r="G153" s="19"/>
      <c r="H153" s="24">
        <f>IF($H152=0,"- - -",H152/$H152*100)</f>
        <v>100</v>
      </c>
      <c r="I153" s="25"/>
    </row>
    <row r="156" spans="1:11" x14ac:dyDescent="0.3">
      <c r="A156" s="1" t="s">
        <v>56</v>
      </c>
      <c r="I156" s="48"/>
      <c r="K156" s="48"/>
    </row>
    <row r="157" spans="1:11" ht="15" thickBot="1" x14ac:dyDescent="0.35"/>
    <row r="158" spans="1:11" x14ac:dyDescent="0.3">
      <c r="A158" s="136" t="s">
        <v>0</v>
      </c>
      <c r="B158" s="32" t="s">
        <v>114</v>
      </c>
      <c r="C158" s="33"/>
      <c r="D158" s="33" t="s">
        <v>115</v>
      </c>
      <c r="E158" s="33"/>
      <c r="F158" s="33" t="s">
        <v>113</v>
      </c>
      <c r="G158" s="33"/>
      <c r="H158" s="35" t="s">
        <v>13</v>
      </c>
      <c r="I158" s="36"/>
    </row>
    <row r="159" spans="1:11" ht="15" thickBot="1" x14ac:dyDescent="0.35">
      <c r="A159" s="137"/>
      <c r="B159" s="37" t="s">
        <v>14</v>
      </c>
      <c r="C159" s="38" t="s">
        <v>15</v>
      </c>
      <c r="D159" s="39" t="s">
        <v>14</v>
      </c>
      <c r="E159" s="38" t="s">
        <v>15</v>
      </c>
      <c r="F159" s="39" t="s">
        <v>14</v>
      </c>
      <c r="G159" s="38" t="s">
        <v>15</v>
      </c>
      <c r="H159" s="41" t="s">
        <v>14</v>
      </c>
      <c r="I159" s="42" t="s">
        <v>15</v>
      </c>
    </row>
    <row r="160" spans="1:11" x14ac:dyDescent="0.3">
      <c r="A160" s="43" t="s">
        <v>1</v>
      </c>
      <c r="B160" s="8">
        <v>3913</v>
      </c>
      <c r="C160" s="5">
        <f>IF(B171=0,"- - -",B160/B171*100)</f>
        <v>6.4604005349271079</v>
      </c>
      <c r="D160" s="4">
        <v>3310</v>
      </c>
      <c r="E160" s="5">
        <f>IF(D171=0,"- - -",D160/D171*100)</f>
        <v>10.163974697537309</v>
      </c>
      <c r="F160" s="4">
        <v>3711</v>
      </c>
      <c r="G160" s="5">
        <f>IF(F171=0,"- - -",F160/F171*100)</f>
        <v>16.58695749340723</v>
      </c>
      <c r="H160" s="26">
        <f>B160+D160+F160</f>
        <v>10934</v>
      </c>
      <c r="I160" s="27">
        <f>IF(H171=0,"- - -",H160/H171*100)</f>
        <v>9.4660110122242607</v>
      </c>
    </row>
    <row r="161" spans="1:11" x14ac:dyDescent="0.3">
      <c r="A161" s="44" t="s">
        <v>2</v>
      </c>
      <c r="B161" s="9">
        <v>8457</v>
      </c>
      <c r="C161" s="3">
        <f>IF(B171=0,"- - -",B161/B171*100)</f>
        <v>13.962588122636992</v>
      </c>
      <c r="D161" s="2">
        <v>4675</v>
      </c>
      <c r="E161" s="3">
        <f>IF(D171=0,"- - -",D161/D171*100)</f>
        <v>14.355462752564025</v>
      </c>
      <c r="F161" s="2">
        <v>1890</v>
      </c>
      <c r="G161" s="3">
        <f>IF(F171=0,"- - -",F161/F171*100)</f>
        <v>8.4476824744111205</v>
      </c>
      <c r="H161" s="26">
        <f t="shared" ref="H161:H170" si="9">B161+D161+F161</f>
        <v>15022</v>
      </c>
      <c r="I161" s="29">
        <f>IF(H171=0,"- - -",H161/H171*100)</f>
        <v>13.005159815770337</v>
      </c>
    </row>
    <row r="162" spans="1:11" x14ac:dyDescent="0.3">
      <c r="A162" s="44" t="s">
        <v>3</v>
      </c>
      <c r="B162" s="9">
        <v>10990</v>
      </c>
      <c r="C162" s="3">
        <f>IF(B171=0,"- - -",B162/B171*100)</f>
        <v>18.144595420099392</v>
      </c>
      <c r="D162" s="2">
        <v>6408</v>
      </c>
      <c r="E162" s="3">
        <f>IF(D171=0,"- - -",D162/D171*100)</f>
        <v>19.676963704477064</v>
      </c>
      <c r="F162" s="2">
        <v>3086</v>
      </c>
      <c r="G162" s="3">
        <f>IF(F171=0,"- - -",F162/F171*100)</f>
        <v>13.793411701604613</v>
      </c>
      <c r="H162" s="26">
        <f t="shared" si="9"/>
        <v>20484</v>
      </c>
      <c r="I162" s="29">
        <f>IF(H171=0,"- - -",H162/H171*100)</f>
        <v>17.73383661737715</v>
      </c>
    </row>
    <row r="163" spans="1:11" x14ac:dyDescent="0.3">
      <c r="A163" s="44" t="s">
        <v>4</v>
      </c>
      <c r="B163" s="9">
        <v>3999</v>
      </c>
      <c r="C163" s="3">
        <f>IF(B171=0,"- - -",B163/B171*100)</f>
        <v>6.6023873598705611</v>
      </c>
      <c r="D163" s="2">
        <v>1764</v>
      </c>
      <c r="E163" s="3">
        <f>IF(D171=0,"- - -",D163/D171*100)</f>
        <v>5.4166922557268311</v>
      </c>
      <c r="F163" s="2">
        <v>1890</v>
      </c>
      <c r="G163" s="3">
        <f>IF(F171=0,"- - -",F163/F171*100)</f>
        <v>8.4476824744111205</v>
      </c>
      <c r="H163" s="26">
        <f t="shared" si="9"/>
        <v>7653</v>
      </c>
      <c r="I163" s="29">
        <f>IF(H171=0,"- - -",H163/H171*100)</f>
        <v>6.6255151158361318</v>
      </c>
    </row>
    <row r="164" spans="1:11" x14ac:dyDescent="0.3">
      <c r="A164" s="44" t="s">
        <v>5</v>
      </c>
      <c r="B164" s="9">
        <v>1769</v>
      </c>
      <c r="C164" s="3">
        <f>IF(B171=0,"- - -",B164/B171*100)</f>
        <v>2.9206359688949792</v>
      </c>
      <c r="D164" s="2">
        <v>2192</v>
      </c>
      <c r="E164" s="3">
        <f>IF(D171=0,"- - -",D164/D171*100)</f>
        <v>6.7309463858011425</v>
      </c>
      <c r="F164" s="2">
        <v>2110</v>
      </c>
      <c r="G164" s="3">
        <f>IF(F171=0,"- - -",F164/F171*100)</f>
        <v>9.4310105931256416</v>
      </c>
      <c r="H164" s="26">
        <f t="shared" si="9"/>
        <v>6071</v>
      </c>
      <c r="I164" s="29">
        <f>IF(H171=0,"- - -",H164/H171*100)</f>
        <v>5.2559130103542611</v>
      </c>
    </row>
    <row r="165" spans="1:11" x14ac:dyDescent="0.3">
      <c r="A165" s="44" t="s">
        <v>6</v>
      </c>
      <c r="B165" s="9">
        <v>13540</v>
      </c>
      <c r="C165" s="3">
        <f>IF(B171=0,"- - -",B165/B171*100)</f>
        <v>22.354669880632006</v>
      </c>
      <c r="D165" s="2">
        <v>6275</v>
      </c>
      <c r="E165" s="3">
        <f>IF(D171=0,"- - -",D165/D171*100)</f>
        <v>19.268562304243687</v>
      </c>
      <c r="F165" s="2">
        <v>5108</v>
      </c>
      <c r="G165" s="3">
        <f>IF(F171=0,"- - -",F165/F171*100)</f>
        <v>22.831091047244445</v>
      </c>
      <c r="H165" s="26">
        <f t="shared" si="9"/>
        <v>24923</v>
      </c>
      <c r="I165" s="29">
        <f>IF(H171=0,"- - -",H165/H171*100)</f>
        <v>21.576860477196387</v>
      </c>
    </row>
    <row r="166" spans="1:11" x14ac:dyDescent="0.3">
      <c r="A166" s="44" t="s">
        <v>7</v>
      </c>
      <c r="B166" s="9">
        <v>8464</v>
      </c>
      <c r="C166" s="3">
        <f>IF(B171=0,"- - -",B166/B171*100)</f>
        <v>13.974145189783552</v>
      </c>
      <c r="D166" s="2">
        <v>3562</v>
      </c>
      <c r="E166" s="3">
        <f>IF(D171=0,"- - -",D166/D171*100)</f>
        <v>10.937787876926857</v>
      </c>
      <c r="F166" s="2">
        <v>1352</v>
      </c>
      <c r="G166" s="3">
        <f>IF(F171=0,"- - -",F166/F171*100)</f>
        <v>6.0429982568274259</v>
      </c>
      <c r="H166" s="26">
        <f t="shared" si="9"/>
        <v>13378</v>
      </c>
      <c r="I166" s="29">
        <f>IF(H171=0,"- - -",H166/H171*100)</f>
        <v>11.58188177442255</v>
      </c>
    </row>
    <row r="167" spans="1:11" x14ac:dyDescent="0.3">
      <c r="A167" s="44" t="s">
        <v>8</v>
      </c>
      <c r="B167" s="9">
        <v>1065</v>
      </c>
      <c r="C167" s="3">
        <f>IF(B171=0,"- - -",B167/B171*100)</f>
        <v>1.758325215869504</v>
      </c>
      <c r="D167" s="2">
        <v>388</v>
      </c>
      <c r="E167" s="3">
        <f>IF(D171=0,"- - -",D167/D171*100)</f>
        <v>1.1914266412823191</v>
      </c>
      <c r="F167" s="2">
        <v>0</v>
      </c>
      <c r="G167" s="3">
        <f>IF(F171=0,"- - -",F167/F171*100)</f>
        <v>0</v>
      </c>
      <c r="H167" s="26">
        <f t="shared" si="9"/>
        <v>1453</v>
      </c>
      <c r="I167" s="29">
        <f>IF(H171=0,"- - -",H167/H171*100)</f>
        <v>1.2579215292447277</v>
      </c>
    </row>
    <row r="168" spans="1:11" x14ac:dyDescent="0.3">
      <c r="A168" s="44" t="s">
        <v>9</v>
      </c>
      <c r="B168" s="9">
        <v>5796</v>
      </c>
      <c r="C168" s="3">
        <f>IF(B171=0,"- - -",B168/B171*100)</f>
        <v>9.56925159735178</v>
      </c>
      <c r="D168" s="2">
        <v>2409</v>
      </c>
      <c r="E168" s="3">
        <f>IF(D171=0,"- - -",D168/D171*100)</f>
        <v>7.3972855124976959</v>
      </c>
      <c r="F168" s="2">
        <v>134</v>
      </c>
      <c r="G168" s="3">
        <f>IF(F171=0,"- - -",F168/F171*100)</f>
        <v>0.59893621776248152</v>
      </c>
      <c r="H168" s="26">
        <f t="shared" si="9"/>
        <v>8339</v>
      </c>
      <c r="I168" s="29">
        <f>IF(H171=0,"- - -",H168/H171*100)</f>
        <v>7.2194133739654403</v>
      </c>
    </row>
    <row r="169" spans="1:11" x14ac:dyDescent="0.3">
      <c r="A169" s="44" t="s">
        <v>10</v>
      </c>
      <c r="B169" s="9">
        <v>1693</v>
      </c>
      <c r="C169" s="3">
        <f>IF(B171=0,"- - -",B169/B171*100)</f>
        <v>2.7951592398751837</v>
      </c>
      <c r="D169" s="2">
        <v>1022</v>
      </c>
      <c r="E169" s="3">
        <f>IF(D171=0,"- - -",D169/D171*100)</f>
        <v>3.1382423386353864</v>
      </c>
      <c r="F169" s="2">
        <v>1925</v>
      </c>
      <c r="G169" s="3">
        <f>IF(F171=0,"- - -",F169/F171*100)</f>
        <v>8.6041210387520675</v>
      </c>
      <c r="H169" s="26">
        <f t="shared" si="9"/>
        <v>4640</v>
      </c>
      <c r="I169" s="29">
        <f>IF(H171=0,"- - -",H169/H171*100)</f>
        <v>4.0170377809329221</v>
      </c>
    </row>
    <row r="170" spans="1:11" ht="15" thickBot="1" x14ac:dyDescent="0.35">
      <c r="A170" s="45" t="s">
        <v>11</v>
      </c>
      <c r="B170" s="10">
        <v>883</v>
      </c>
      <c r="C170" s="7">
        <f>IF(B171=0,"- - -",B170/B171*100)</f>
        <v>1.457841470058941</v>
      </c>
      <c r="D170" s="6">
        <v>561</v>
      </c>
      <c r="E170" s="7">
        <f>IF(D171=0,"- - -",D170/D171*100)</f>
        <v>1.7226555303076829</v>
      </c>
      <c r="F170" s="6">
        <v>1167</v>
      </c>
      <c r="G170" s="7">
        <f>IF(F171=0,"- - -",F170/F171*100)</f>
        <v>5.2161087024538508</v>
      </c>
      <c r="H170" s="26">
        <f t="shared" si="9"/>
        <v>2611</v>
      </c>
      <c r="I170" s="31">
        <f>IF(H171=0,"- - -",H170/H171*100)</f>
        <v>2.2604494926758321</v>
      </c>
    </row>
    <row r="171" spans="1:11" x14ac:dyDescent="0.3">
      <c r="A171" s="46" t="s">
        <v>13</v>
      </c>
      <c r="B171" s="14">
        <f>SUM(B160:B170)</f>
        <v>60569</v>
      </c>
      <c r="C171" s="15">
        <f>IF(B171=0,"- - -",B171/B171*100)</f>
        <v>100</v>
      </c>
      <c r="D171" s="16">
        <f>SUM(D160:D170)</f>
        <v>32566</v>
      </c>
      <c r="E171" s="15">
        <f>IF(D171=0,"- - -",D171/D171*100)</f>
        <v>100</v>
      </c>
      <c r="F171" s="16">
        <f>SUM(F160:F170)</f>
        <v>22373</v>
      </c>
      <c r="G171" s="15">
        <f>IF(F171=0,"- - -",F171/F171*100)</f>
        <v>100</v>
      </c>
      <c r="H171" s="22">
        <f>SUM(H160:H170)</f>
        <v>115508</v>
      </c>
      <c r="I171" s="23">
        <f>IF(H171=0,"- - -",H171/H171*100)</f>
        <v>100</v>
      </c>
    </row>
    <row r="172" spans="1:11" ht="15" thickBot="1" x14ac:dyDescent="0.35">
      <c r="A172" s="47" t="s">
        <v>425</v>
      </c>
      <c r="B172" s="18">
        <f>IF($H171=0,"- - -",B171/$H171*100)</f>
        <v>52.437060636492703</v>
      </c>
      <c r="C172" s="19"/>
      <c r="D172" s="20">
        <f>IF($H171=0,"- - -",D171/$H171*100)</f>
        <v>28.193718184021886</v>
      </c>
      <c r="E172" s="19"/>
      <c r="F172" s="20">
        <f>IF($H171=0,"- - -",F171/$H171*100)</f>
        <v>19.369221179485404</v>
      </c>
      <c r="G172" s="19"/>
      <c r="H172" s="24">
        <f>IF($H171=0,"- - -",H171/$H171*100)</f>
        <v>100</v>
      </c>
      <c r="I172" s="25"/>
    </row>
    <row r="173" spans="1:11" x14ac:dyDescent="0.3">
      <c r="A173" s="138" t="s">
        <v>396</v>
      </c>
      <c r="B173" s="138"/>
      <c r="C173" s="138"/>
      <c r="D173" s="138"/>
    </row>
    <row r="175" spans="1:11" x14ac:dyDescent="0.3">
      <c r="A175" s="1" t="s">
        <v>57</v>
      </c>
      <c r="I175" s="48"/>
      <c r="K175" s="48"/>
    </row>
    <row r="176" spans="1:11" ht="15" thickBot="1" x14ac:dyDescent="0.35"/>
    <row r="177" spans="1:9" x14ac:dyDescent="0.3">
      <c r="A177" s="136" t="s">
        <v>0</v>
      </c>
      <c r="B177" s="32" t="s">
        <v>58</v>
      </c>
      <c r="C177" s="33"/>
      <c r="D177" s="33" t="s">
        <v>59</v>
      </c>
      <c r="E177" s="33"/>
      <c r="F177" s="33" t="s">
        <v>16</v>
      </c>
      <c r="G177" s="33"/>
      <c r="H177" s="35" t="s">
        <v>13</v>
      </c>
      <c r="I177" s="36"/>
    </row>
    <row r="178" spans="1:9" ht="15" thickBot="1" x14ac:dyDescent="0.35">
      <c r="A178" s="137"/>
      <c r="B178" s="37" t="s">
        <v>14</v>
      </c>
      <c r="C178" s="38" t="s">
        <v>15</v>
      </c>
      <c r="D178" s="39" t="s">
        <v>14</v>
      </c>
      <c r="E178" s="38" t="s">
        <v>15</v>
      </c>
      <c r="F178" s="39" t="s">
        <v>14</v>
      </c>
      <c r="G178" s="38" t="s">
        <v>15</v>
      </c>
      <c r="H178" s="41" t="s">
        <v>14</v>
      </c>
      <c r="I178" s="42" t="s">
        <v>15</v>
      </c>
    </row>
    <row r="179" spans="1:9" x14ac:dyDescent="0.3">
      <c r="A179" s="43" t="s">
        <v>1</v>
      </c>
      <c r="B179" s="8">
        <v>1196</v>
      </c>
      <c r="C179" s="5">
        <f>IF(B190=0,"- - -",B179/B190*100)</f>
        <v>5.3148469093009822</v>
      </c>
      <c r="D179" s="4">
        <v>6022</v>
      </c>
      <c r="E179" s="5">
        <f>IF(D190=0,"- - -",D179/D190*100)</f>
        <v>8.6246652249258844</v>
      </c>
      <c r="F179" s="4">
        <v>3716</v>
      </c>
      <c r="G179" s="5">
        <f>IF(F190=0,"- - -",F179/F190*100)</f>
        <v>16.029678198602365</v>
      </c>
      <c r="H179" s="26">
        <f>B179+D179+F179</f>
        <v>10934</v>
      </c>
      <c r="I179" s="27">
        <f>IF(H190=0,"- - -",H179/H190*100)</f>
        <v>9.4660110122242607</v>
      </c>
    </row>
    <row r="180" spans="1:9" x14ac:dyDescent="0.3">
      <c r="A180" s="44" t="s">
        <v>2</v>
      </c>
      <c r="B180" s="9">
        <v>2894</v>
      </c>
      <c r="C180" s="3">
        <f>IF(B190=0,"- - -",B180/B190*100)</f>
        <v>12.860507487890505</v>
      </c>
      <c r="D180" s="2">
        <v>10261</v>
      </c>
      <c r="E180" s="3">
        <f>IF(D190=0,"- - -",D180/D190*100)</f>
        <v>14.695730633172449</v>
      </c>
      <c r="F180" s="2">
        <v>1867</v>
      </c>
      <c r="G180" s="3">
        <f>IF(F190=0,"- - -",F180/F190*100)</f>
        <v>8.0536623242170648</v>
      </c>
      <c r="H180" s="26">
        <f t="shared" ref="H180:H189" si="10">B180+D180+F180</f>
        <v>15022</v>
      </c>
      <c r="I180" s="29">
        <f>IF(H190=0,"- - -",H180/H190*100)</f>
        <v>13.005159815770337</v>
      </c>
    </row>
    <row r="181" spans="1:9" x14ac:dyDescent="0.3">
      <c r="A181" s="44" t="s">
        <v>3</v>
      </c>
      <c r="B181" s="9">
        <v>4099</v>
      </c>
      <c r="C181" s="3">
        <f>IF(B190=0,"- - -",B181/B190*100)</f>
        <v>18.215349064569171</v>
      </c>
      <c r="D181" s="2">
        <v>13285</v>
      </c>
      <c r="E181" s="3">
        <f>IF(D190=0,"- - -",D181/D190*100)</f>
        <v>19.026681752431145</v>
      </c>
      <c r="F181" s="2">
        <v>3100</v>
      </c>
      <c r="G181" s="3">
        <f>IF(F190=0,"- - -",F181/F190*100)</f>
        <v>13.372444137693037</v>
      </c>
      <c r="H181" s="26">
        <f t="shared" si="10"/>
        <v>20484</v>
      </c>
      <c r="I181" s="29">
        <f>IF(H190=0,"- - -",H181/H190*100)</f>
        <v>17.73383661737715</v>
      </c>
    </row>
    <row r="182" spans="1:9" x14ac:dyDescent="0.3">
      <c r="A182" s="44" t="s">
        <v>4</v>
      </c>
      <c r="B182" s="9">
        <v>1134</v>
      </c>
      <c r="C182" s="3">
        <f>IF(B190=0,"- - -",B182/B190*100)</f>
        <v>5.0393280895880546</v>
      </c>
      <c r="D182" s="2">
        <v>4483</v>
      </c>
      <c r="E182" s="3">
        <f>IF(D190=0,"- - -",D182/D190*100)</f>
        <v>6.4205204588745834</v>
      </c>
      <c r="F182" s="2">
        <v>2036</v>
      </c>
      <c r="G182" s="3">
        <f>IF(F190=0,"- - -",F182/F190*100)</f>
        <v>8.7826762143042014</v>
      </c>
      <c r="H182" s="26">
        <f t="shared" si="10"/>
        <v>7653</v>
      </c>
      <c r="I182" s="29">
        <f>IF(H190=0,"- - -",H182/H190*100)</f>
        <v>6.6255151158361318</v>
      </c>
    </row>
    <row r="183" spans="1:9" x14ac:dyDescent="0.3">
      <c r="A183" s="44" t="s">
        <v>5</v>
      </c>
      <c r="B183" s="9">
        <v>1002</v>
      </c>
      <c r="C183" s="3">
        <f>IF(B190=0,"- - -",B183/B190*100)</f>
        <v>4.4527396347153712</v>
      </c>
      <c r="D183" s="2">
        <v>2364</v>
      </c>
      <c r="E183" s="3">
        <f>IF(D190=0,"- - -",D183/D190*100)</f>
        <v>3.3857038511665207</v>
      </c>
      <c r="F183" s="2">
        <v>2705</v>
      </c>
      <c r="G183" s="3">
        <f>IF(F190=0,"- - -",F183/F190*100)</f>
        <v>11.668535933051505</v>
      </c>
      <c r="H183" s="26">
        <f t="shared" si="10"/>
        <v>6071</v>
      </c>
      <c r="I183" s="29">
        <f>IF(H190=0,"- - -",H183/H190*100)</f>
        <v>5.2559130103542611</v>
      </c>
    </row>
    <row r="184" spans="1:9" x14ac:dyDescent="0.3">
      <c r="A184" s="44" t="s">
        <v>6</v>
      </c>
      <c r="B184" s="9">
        <v>4531</v>
      </c>
      <c r="C184" s="3">
        <f>IF(B190=0,"- - -",B184/B190*100)</f>
        <v>20.135093098697951</v>
      </c>
      <c r="D184" s="2">
        <v>15367</v>
      </c>
      <c r="E184" s="3">
        <f>IF(D190=0,"- - -",D184/D190*100)</f>
        <v>22.008507225412828</v>
      </c>
      <c r="F184" s="2">
        <v>5025</v>
      </c>
      <c r="G184" s="3">
        <f>IF(F190=0,"- - -",F184/F190*100)</f>
        <v>21.676300578034681</v>
      </c>
      <c r="H184" s="26">
        <f t="shared" si="10"/>
        <v>24923</v>
      </c>
      <c r="I184" s="29">
        <f>IF(H190=0,"- - -",H184/H190*100)</f>
        <v>21.576860477196387</v>
      </c>
    </row>
    <row r="185" spans="1:9" x14ac:dyDescent="0.3">
      <c r="A185" s="44" t="s">
        <v>7</v>
      </c>
      <c r="B185" s="9">
        <v>3826</v>
      </c>
      <c r="C185" s="3">
        <f>IF(B190=0,"- - -",B185/B190*100)</f>
        <v>17.002177487446119</v>
      </c>
      <c r="D185" s="2">
        <v>8236</v>
      </c>
      <c r="E185" s="3">
        <f>IF(D190=0,"- - -",D185/D190*100)</f>
        <v>11.795540151526001</v>
      </c>
      <c r="F185" s="2">
        <v>1316</v>
      </c>
      <c r="G185" s="3">
        <f>IF(F190=0,"- - -",F185/F190*100)</f>
        <v>5.6768182210335603</v>
      </c>
      <c r="H185" s="26">
        <f t="shared" si="10"/>
        <v>13378</v>
      </c>
      <c r="I185" s="29">
        <f>IF(H190=0,"- - -",H185/H190*100)</f>
        <v>11.58188177442255</v>
      </c>
    </row>
    <row r="186" spans="1:9" x14ac:dyDescent="0.3">
      <c r="A186" s="44" t="s">
        <v>8</v>
      </c>
      <c r="B186" s="9">
        <v>388</v>
      </c>
      <c r="C186" s="3">
        <f>IF(B190=0,"- - -",B186/B190*100)</f>
        <v>1.7242145491712217</v>
      </c>
      <c r="D186" s="2">
        <v>1065</v>
      </c>
      <c r="E186" s="3">
        <f>IF(D190=0,"- - -",D186/D190*100)</f>
        <v>1.5252853644214657</v>
      </c>
      <c r="F186" s="2">
        <v>0</v>
      </c>
      <c r="G186" s="3">
        <f>IF(F190=0,"- - -",F186/F190*100)</f>
        <v>0</v>
      </c>
      <c r="H186" s="26">
        <f t="shared" si="10"/>
        <v>1453</v>
      </c>
      <c r="I186" s="29">
        <f>IF(H190=0,"- - -",H186/H190*100)</f>
        <v>1.2579215292447277</v>
      </c>
    </row>
    <row r="187" spans="1:9" x14ac:dyDescent="0.3">
      <c r="A187" s="44" t="s">
        <v>9</v>
      </c>
      <c r="B187" s="9">
        <v>2389</v>
      </c>
      <c r="C187" s="3">
        <f>IF(B190=0,"- - -",B187/B190*100)</f>
        <v>10.616362262809403</v>
      </c>
      <c r="D187" s="2">
        <v>5586</v>
      </c>
      <c r="E187" s="3">
        <f>IF(D190=0,"- - -",D187/D190*100)</f>
        <v>8.0002291508528707</v>
      </c>
      <c r="F187" s="2">
        <v>364</v>
      </c>
      <c r="G187" s="3">
        <f>IF(F190=0,"- - -",F187/F190*100)</f>
        <v>1.5701837632646019</v>
      </c>
      <c r="H187" s="26">
        <f t="shared" si="10"/>
        <v>8339</v>
      </c>
      <c r="I187" s="29">
        <f>IF(H190=0,"- - -",H187/H190*100)</f>
        <v>7.2194133739654403</v>
      </c>
    </row>
    <row r="188" spans="1:9" x14ac:dyDescent="0.3">
      <c r="A188" s="44" t="s">
        <v>10</v>
      </c>
      <c r="B188" s="9">
        <v>816</v>
      </c>
      <c r="C188" s="3">
        <f>IF(B190=0,"- - -",B188/B190*100)</f>
        <v>3.6261831755765894</v>
      </c>
      <c r="D188" s="2">
        <v>1937</v>
      </c>
      <c r="E188" s="3">
        <f>IF(D190=0,"- - -",D188/D190*100)</f>
        <v>2.7741575125674918</v>
      </c>
      <c r="F188" s="2">
        <v>1887</v>
      </c>
      <c r="G188" s="3">
        <f>IF(F190=0,"- - -",F188/F190*100)</f>
        <v>8.1399361573634721</v>
      </c>
      <c r="H188" s="26">
        <f t="shared" si="10"/>
        <v>4640</v>
      </c>
      <c r="I188" s="29">
        <f>IF(H190=0,"- - -",H188/H190*100)</f>
        <v>4.0170377809329221</v>
      </c>
    </row>
    <row r="189" spans="1:9" ht="15" thickBot="1" x14ac:dyDescent="0.35">
      <c r="A189" s="45" t="s">
        <v>11</v>
      </c>
      <c r="B189" s="10">
        <v>228</v>
      </c>
      <c r="C189" s="7">
        <f>IF(B190=0,"- - -",B189/B190*100)</f>
        <v>1.0131982402346353</v>
      </c>
      <c r="D189" s="6">
        <v>1217</v>
      </c>
      <c r="E189" s="7">
        <f>IF(D190=0,"- - -",D189/D190*100)</f>
        <v>1.7429786746487548</v>
      </c>
      <c r="F189" s="6">
        <v>1166</v>
      </c>
      <c r="G189" s="7">
        <f>IF(F190=0,"- - -",F189/F190*100)</f>
        <v>5.0297644724355104</v>
      </c>
      <c r="H189" s="26">
        <f t="shared" si="10"/>
        <v>2611</v>
      </c>
      <c r="I189" s="31">
        <f>IF(H190=0,"- - -",H189/H190*100)</f>
        <v>2.2604494926758321</v>
      </c>
    </row>
    <row r="190" spans="1:9" x14ac:dyDescent="0.3">
      <c r="A190" s="46" t="s">
        <v>13</v>
      </c>
      <c r="B190" s="14">
        <f>SUM(B179:B189)</f>
        <v>22503</v>
      </c>
      <c r="C190" s="15">
        <f>IF(B190=0,"- - -",B190/B190*100)</f>
        <v>100</v>
      </c>
      <c r="D190" s="16">
        <f>SUM(D179:D189)</f>
        <v>69823</v>
      </c>
      <c r="E190" s="15">
        <f>IF(D190=0,"- - -",D190/D190*100)</f>
        <v>100</v>
      </c>
      <c r="F190" s="16">
        <f>SUM(F179:F189)</f>
        <v>23182</v>
      </c>
      <c r="G190" s="15">
        <f>IF(F190=0,"- - -",F190/F190*100)</f>
        <v>100</v>
      </c>
      <c r="H190" s="22">
        <f>SUM(H179:H189)</f>
        <v>115508</v>
      </c>
      <c r="I190" s="23">
        <f>IF(H190=0,"- - -",H190/H190*100)</f>
        <v>100</v>
      </c>
    </row>
    <row r="191" spans="1:9" ht="15" thickBot="1" x14ac:dyDescent="0.35">
      <c r="A191" s="47" t="s">
        <v>424</v>
      </c>
      <c r="B191" s="18">
        <f>IF($H190=0,"- - -",B190/$H190*100)</f>
        <v>19.481767496623611</v>
      </c>
      <c r="C191" s="19"/>
      <c r="D191" s="20">
        <f>IF($H190=0,"- - -",D190/$H190*100)</f>
        <v>60.448626934930914</v>
      </c>
      <c r="E191" s="19"/>
      <c r="F191" s="20">
        <f>IF($H190=0,"- - -",F190/$H190*100)</f>
        <v>20.069605568445475</v>
      </c>
      <c r="G191" s="19"/>
      <c r="H191" s="24">
        <f>IF($H190=0,"- - -",H190/$H190*100)</f>
        <v>100</v>
      </c>
      <c r="I191" s="25"/>
    </row>
  </sheetData>
  <sheetProtection sheet="1" objects="1" scenarios="1"/>
  <mergeCells count="12">
    <mergeCell ref="H1:M1"/>
    <mergeCell ref="A6:A7"/>
    <mergeCell ref="A101:A102"/>
    <mergeCell ref="A25:A26"/>
    <mergeCell ref="A44:A45"/>
    <mergeCell ref="A63:A64"/>
    <mergeCell ref="A82:A83"/>
    <mergeCell ref="A120:A121"/>
    <mergeCell ref="A139:A140"/>
    <mergeCell ref="A158:A159"/>
    <mergeCell ref="A177:A178"/>
    <mergeCell ref="A173:D173"/>
  </mergeCells>
  <hyperlinks>
    <hyperlink ref="A1" location="Index!B5" display="Index (klikken)"/>
    <hyperlink ref="H1" location="'GR enkelvoudig'!B4" display="Grafiek "/>
    <hyperlink ref="A173:D173" location="'GR Provincie ZH'!B64" display="Grafiek: peridurale verdoving over provincie van het ziekenhuis"/>
  </hyperlink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F232"/>
  <sheetViews>
    <sheetView showGridLines="0" zoomScale="90" zoomScaleNormal="90" workbookViewId="0">
      <pane ySplit="2" topLeftCell="A3" activePane="bottomLeft" state="frozen"/>
      <selection pane="bottomLeft" activeCell="A3" sqref="A3"/>
    </sheetView>
  </sheetViews>
  <sheetFormatPr baseColWidth="10" defaultRowHeight="14.4" x14ac:dyDescent="0.3"/>
  <cols>
    <col min="1" max="1" width="4.33203125" customWidth="1"/>
    <col min="2" max="2" width="18.6640625" customWidth="1"/>
    <col min="3" max="32" width="9.77734375" customWidth="1"/>
  </cols>
  <sheetData>
    <row r="1" spans="1:15" ht="18" x14ac:dyDescent="0.35">
      <c r="A1" s="151" t="s">
        <v>18</v>
      </c>
      <c r="B1" s="151"/>
      <c r="C1" s="56" t="s">
        <v>371</v>
      </c>
      <c r="D1" s="57"/>
      <c r="E1" s="57"/>
      <c r="F1" s="57"/>
      <c r="G1" s="57"/>
      <c r="H1" s="58"/>
      <c r="I1" s="58"/>
      <c r="K1" s="139" t="s">
        <v>387</v>
      </c>
      <c r="L1" s="140"/>
      <c r="M1" s="140"/>
      <c r="N1" s="140"/>
      <c r="O1" s="140"/>
    </row>
    <row r="2" spans="1:15" ht="14.4" customHeight="1" x14ac:dyDescent="0.3"/>
    <row r="4" spans="1:15" x14ac:dyDescent="0.3">
      <c r="A4" s="1" t="s">
        <v>60</v>
      </c>
      <c r="J4" s="48"/>
      <c r="L4" s="48"/>
    </row>
    <row r="5" spans="1:15" ht="15" thickBot="1" x14ac:dyDescent="0.35"/>
    <row r="6" spans="1:15" x14ac:dyDescent="0.3">
      <c r="A6" s="141" t="s">
        <v>75</v>
      </c>
      <c r="B6" s="142"/>
      <c r="C6" s="32" t="s">
        <v>62</v>
      </c>
      <c r="D6" s="33"/>
      <c r="E6" s="33" t="s">
        <v>64</v>
      </c>
      <c r="F6" s="33"/>
      <c r="G6" s="33" t="s">
        <v>63</v>
      </c>
      <c r="H6" s="33"/>
      <c r="I6" s="35" t="s">
        <v>13</v>
      </c>
      <c r="J6" s="36"/>
    </row>
    <row r="7" spans="1:15" ht="15" thickBot="1" x14ac:dyDescent="0.35">
      <c r="A7" s="143"/>
      <c r="B7" s="144"/>
      <c r="C7" s="37" t="s">
        <v>14</v>
      </c>
      <c r="D7" s="38" t="s">
        <v>15</v>
      </c>
      <c r="E7" s="39" t="s">
        <v>14</v>
      </c>
      <c r="F7" s="38" t="s">
        <v>15</v>
      </c>
      <c r="G7" s="39" t="s">
        <v>14</v>
      </c>
      <c r="H7" s="38" t="s">
        <v>15</v>
      </c>
      <c r="I7" s="41" t="s">
        <v>14</v>
      </c>
      <c r="J7" s="42" t="s">
        <v>15</v>
      </c>
    </row>
    <row r="8" spans="1:15" x14ac:dyDescent="0.3">
      <c r="A8" s="55" t="s">
        <v>279</v>
      </c>
      <c r="B8" s="79" t="s">
        <v>292</v>
      </c>
      <c r="C8" s="8">
        <v>344</v>
      </c>
      <c r="D8" s="5">
        <f>IF(C21=0,"- - -",C8/C21*100)</f>
        <v>0.57177049398311286</v>
      </c>
      <c r="E8" s="4">
        <v>1089</v>
      </c>
      <c r="F8" s="5">
        <f>IF(E21=0,"- - -",E8/E21*100)</f>
        <v>4.3694579304257113</v>
      </c>
      <c r="G8" s="4">
        <v>448</v>
      </c>
      <c r="H8" s="5">
        <f>IF(G21=0,"- - -",G8/G21*100)</f>
        <v>1.472666907728214</v>
      </c>
      <c r="I8" s="26">
        <f>C8+E8+G8</f>
        <v>1881</v>
      </c>
      <c r="J8" s="27">
        <f>IF(I21=0,"- - -",I8/I21*100)</f>
        <v>1.6284586348997474</v>
      </c>
    </row>
    <row r="9" spans="1:15" x14ac:dyDescent="0.3">
      <c r="A9" s="52" t="s">
        <v>280</v>
      </c>
      <c r="B9" s="78" t="s">
        <v>294</v>
      </c>
      <c r="C9" s="9">
        <v>51514</v>
      </c>
      <c r="D9" s="3">
        <f>IF(C21=0,"- - -",C9/C21*100)</f>
        <v>85.62263147397114</v>
      </c>
      <c r="E9" s="2">
        <v>14982</v>
      </c>
      <c r="F9" s="3">
        <f>IF(E21=0,"- - -",E9/E21*100)</f>
        <v>60.113148497371903</v>
      </c>
      <c r="G9" s="2">
        <v>27043</v>
      </c>
      <c r="H9" s="3">
        <f>IF(G21=0,"- - -",G9/G21*100)</f>
        <v>88.895828539495753</v>
      </c>
      <c r="I9" s="26">
        <f t="shared" ref="I9:I17" si="0">C9+E9+G9</f>
        <v>93539</v>
      </c>
      <c r="J9" s="29">
        <f>IF(I21=0,"- - -",I9/I21*100)</f>
        <v>80.980538144544099</v>
      </c>
    </row>
    <row r="10" spans="1:15" x14ac:dyDescent="0.3">
      <c r="A10" s="52" t="s">
        <v>281</v>
      </c>
      <c r="B10" s="78" t="s">
        <v>293</v>
      </c>
      <c r="C10" s="9">
        <v>70</v>
      </c>
      <c r="D10" s="3">
        <f>IF(C21=0,"- - -",C10/C21*100)</f>
        <v>0.11634864703144739</v>
      </c>
      <c r="E10" s="2">
        <v>132</v>
      </c>
      <c r="F10" s="3">
        <f>IF(E21=0,"- - -",E10/E21*100)</f>
        <v>0.52963126429402563</v>
      </c>
      <c r="G10" s="2">
        <v>28</v>
      </c>
      <c r="H10" s="3">
        <f>IF(G21=0,"- - -",G10/G21*100)</f>
        <v>9.2041681733013372E-2</v>
      </c>
      <c r="I10" s="26">
        <f t="shared" si="0"/>
        <v>230</v>
      </c>
      <c r="J10" s="29">
        <f>IF(I21=0,"- - -",I10/I21*100)</f>
        <v>0.19912040724451985</v>
      </c>
    </row>
    <row r="11" spans="1:15" x14ac:dyDescent="0.3">
      <c r="A11" s="52" t="s">
        <v>282</v>
      </c>
      <c r="B11" s="78" t="s">
        <v>295</v>
      </c>
      <c r="C11" s="9">
        <v>212</v>
      </c>
      <c r="D11" s="3">
        <f>IF(C21=0,"- - -",C11/C21*100)</f>
        <v>0.35237018815238352</v>
      </c>
      <c r="E11" s="2">
        <v>964</v>
      </c>
      <c r="F11" s="3">
        <f>IF(E21=0,"- - -",E11/E21*100)</f>
        <v>3.8679131725715203</v>
      </c>
      <c r="G11" s="2">
        <v>560</v>
      </c>
      <c r="H11" s="3">
        <f>IF(G21=0,"- - -",G11/G21*100)</f>
        <v>1.8408336346602674</v>
      </c>
      <c r="I11" s="26">
        <f t="shared" si="0"/>
        <v>1736</v>
      </c>
      <c r="J11" s="29">
        <f>IF(I21=0,"- - -",I11/I21*100)</f>
        <v>1.5029262042455935</v>
      </c>
    </row>
    <row r="12" spans="1:15" x14ac:dyDescent="0.3">
      <c r="A12" s="52" t="s">
        <v>283</v>
      </c>
      <c r="B12" s="78" t="s">
        <v>296</v>
      </c>
      <c r="C12" s="9">
        <v>61</v>
      </c>
      <c r="D12" s="3">
        <f>IF(C21=0,"- - -",C12/C21*100)</f>
        <v>0.10138953527026129</v>
      </c>
      <c r="E12" s="2">
        <v>70</v>
      </c>
      <c r="F12" s="3">
        <f>IF(E21=0,"- - -",E12/E21*100)</f>
        <v>0.28086506439834691</v>
      </c>
      <c r="G12" s="2">
        <v>7</v>
      </c>
      <c r="H12" s="3">
        <f>IF(G21=0,"- - -",G12/G21*100)</f>
        <v>2.3010420433253343E-2</v>
      </c>
      <c r="I12" s="26">
        <f t="shared" si="0"/>
        <v>138</v>
      </c>
      <c r="J12" s="29">
        <f>IF(I21=0,"- - -",I12/I21*100)</f>
        <v>0.11947224434671191</v>
      </c>
    </row>
    <row r="13" spans="1:15" x14ac:dyDescent="0.3">
      <c r="A13" s="52" t="s">
        <v>284</v>
      </c>
      <c r="B13" s="78" t="s">
        <v>297</v>
      </c>
      <c r="C13" s="9">
        <v>2</v>
      </c>
      <c r="D13" s="3">
        <f>IF(C21=0,"- - -",C13/C21*100)</f>
        <v>3.3242470580413536E-3</v>
      </c>
      <c r="E13" s="2">
        <v>10</v>
      </c>
      <c r="F13" s="3">
        <f>IF(E21=0,"- - -",E13/E21*100)</f>
        <v>4.0123580628335272E-2</v>
      </c>
      <c r="G13" s="2">
        <v>11</v>
      </c>
      <c r="H13" s="3">
        <f>IF(G21=0,"- - -",G13/G21*100)</f>
        <v>3.6159232109398115E-2</v>
      </c>
      <c r="I13" s="26">
        <f t="shared" si="0"/>
        <v>23</v>
      </c>
      <c r="J13" s="29">
        <f>IF(I21=0,"- - -",I13/I21*100)</f>
        <v>1.9912040724451983E-2</v>
      </c>
    </row>
    <row r="14" spans="1:15" x14ac:dyDescent="0.3">
      <c r="A14" s="52" t="s">
        <v>285</v>
      </c>
      <c r="B14" s="78" t="s">
        <v>298</v>
      </c>
      <c r="C14" s="9">
        <v>1594</v>
      </c>
      <c r="D14" s="3">
        <f>IF(C21=0,"- - -",C14/C21*100)</f>
        <v>2.6494249052589591</v>
      </c>
      <c r="E14" s="2">
        <v>135</v>
      </c>
      <c r="F14" s="3">
        <f>IF(E21=0,"- - -",E14/E21*100)</f>
        <v>0.54166833848252627</v>
      </c>
      <c r="G14" s="2">
        <v>21</v>
      </c>
      <c r="H14" s="3">
        <f>IF(G21=0,"- - -",G14/G21*100)</f>
        <v>6.9031261299760033E-2</v>
      </c>
      <c r="I14" s="26">
        <f t="shared" si="0"/>
        <v>1750</v>
      </c>
      <c r="J14" s="29">
        <f>IF(I21=0,"- - -",I14/I21*100)</f>
        <v>1.5150465768604773</v>
      </c>
    </row>
    <row r="15" spans="1:15" x14ac:dyDescent="0.3">
      <c r="A15" s="52" t="s">
        <v>286</v>
      </c>
      <c r="B15" s="78" t="s">
        <v>299</v>
      </c>
      <c r="C15" s="9">
        <v>1498</v>
      </c>
      <c r="D15" s="3">
        <f>IF(C21=0,"- - -",C15/C21*100)</f>
        <v>2.4898610464729738</v>
      </c>
      <c r="E15" s="2">
        <v>2829</v>
      </c>
      <c r="F15" s="3">
        <f>IF(E21=0,"- - -",E15/E21*100)</f>
        <v>11.350960959756048</v>
      </c>
      <c r="G15" s="2">
        <v>747</v>
      </c>
      <c r="H15" s="3">
        <f>IF(G21=0,"- - -",G15/G21*100)</f>
        <v>2.4555405805200357</v>
      </c>
      <c r="I15" s="26">
        <f t="shared" si="0"/>
        <v>5074</v>
      </c>
      <c r="J15" s="29">
        <f>IF(I21=0,"- - -",I15/I21*100)</f>
        <v>4.3927693319943204</v>
      </c>
    </row>
    <row r="16" spans="1:15" ht="15.6" customHeight="1" x14ac:dyDescent="0.3">
      <c r="A16" s="52" t="s">
        <v>287</v>
      </c>
      <c r="B16" s="78" t="s">
        <v>300</v>
      </c>
      <c r="C16" s="9">
        <v>1220</v>
      </c>
      <c r="D16" s="3">
        <f>IF(C21=0,"- - -",C16/C21*100)</f>
        <v>2.0277907054052258</v>
      </c>
      <c r="E16" s="2">
        <v>287</v>
      </c>
      <c r="F16" s="3">
        <f>IF(E21=0,"- - -",E16/E21*100)</f>
        <v>1.1515467640332222</v>
      </c>
      <c r="G16" s="2">
        <v>246</v>
      </c>
      <c r="H16" s="3">
        <f>IF(G21=0,"- - -",G16/G21*100)</f>
        <v>0.80865191808290326</v>
      </c>
      <c r="I16" s="26">
        <f t="shared" si="0"/>
        <v>1753</v>
      </c>
      <c r="J16" s="29">
        <f>IF(I21=0,"- - -",I16/I21*100)</f>
        <v>1.5176437995636667</v>
      </c>
    </row>
    <row r="17" spans="1:26" x14ac:dyDescent="0.3">
      <c r="A17" s="52" t="s">
        <v>288</v>
      </c>
      <c r="B17" s="78" t="s">
        <v>301</v>
      </c>
      <c r="C17" s="9">
        <v>2216</v>
      </c>
      <c r="D17" s="3">
        <f>IF(C21=0,"- - -",C17/C21*100)</f>
        <v>3.6832657403098197</v>
      </c>
      <c r="E17" s="2">
        <v>3226</v>
      </c>
      <c r="F17" s="3">
        <f>IF(E21=0,"- - -",E17/E21*100)</f>
        <v>12.94386711070096</v>
      </c>
      <c r="G17" s="2">
        <v>997</v>
      </c>
      <c r="H17" s="3">
        <f>IF(G21=0,"- - -",G17/G21*100)</f>
        <v>3.2773413102790832</v>
      </c>
      <c r="I17" s="26">
        <f t="shared" si="0"/>
        <v>6439</v>
      </c>
      <c r="J17" s="29">
        <f>IF(I21=0,"- - -",I17/I21*100)</f>
        <v>5.5745056619454934</v>
      </c>
    </row>
    <row r="18" spans="1:26" x14ac:dyDescent="0.3">
      <c r="A18" s="53" t="s">
        <v>289</v>
      </c>
      <c r="B18" s="80" t="s">
        <v>302</v>
      </c>
      <c r="C18" s="10">
        <v>256</v>
      </c>
      <c r="D18" s="7">
        <f>IF(C21=0,"- - -",C18/C21*100)</f>
        <v>0.42550362342929327</v>
      </c>
      <c r="E18" s="6">
        <v>431</v>
      </c>
      <c r="F18" s="7">
        <f>IF(E21=0,"- - -",E18/E21*100)</f>
        <v>1.7293263250812503</v>
      </c>
      <c r="G18" s="6">
        <v>87</v>
      </c>
      <c r="H18" s="7">
        <f>IF(G21=0,"- - -",G18/G21*100)</f>
        <v>0.2859866539561487</v>
      </c>
      <c r="I18" s="26">
        <f t="shared" ref="I18:I20" si="1">C18+E18+G18</f>
        <v>774</v>
      </c>
      <c r="J18" s="29">
        <f>IF(I21=0,"- - -",I18/I21*100)</f>
        <v>0.67008345742286246</v>
      </c>
    </row>
    <row r="19" spans="1:26" x14ac:dyDescent="0.3">
      <c r="A19" s="53" t="s">
        <v>290</v>
      </c>
      <c r="B19" s="80" t="s">
        <v>303</v>
      </c>
      <c r="C19" s="10">
        <v>1169</v>
      </c>
      <c r="D19" s="7">
        <f>IF(C21=0,"- - -",C19/C21*100)</f>
        <v>1.9430224054251715</v>
      </c>
      <c r="E19" s="6">
        <v>754</v>
      </c>
      <c r="F19" s="7">
        <f>IF(E21=0,"- - -",E19/E21*100)</f>
        <v>3.0253179793764797</v>
      </c>
      <c r="G19" s="6">
        <v>225</v>
      </c>
      <c r="H19" s="7">
        <f>IF(G21=0,"- - -",G19/G21*100)</f>
        <v>0.73962065678314315</v>
      </c>
      <c r="I19" s="26">
        <f t="shared" si="1"/>
        <v>2148</v>
      </c>
      <c r="J19" s="29">
        <f>IF(I21=0,"- - -",I19/I21*100)</f>
        <v>1.8596114554836027</v>
      </c>
    </row>
    <row r="20" spans="1:26" ht="15" thickBot="1" x14ac:dyDescent="0.35">
      <c r="A20" s="54" t="s">
        <v>291</v>
      </c>
      <c r="B20" s="80" t="s">
        <v>304</v>
      </c>
      <c r="C20" s="10">
        <v>8</v>
      </c>
      <c r="D20" s="7">
        <f>IF(C21=0,"- - -",C20/C21*100)</f>
        <v>1.3296988232165415E-2</v>
      </c>
      <c r="E20" s="6">
        <v>14</v>
      </c>
      <c r="F20" s="7">
        <f>IF(E21=0,"- - -",E20/E21*100)</f>
        <v>5.617301287966938E-2</v>
      </c>
      <c r="G20" s="6">
        <v>1</v>
      </c>
      <c r="H20" s="7">
        <f>IF(G21=0,"- - -",G20/G21*100)</f>
        <v>3.2872029190361921E-3</v>
      </c>
      <c r="I20" s="26">
        <f t="shared" si="1"/>
        <v>23</v>
      </c>
      <c r="J20" s="29">
        <f>IF(I21=0,"- - -",I20/I21*100)</f>
        <v>1.9912040724451983E-2</v>
      </c>
    </row>
    <row r="21" spans="1:26" x14ac:dyDescent="0.3">
      <c r="A21" s="145" t="s">
        <v>13</v>
      </c>
      <c r="B21" s="146"/>
      <c r="C21" s="14">
        <f>SUM(C8:C20)</f>
        <v>60164</v>
      </c>
      <c r="D21" s="15">
        <f>IF(C21=0,"- - -",C21/C21*100)</f>
        <v>100</v>
      </c>
      <c r="E21" s="16">
        <f>SUM(E8:E20)</f>
        <v>24923</v>
      </c>
      <c r="F21" s="15">
        <f>IF(E21=0,"- - -",E21/E21*100)</f>
        <v>100</v>
      </c>
      <c r="G21" s="16">
        <f>SUM(G8:G20)</f>
        <v>30421</v>
      </c>
      <c r="H21" s="15">
        <f>IF(G21=0,"- - -",G21/G21*100)</f>
        <v>100</v>
      </c>
      <c r="I21" s="22">
        <f>SUM(I8:I20)</f>
        <v>115508</v>
      </c>
      <c r="J21" s="23">
        <f>IF(I21=0,"- - -",I21/I21*100)</f>
        <v>100</v>
      </c>
    </row>
    <row r="22" spans="1:26" ht="15" thickBot="1" x14ac:dyDescent="0.35">
      <c r="A22" s="147" t="s">
        <v>61</v>
      </c>
      <c r="B22" s="148"/>
      <c r="C22" s="18">
        <f>IF($I21=0,"- - -",C21/$I21*100)</f>
        <v>52.086435571562141</v>
      </c>
      <c r="D22" s="19"/>
      <c r="E22" s="20">
        <f>IF($I21=0,"- - -",E21/$I21*100)</f>
        <v>21.576860477196387</v>
      </c>
      <c r="F22" s="19"/>
      <c r="G22" s="20">
        <f>IF($I21=0,"- - -",G21/$I21*100)</f>
        <v>26.336703951241475</v>
      </c>
      <c r="H22" s="19"/>
      <c r="I22" s="24">
        <f>IF($I21=0,"- - -",I21/$I21*100)</f>
        <v>100</v>
      </c>
      <c r="J22" s="25"/>
    </row>
    <row r="25" spans="1:26" x14ac:dyDescent="0.3">
      <c r="A25" s="1" t="s">
        <v>65</v>
      </c>
      <c r="J25" s="48"/>
      <c r="L25" s="48"/>
    </row>
    <row r="26" spans="1:26" ht="15" thickBot="1" x14ac:dyDescent="0.35"/>
    <row r="27" spans="1:26" ht="14.4" customHeight="1" x14ac:dyDescent="0.3">
      <c r="A27" s="141" t="s">
        <v>75</v>
      </c>
      <c r="B27" s="142"/>
      <c r="C27" s="32" t="s">
        <v>1</v>
      </c>
      <c r="D27" s="33"/>
      <c r="E27" s="33" t="s">
        <v>2</v>
      </c>
      <c r="F27" s="33"/>
      <c r="G27" s="33" t="s">
        <v>3</v>
      </c>
      <c r="H27" s="33"/>
      <c r="I27" s="33" t="s">
        <v>4</v>
      </c>
      <c r="J27" s="33"/>
      <c r="K27" s="33" t="s">
        <v>5</v>
      </c>
      <c r="L27" s="33"/>
      <c r="M27" s="33" t="s">
        <v>64</v>
      </c>
      <c r="N27" s="33"/>
      <c r="O27" s="33" t="s">
        <v>7</v>
      </c>
      <c r="P27" s="33"/>
      <c r="Q27" s="33" t="s">
        <v>8</v>
      </c>
      <c r="R27" s="33"/>
      <c r="S27" s="33" t="s">
        <v>9</v>
      </c>
      <c r="T27" s="33"/>
      <c r="U27" s="33" t="s">
        <v>10</v>
      </c>
      <c r="V27" s="33"/>
      <c r="W27" s="33" t="s">
        <v>11</v>
      </c>
      <c r="X27" s="33"/>
      <c r="Y27" s="35" t="s">
        <v>13</v>
      </c>
      <c r="Z27" s="36"/>
    </row>
    <row r="28" spans="1:26" ht="15" thickBot="1" x14ac:dyDescent="0.35">
      <c r="A28" s="143"/>
      <c r="B28" s="144"/>
      <c r="C28" s="37" t="s">
        <v>14</v>
      </c>
      <c r="D28" s="38" t="s">
        <v>15</v>
      </c>
      <c r="E28" s="39" t="s">
        <v>14</v>
      </c>
      <c r="F28" s="38" t="s">
        <v>15</v>
      </c>
      <c r="G28" s="39" t="s">
        <v>14</v>
      </c>
      <c r="H28" s="38" t="s">
        <v>15</v>
      </c>
      <c r="I28" s="37" t="s">
        <v>14</v>
      </c>
      <c r="J28" s="38" t="s">
        <v>15</v>
      </c>
      <c r="K28" s="37" t="s">
        <v>14</v>
      </c>
      <c r="L28" s="38" t="s">
        <v>15</v>
      </c>
      <c r="M28" s="37" t="s">
        <v>14</v>
      </c>
      <c r="N28" s="38" t="s">
        <v>15</v>
      </c>
      <c r="O28" s="37" t="s">
        <v>14</v>
      </c>
      <c r="P28" s="38" t="s">
        <v>15</v>
      </c>
      <c r="Q28" s="37" t="s">
        <v>14</v>
      </c>
      <c r="R28" s="38" t="s">
        <v>15</v>
      </c>
      <c r="S28" s="37" t="s">
        <v>14</v>
      </c>
      <c r="T28" s="38" t="s">
        <v>15</v>
      </c>
      <c r="U28" s="37" t="s">
        <v>14</v>
      </c>
      <c r="V28" s="38" t="s">
        <v>15</v>
      </c>
      <c r="W28" s="37" t="s">
        <v>14</v>
      </c>
      <c r="X28" s="38" t="s">
        <v>15</v>
      </c>
      <c r="Y28" s="41" t="s">
        <v>14</v>
      </c>
      <c r="Z28" s="42" t="s">
        <v>15</v>
      </c>
    </row>
    <row r="29" spans="1:26" x14ac:dyDescent="0.3">
      <c r="A29" s="55" t="s">
        <v>279</v>
      </c>
      <c r="B29" s="79" t="s">
        <v>292</v>
      </c>
      <c r="C29" s="8">
        <v>19</v>
      </c>
      <c r="D29" s="5">
        <f>IF(C42=0,"- - -",C29/C42*100)</f>
        <v>0.17376989207975124</v>
      </c>
      <c r="E29" s="4">
        <v>45</v>
      </c>
      <c r="F29" s="5">
        <f>IF(E42=0,"- - -",E29/E42*100)</f>
        <v>0.2995606443882306</v>
      </c>
      <c r="G29" s="4">
        <v>204</v>
      </c>
      <c r="H29" s="5">
        <f>IF(G42=0,"- - -",G29/G42*100)</f>
        <v>0.99589923842999406</v>
      </c>
      <c r="I29" s="4">
        <v>55</v>
      </c>
      <c r="J29" s="5">
        <f>IF(I42=0,"- - -",I29/I42*100)</f>
        <v>0.71867241604599508</v>
      </c>
      <c r="K29" s="4">
        <v>21</v>
      </c>
      <c r="L29" s="5">
        <f>IF(K42=0,"- - -",K29/K42*100)</f>
        <v>0.34590676988963925</v>
      </c>
      <c r="M29" s="4">
        <v>1089</v>
      </c>
      <c r="N29" s="5">
        <f>IF(M42=0,"- - -",M29/M42*100)</f>
        <v>4.3694579304257113</v>
      </c>
      <c r="O29" s="4">
        <v>111</v>
      </c>
      <c r="P29" s="5">
        <f>IF(O42=0,"- - -",O29/O42*100)</f>
        <v>0.82972043653759908</v>
      </c>
      <c r="Q29" s="4">
        <v>66</v>
      </c>
      <c r="R29" s="5">
        <f>IF(Q42=0,"- - -",Q29/Q42*100)</f>
        <v>4.5423262216104616</v>
      </c>
      <c r="S29" s="4">
        <v>126</v>
      </c>
      <c r="T29" s="5">
        <f>IF(S42=0,"- - -",S29/S42*100)</f>
        <v>1.5109725386737018</v>
      </c>
      <c r="U29" s="4">
        <v>144</v>
      </c>
      <c r="V29" s="5">
        <f>IF(U42=0,"- - -",U29/U42*100)</f>
        <v>3.103448275862069</v>
      </c>
      <c r="W29" s="4">
        <v>1</v>
      </c>
      <c r="X29" s="5">
        <f>IF(W42=0,"- - -",W29/W42*100)</f>
        <v>3.8299502106472615E-2</v>
      </c>
      <c r="Y29" s="26">
        <f>C29+E29+G29+I29+K29+M29+O29+Q29+S29+U29+W29</f>
        <v>1881</v>
      </c>
      <c r="Z29" s="27">
        <f>IF(Y42=0,"- - -",Y29/Y42*100)</f>
        <v>1.6284586348997474</v>
      </c>
    </row>
    <row r="30" spans="1:26" x14ac:dyDescent="0.3">
      <c r="A30" s="52" t="s">
        <v>280</v>
      </c>
      <c r="B30" s="78" t="s">
        <v>294</v>
      </c>
      <c r="C30" s="9">
        <v>9890</v>
      </c>
      <c r="D30" s="3">
        <f>IF(C42=0,"- - -",C30/C42*100)</f>
        <v>90.451801719407356</v>
      </c>
      <c r="E30" s="2">
        <v>13517</v>
      </c>
      <c r="F30" s="3">
        <f>IF(E42=0,"- - -",E30/E42*100)</f>
        <v>89.981360671015835</v>
      </c>
      <c r="G30" s="2">
        <v>16352</v>
      </c>
      <c r="H30" s="3">
        <f>IF(G42=0,"- - -",G30/G42*100)</f>
        <v>79.8281585627807</v>
      </c>
      <c r="I30" s="2">
        <v>6507</v>
      </c>
      <c r="J30" s="3">
        <f>IF(I42=0,"- - -",I30/I42*100)</f>
        <v>85.025480203841624</v>
      </c>
      <c r="K30" s="2">
        <v>5248</v>
      </c>
      <c r="L30" s="3">
        <f>IF(K42=0,"- - -",K30/K42*100)</f>
        <v>86.443748970515571</v>
      </c>
      <c r="M30" s="2">
        <v>14982</v>
      </c>
      <c r="N30" s="3">
        <f>IF(M42=0,"- - -",M30/M42*100)</f>
        <v>60.113148497371903</v>
      </c>
      <c r="O30" s="2">
        <v>11856</v>
      </c>
      <c r="P30" s="3">
        <f>IF(O42=0,"- - -",O30/O42*100)</f>
        <v>88.623112572880842</v>
      </c>
      <c r="Q30" s="2">
        <v>1311</v>
      </c>
      <c r="R30" s="3">
        <f>IF(Q42=0,"- - -",Q30/Q42*100)</f>
        <v>90.227116311080522</v>
      </c>
      <c r="S30" s="2">
        <v>7383</v>
      </c>
      <c r="T30" s="3">
        <f>IF(S42=0,"- - -",S30/S42*100)</f>
        <v>88.535795658951912</v>
      </c>
      <c r="U30" s="2">
        <v>4111</v>
      </c>
      <c r="V30" s="3">
        <f>IF(U42=0,"- - -",U30/U42*100)</f>
        <v>88.599137931034477</v>
      </c>
      <c r="W30" s="2">
        <v>2382</v>
      </c>
      <c r="X30" s="3">
        <f>IF(W42=0,"- - -",W30/W42*100)</f>
        <v>91.229414017617771</v>
      </c>
      <c r="Y30" s="26">
        <f t="shared" ref="Y30:Y41" si="2">C30+E30+G30+I30+K30+M30+O30+Q30+S30+U30+W30</f>
        <v>93539</v>
      </c>
      <c r="Z30" s="29">
        <f>IF(Y42=0,"- - -",Y30/Y42*100)</f>
        <v>80.980538144544099</v>
      </c>
    </row>
    <row r="31" spans="1:26" x14ac:dyDescent="0.3">
      <c r="A31" s="52" t="s">
        <v>281</v>
      </c>
      <c r="B31" s="78" t="s">
        <v>293</v>
      </c>
      <c r="C31" s="9">
        <v>6</v>
      </c>
      <c r="D31" s="3">
        <f>IF(C42=0,"- - -",C31/C42*100)</f>
        <v>5.4874702762026703E-2</v>
      </c>
      <c r="E31" s="2">
        <v>8</v>
      </c>
      <c r="F31" s="3">
        <f>IF(E42=0,"- - -",E31/E42*100)</f>
        <v>5.3255225669018774E-2</v>
      </c>
      <c r="G31" s="2">
        <v>33</v>
      </c>
      <c r="H31" s="3">
        <f>IF(G42=0,"- - -",G31/G42*100)</f>
        <v>0.16110134739308729</v>
      </c>
      <c r="I31" s="2">
        <v>11</v>
      </c>
      <c r="J31" s="3">
        <f>IF(I42=0,"- - -",I31/I42*100)</f>
        <v>0.14373448320919902</v>
      </c>
      <c r="K31" s="2">
        <v>12</v>
      </c>
      <c r="L31" s="3">
        <f>IF(K42=0,"- - -",K31/K42*100)</f>
        <v>0.19766101136550815</v>
      </c>
      <c r="M31" s="2">
        <v>132</v>
      </c>
      <c r="N31" s="3">
        <f>IF(M42=0,"- - -",M31/M42*100)</f>
        <v>0.52963126429402563</v>
      </c>
      <c r="O31" s="2">
        <v>2</v>
      </c>
      <c r="P31" s="3">
        <f>IF(O42=0,"- - -",O31/O42*100)</f>
        <v>1.4949917775452235E-2</v>
      </c>
      <c r="Q31" s="2">
        <v>0</v>
      </c>
      <c r="R31" s="3">
        <f>IF(Q42=0,"- - -",Q31/Q42*100)</f>
        <v>0</v>
      </c>
      <c r="S31" s="2">
        <v>25</v>
      </c>
      <c r="T31" s="3">
        <f>IF(S42=0,"- - -",S31/S42*100)</f>
        <v>0.29979613862573451</v>
      </c>
      <c r="U31" s="2">
        <v>1</v>
      </c>
      <c r="V31" s="3">
        <f>IF(U42=0,"- - -",U31/U42*100)</f>
        <v>2.1551724137931036E-2</v>
      </c>
      <c r="W31" s="2">
        <v>0</v>
      </c>
      <c r="X31" s="3">
        <f>IF(W42=0,"- - -",W31/W42*100)</f>
        <v>0</v>
      </c>
      <c r="Y31" s="26">
        <f t="shared" si="2"/>
        <v>230</v>
      </c>
      <c r="Z31" s="29">
        <f>IF(Y42=0,"- - -",Y31/Y42*100)</f>
        <v>0.19912040724451985</v>
      </c>
    </row>
    <row r="32" spans="1:26" x14ac:dyDescent="0.3">
      <c r="A32" s="52" t="s">
        <v>282</v>
      </c>
      <c r="B32" s="78" t="s">
        <v>295</v>
      </c>
      <c r="C32" s="9">
        <v>108</v>
      </c>
      <c r="D32" s="3">
        <f>IF(C42=0,"- - -",C32/C42*100)</f>
        <v>0.98774464971648079</v>
      </c>
      <c r="E32" s="2">
        <v>33</v>
      </c>
      <c r="F32" s="3">
        <f>IF(E42=0,"- - -",E32/E42*100)</f>
        <v>0.21967780588470243</v>
      </c>
      <c r="G32" s="2">
        <v>41</v>
      </c>
      <c r="H32" s="3">
        <f>IF(G42=0,"- - -",G32/G42*100)</f>
        <v>0.20015621948838119</v>
      </c>
      <c r="I32" s="2">
        <v>3</v>
      </c>
      <c r="J32" s="3">
        <f>IF(I42=0,"- - -",I32/I42*100)</f>
        <v>3.9200313602508821E-2</v>
      </c>
      <c r="K32" s="2">
        <v>27</v>
      </c>
      <c r="L32" s="3">
        <f>IF(K42=0,"- - -",K32/K42*100)</f>
        <v>0.4447372755723934</v>
      </c>
      <c r="M32" s="2">
        <v>964</v>
      </c>
      <c r="N32" s="3">
        <f>IF(M42=0,"- - -",M32/M42*100)</f>
        <v>3.8679131725715203</v>
      </c>
      <c r="O32" s="2">
        <v>277</v>
      </c>
      <c r="P32" s="3">
        <f>IF(O42=0,"- - -",O32/O42*100)</f>
        <v>2.0705636119001345</v>
      </c>
      <c r="Q32" s="2">
        <v>20</v>
      </c>
      <c r="R32" s="3">
        <f>IF(Q42=0,"- - -",Q32/Q42*100)</f>
        <v>1.3764624913971095</v>
      </c>
      <c r="S32" s="2">
        <v>60</v>
      </c>
      <c r="T32" s="3">
        <f>IF(S42=0,"- - -",S32/S42*100)</f>
        <v>0.7195107327017628</v>
      </c>
      <c r="U32" s="2">
        <v>156</v>
      </c>
      <c r="V32" s="3">
        <f>IF(U42=0,"- - -",U32/U42*100)</f>
        <v>3.3620689655172411</v>
      </c>
      <c r="W32" s="2">
        <v>47</v>
      </c>
      <c r="X32" s="3">
        <f>IF(W42=0,"- - -",W32/W42*100)</f>
        <v>1.8000765990042129</v>
      </c>
      <c r="Y32" s="26">
        <f t="shared" si="2"/>
        <v>1736</v>
      </c>
      <c r="Z32" s="29">
        <f>IF(Y42=0,"- - -",Y32/Y42*100)</f>
        <v>1.5029262042455935</v>
      </c>
    </row>
    <row r="33" spans="1:28" x14ac:dyDescent="0.3">
      <c r="A33" s="52" t="s">
        <v>283</v>
      </c>
      <c r="B33" s="78" t="s">
        <v>296</v>
      </c>
      <c r="C33" s="9">
        <v>2</v>
      </c>
      <c r="D33" s="3">
        <f>IF(C42=0,"- - -",C33/C42*100)</f>
        <v>1.8291567587342236E-2</v>
      </c>
      <c r="E33" s="2">
        <v>5</v>
      </c>
      <c r="F33" s="3">
        <f>IF(E42=0,"- - -",E33/E42*100)</f>
        <v>3.328451604313673E-2</v>
      </c>
      <c r="G33" s="2">
        <v>38</v>
      </c>
      <c r="H33" s="3">
        <f>IF(G42=0,"- - -",G33/G42*100)</f>
        <v>0.18551064245264595</v>
      </c>
      <c r="I33" s="2">
        <v>2</v>
      </c>
      <c r="J33" s="3">
        <f>IF(I42=0,"- - -",I33/I42*100)</f>
        <v>2.6133542401672545E-2</v>
      </c>
      <c r="K33" s="2">
        <v>14</v>
      </c>
      <c r="L33" s="3">
        <f>IF(K42=0,"- - -",K33/K42*100)</f>
        <v>0.23060451325975953</v>
      </c>
      <c r="M33" s="2">
        <v>70</v>
      </c>
      <c r="N33" s="3">
        <f>IF(M42=0,"- - -",M33/M42*100)</f>
        <v>0.28086506439834691</v>
      </c>
      <c r="O33" s="2">
        <v>5</v>
      </c>
      <c r="P33" s="3">
        <f>IF(O42=0,"- - -",O33/O42*100)</f>
        <v>3.7374794438630586E-2</v>
      </c>
      <c r="Q33" s="2">
        <v>1</v>
      </c>
      <c r="R33" s="3">
        <f>IF(Q42=0,"- - -",Q33/Q42*100)</f>
        <v>6.8823124569855468E-2</v>
      </c>
      <c r="S33" s="2">
        <v>0</v>
      </c>
      <c r="T33" s="3">
        <f>IF(S42=0,"- - -",S33/S42*100)</f>
        <v>0</v>
      </c>
      <c r="U33" s="2">
        <v>0</v>
      </c>
      <c r="V33" s="3">
        <f>IF(U42=0,"- - -",U33/U42*100)</f>
        <v>0</v>
      </c>
      <c r="W33" s="2">
        <v>1</v>
      </c>
      <c r="X33" s="3">
        <f>IF(W42=0,"- - -",W33/W42*100)</f>
        <v>3.8299502106472615E-2</v>
      </c>
      <c r="Y33" s="26">
        <f t="shared" si="2"/>
        <v>138</v>
      </c>
      <c r="Z33" s="29">
        <f>IF(Y42=0,"- - -",Y33/Y42*100)</f>
        <v>0.11947224434671191</v>
      </c>
    </row>
    <row r="34" spans="1:28" x14ac:dyDescent="0.3">
      <c r="A34" s="52" t="s">
        <v>284</v>
      </c>
      <c r="B34" s="78" t="s">
        <v>297</v>
      </c>
      <c r="C34" s="9">
        <v>0</v>
      </c>
      <c r="D34" s="3">
        <f>IF(C42=0,"- - -",C34/C42*100)</f>
        <v>0</v>
      </c>
      <c r="E34" s="2">
        <v>0</v>
      </c>
      <c r="F34" s="3">
        <f>IF(E42=0,"- - -",E34/E42*100)</f>
        <v>0</v>
      </c>
      <c r="G34" s="2">
        <v>0</v>
      </c>
      <c r="H34" s="3">
        <f>IF(G42=0,"- - -",G34/G42*100)</f>
        <v>0</v>
      </c>
      <c r="I34" s="2">
        <v>1</v>
      </c>
      <c r="J34" s="3">
        <f>IF(I42=0,"- - -",I34/I42*100)</f>
        <v>1.3066771200836273E-2</v>
      </c>
      <c r="K34" s="2">
        <v>1</v>
      </c>
      <c r="L34" s="3">
        <f>IF(K42=0,"- - -",K34/K42*100)</f>
        <v>1.6471750947125677E-2</v>
      </c>
      <c r="M34" s="2">
        <v>10</v>
      </c>
      <c r="N34" s="3">
        <f>IF(M42=0,"- - -",M34/M42*100)</f>
        <v>4.0123580628335272E-2</v>
      </c>
      <c r="O34" s="2">
        <v>1</v>
      </c>
      <c r="P34" s="3">
        <f>IF(O42=0,"- - -",O34/O42*100)</f>
        <v>7.4749588877261177E-3</v>
      </c>
      <c r="Q34" s="2">
        <v>1</v>
      </c>
      <c r="R34" s="3">
        <f>IF(Q42=0,"- - -",Q34/Q42*100)</f>
        <v>6.8823124569855468E-2</v>
      </c>
      <c r="S34" s="2">
        <v>4</v>
      </c>
      <c r="T34" s="3">
        <f>IF(S42=0,"- - -",S34/S42*100)</f>
        <v>4.7967382180117521E-2</v>
      </c>
      <c r="U34" s="2">
        <v>0</v>
      </c>
      <c r="V34" s="3">
        <f>IF(U42=0,"- - -",U34/U42*100)</f>
        <v>0</v>
      </c>
      <c r="W34" s="2">
        <v>5</v>
      </c>
      <c r="X34" s="3">
        <f>IF(W42=0,"- - -",W34/W42*100)</f>
        <v>0.19149751053236308</v>
      </c>
      <c r="Y34" s="26">
        <f t="shared" si="2"/>
        <v>23</v>
      </c>
      <c r="Z34" s="29">
        <f>IF(Y42=0,"- - -",Y34/Y42*100)</f>
        <v>1.9912040724451983E-2</v>
      </c>
    </row>
    <row r="35" spans="1:28" x14ac:dyDescent="0.3">
      <c r="A35" s="52" t="s">
        <v>285</v>
      </c>
      <c r="B35" s="78" t="s">
        <v>298</v>
      </c>
      <c r="C35" s="9">
        <v>127</v>
      </c>
      <c r="D35" s="3">
        <f>IF(C42=0,"- - -",C35/C42*100)</f>
        <v>1.161514541796232</v>
      </c>
      <c r="E35" s="2">
        <v>192</v>
      </c>
      <c r="F35" s="3">
        <f>IF(E42=0,"- - -",E35/E42*100)</f>
        <v>1.2781254160564506</v>
      </c>
      <c r="G35" s="2">
        <v>787</v>
      </c>
      <c r="H35" s="3">
        <f>IF(G42=0,"- - -",G35/G42*100)</f>
        <v>3.8420230423745365</v>
      </c>
      <c r="I35" s="2">
        <v>415</v>
      </c>
      <c r="J35" s="3">
        <f>IF(I42=0,"- - -",I35/I42*100)</f>
        <v>5.4227100483470538</v>
      </c>
      <c r="K35" s="2">
        <v>73</v>
      </c>
      <c r="L35" s="3">
        <f>IF(K42=0,"- - -",K35/K42*100)</f>
        <v>1.2024378191401746</v>
      </c>
      <c r="M35" s="2">
        <v>135</v>
      </c>
      <c r="N35" s="3">
        <f>IF(M42=0,"- - -",M35/M42*100)</f>
        <v>0.54166833848252627</v>
      </c>
      <c r="O35" s="2">
        <v>6</v>
      </c>
      <c r="P35" s="3">
        <f>IF(O42=0,"- - -",O35/O42*100)</f>
        <v>4.4849753326356705E-2</v>
      </c>
      <c r="Q35" s="2">
        <v>0</v>
      </c>
      <c r="R35" s="3">
        <f>IF(Q42=0,"- - -",Q35/Q42*100)</f>
        <v>0</v>
      </c>
      <c r="S35" s="2">
        <v>13</v>
      </c>
      <c r="T35" s="3">
        <f>IF(S42=0,"- - -",S35/S42*100)</f>
        <v>0.15589399208538196</v>
      </c>
      <c r="U35" s="2">
        <v>1</v>
      </c>
      <c r="V35" s="3">
        <f>IF(U42=0,"- - -",U35/U42*100)</f>
        <v>2.1551724137931036E-2</v>
      </c>
      <c r="W35" s="2">
        <v>1</v>
      </c>
      <c r="X35" s="3">
        <f>IF(W42=0,"- - -",W35/W42*100)</f>
        <v>3.8299502106472615E-2</v>
      </c>
      <c r="Y35" s="26">
        <f t="shared" si="2"/>
        <v>1750</v>
      </c>
      <c r="Z35" s="29">
        <f>IF(Y42=0,"- - -",Y35/Y42*100)</f>
        <v>1.5150465768604773</v>
      </c>
    </row>
    <row r="36" spans="1:28" x14ac:dyDescent="0.3">
      <c r="A36" s="52" t="s">
        <v>286</v>
      </c>
      <c r="B36" s="78" t="s">
        <v>299</v>
      </c>
      <c r="C36" s="9">
        <v>197</v>
      </c>
      <c r="D36" s="3">
        <f>IF(C42=0,"- - -",C36/C42*100)</f>
        <v>1.8017194073532101</v>
      </c>
      <c r="E36" s="2">
        <v>321</v>
      </c>
      <c r="F36" s="3">
        <f>IF(E42=0,"- - -",E36/E42*100)</f>
        <v>2.1368659299693782</v>
      </c>
      <c r="G36" s="2">
        <v>649</v>
      </c>
      <c r="H36" s="3">
        <f>IF(G42=0,"- - -",G36/G42*100)</f>
        <v>3.1683264987307167</v>
      </c>
      <c r="I36" s="2">
        <v>143</v>
      </c>
      <c r="J36" s="3">
        <f>IF(I42=0,"- - -",I36/I42*100)</f>
        <v>1.8685482817195869</v>
      </c>
      <c r="K36" s="2">
        <v>188</v>
      </c>
      <c r="L36" s="3">
        <f>IF(K42=0,"- - -",K36/K42*100)</f>
        <v>3.096689178059628</v>
      </c>
      <c r="M36" s="2">
        <v>2829</v>
      </c>
      <c r="N36" s="3">
        <f>IF(M42=0,"- - -",M36/M42*100)</f>
        <v>11.350960959756048</v>
      </c>
      <c r="O36" s="2">
        <v>461</v>
      </c>
      <c r="P36" s="3">
        <f>IF(O42=0,"- - -",O36/O42*100)</f>
        <v>3.4459560472417405</v>
      </c>
      <c r="Q36" s="2">
        <v>15</v>
      </c>
      <c r="R36" s="3">
        <f>IF(Q42=0,"- - -",Q36/Q42*100)</f>
        <v>1.0323468685478321</v>
      </c>
      <c r="S36" s="2">
        <v>159</v>
      </c>
      <c r="T36" s="3">
        <f>IF(S42=0,"- - -",S36/S42*100)</f>
        <v>1.9067034416596715</v>
      </c>
      <c r="U36" s="2">
        <v>51</v>
      </c>
      <c r="V36" s="3">
        <f>IF(U42=0,"- - -",U36/U42*100)</f>
        <v>1.0991379310344827</v>
      </c>
      <c r="W36" s="2">
        <v>61</v>
      </c>
      <c r="X36" s="3">
        <f>IF(W42=0,"- - -",W36/W42*100)</f>
        <v>2.3362696284948297</v>
      </c>
      <c r="Y36" s="26">
        <f t="shared" si="2"/>
        <v>5074</v>
      </c>
      <c r="Z36" s="29">
        <f>IF(Y42=0,"- - -",Y36/Y42*100)</f>
        <v>4.3927693319943204</v>
      </c>
    </row>
    <row r="37" spans="1:28" x14ac:dyDescent="0.3">
      <c r="A37" s="52" t="s">
        <v>287</v>
      </c>
      <c r="B37" s="78" t="s">
        <v>300</v>
      </c>
      <c r="C37" s="9">
        <v>125</v>
      </c>
      <c r="D37" s="3">
        <f>IF(C42=0,"- - -",C37/C42*100)</f>
        <v>1.1432229742088897</v>
      </c>
      <c r="E37" s="2">
        <v>321</v>
      </c>
      <c r="F37" s="3">
        <f>IF(E42=0,"- - -",E37/E42*100)</f>
        <v>2.1368659299693782</v>
      </c>
      <c r="G37" s="2">
        <v>488</v>
      </c>
      <c r="H37" s="3">
        <f>IF(G42=0,"- - -",G37/G42*100)</f>
        <v>2.3823471978129271</v>
      </c>
      <c r="I37" s="2">
        <v>223</v>
      </c>
      <c r="J37" s="3">
        <f>IF(I42=0,"- - -",I37/I42*100)</f>
        <v>2.9138899777864888</v>
      </c>
      <c r="K37" s="2">
        <v>63</v>
      </c>
      <c r="L37" s="3">
        <f>IF(K42=0,"- - -",K37/K42*100)</f>
        <v>1.0377203096689178</v>
      </c>
      <c r="M37" s="2">
        <v>287</v>
      </c>
      <c r="N37" s="3">
        <f>IF(M42=0,"- - -",M37/M42*100)</f>
        <v>1.1515467640332222</v>
      </c>
      <c r="O37" s="2">
        <v>53</v>
      </c>
      <c r="P37" s="3">
        <f>IF(O42=0,"- - -",O37/O42*100)</f>
        <v>0.39617282104948426</v>
      </c>
      <c r="Q37" s="2">
        <v>0</v>
      </c>
      <c r="R37" s="3">
        <f>IF(Q42=0,"- - -",Q37/Q42*100)</f>
        <v>0</v>
      </c>
      <c r="S37" s="2">
        <v>121</v>
      </c>
      <c r="T37" s="3">
        <f>IF(S42=0,"- - -",S37/S42*100)</f>
        <v>1.451013310948555</v>
      </c>
      <c r="U37" s="2">
        <v>51</v>
      </c>
      <c r="V37" s="3">
        <f>IF(U42=0,"- - -",U37/U42*100)</f>
        <v>1.0991379310344827</v>
      </c>
      <c r="W37" s="2">
        <v>21</v>
      </c>
      <c r="X37" s="3">
        <f>IF(W42=0,"- - -",W37/W42*100)</f>
        <v>0.80428954423592491</v>
      </c>
      <c r="Y37" s="26">
        <f t="shared" si="2"/>
        <v>1753</v>
      </c>
      <c r="Z37" s="29">
        <f>IF(Y42=0,"- - -",Y37/Y42*100)</f>
        <v>1.5176437995636667</v>
      </c>
    </row>
    <row r="38" spans="1:28" x14ac:dyDescent="0.3">
      <c r="A38" s="52" t="s">
        <v>288</v>
      </c>
      <c r="B38" s="78" t="s">
        <v>301</v>
      </c>
      <c r="C38" s="9">
        <v>261</v>
      </c>
      <c r="D38" s="3">
        <f>IF(C42=0,"- - -",C38/C42*100)</f>
        <v>2.3870495701481618</v>
      </c>
      <c r="E38" s="2">
        <v>345</v>
      </c>
      <c r="F38" s="3">
        <f>IF(E42=0,"- - -",E38/E42*100)</f>
        <v>2.2966316069764345</v>
      </c>
      <c r="G38" s="2">
        <v>1238</v>
      </c>
      <c r="H38" s="3">
        <f>IF(G42=0,"- - -",G38/G42*100)</f>
        <v>6.0437414567467291</v>
      </c>
      <c r="I38" s="2">
        <v>166</v>
      </c>
      <c r="J38" s="3">
        <f>IF(I42=0,"- - -",I38/I42*100)</f>
        <v>2.1690840193388214</v>
      </c>
      <c r="K38" s="2">
        <v>206</v>
      </c>
      <c r="L38" s="3">
        <f>IF(K42=0,"- - -",K38/K42*100)</f>
        <v>3.39318069510789</v>
      </c>
      <c r="M38" s="2">
        <v>3226</v>
      </c>
      <c r="N38" s="3">
        <f>IF(M42=0,"- - -",M38/M42*100)</f>
        <v>12.94386711070096</v>
      </c>
      <c r="O38" s="2">
        <v>469</v>
      </c>
      <c r="P38" s="3">
        <f>IF(O42=0,"- - -",O38/O42*100)</f>
        <v>3.5057557183435493</v>
      </c>
      <c r="Q38" s="2">
        <v>35</v>
      </c>
      <c r="R38" s="3">
        <f>IF(Q42=0,"- - -",Q38/Q42*100)</f>
        <v>2.4088093599449416</v>
      </c>
      <c r="S38" s="2">
        <v>328</v>
      </c>
      <c r="T38" s="3">
        <f>IF(S42=0,"- - -",S38/S42*100)</f>
        <v>3.9333253387696367</v>
      </c>
      <c r="U38" s="2">
        <v>104</v>
      </c>
      <c r="V38" s="3">
        <f>IF(U42=0,"- - -",U38/U42*100)</f>
        <v>2.2413793103448274</v>
      </c>
      <c r="W38" s="2">
        <v>61</v>
      </c>
      <c r="X38" s="3">
        <f>IF(W42=0,"- - -",W38/W42*100)</f>
        <v>2.3362696284948297</v>
      </c>
      <c r="Y38" s="26">
        <f t="shared" si="2"/>
        <v>6439</v>
      </c>
      <c r="Z38" s="29">
        <f>IF(Y42=0,"- - -",Y38/Y42*100)</f>
        <v>5.5745056619454934</v>
      </c>
    </row>
    <row r="39" spans="1:28" x14ac:dyDescent="0.3">
      <c r="A39" s="53" t="s">
        <v>289</v>
      </c>
      <c r="B39" s="80" t="s">
        <v>302</v>
      </c>
      <c r="C39" s="10">
        <v>23</v>
      </c>
      <c r="D39" s="7">
        <f>IF(C42=0,"- - -",C39/C42*100)</f>
        <v>0.21035302725443569</v>
      </c>
      <c r="E39" s="6">
        <v>42</v>
      </c>
      <c r="F39" s="7">
        <f>IF(E42=0,"- - -",E39/E42*100)</f>
        <v>0.27958993476234856</v>
      </c>
      <c r="G39" s="6">
        <v>123</v>
      </c>
      <c r="H39" s="7">
        <f>IF(G42=0,"- - -",G39/G42*100)</f>
        <v>0.60046865846514352</v>
      </c>
      <c r="I39" s="6">
        <v>29</v>
      </c>
      <c r="J39" s="7">
        <f>IF(I42=0,"- - -",I39/I42*100)</f>
        <v>0.37893636482425191</v>
      </c>
      <c r="K39" s="6">
        <v>39</v>
      </c>
      <c r="L39" s="7">
        <f>IF(K42=0,"- - -",K39/K42*100)</f>
        <v>0.64239828693790146</v>
      </c>
      <c r="M39" s="6">
        <v>431</v>
      </c>
      <c r="N39" s="7">
        <f>IF(M42=0,"- - -",M39/M42*100)</f>
        <v>1.7293263250812503</v>
      </c>
      <c r="O39" s="6">
        <v>35</v>
      </c>
      <c r="P39" s="7">
        <f>IF(O42=0,"- - -",O39/O42*100)</f>
        <v>0.26162356107041412</v>
      </c>
      <c r="Q39" s="6">
        <v>0</v>
      </c>
      <c r="R39" s="7">
        <f>IF(Q42=0,"- - -",Q39/Q42*100)</f>
        <v>0</v>
      </c>
      <c r="S39" s="6">
        <v>46</v>
      </c>
      <c r="T39" s="7">
        <f>IF(S42=0,"- - -",S39/S42*100)</f>
        <v>0.55162489507135148</v>
      </c>
      <c r="U39" s="6">
        <v>4</v>
      </c>
      <c r="V39" s="7">
        <f>IF(U42=0,"- - -",U39/U42*100)</f>
        <v>8.6206896551724144E-2</v>
      </c>
      <c r="W39" s="6">
        <v>2</v>
      </c>
      <c r="X39" s="7">
        <f>IF(W42=0,"- - -",W39/W42*100)</f>
        <v>7.6599004212945229E-2</v>
      </c>
      <c r="Y39" s="26">
        <f t="shared" si="2"/>
        <v>774</v>
      </c>
      <c r="Z39" s="29">
        <f>IF(Y42=0,"- - -",Y39/Y42*100)</f>
        <v>0.67008345742286246</v>
      </c>
    </row>
    <row r="40" spans="1:28" x14ac:dyDescent="0.3">
      <c r="A40" s="53" t="s">
        <v>290</v>
      </c>
      <c r="B40" s="80" t="s">
        <v>303</v>
      </c>
      <c r="C40" s="10">
        <v>176</v>
      </c>
      <c r="D40" s="7">
        <f>IF(C42=0,"- - -",C40/C42*100)</f>
        <v>1.6096579476861168</v>
      </c>
      <c r="E40" s="6">
        <v>192</v>
      </c>
      <c r="F40" s="7">
        <f>IF(E42=0,"- - -",E40/E42*100)</f>
        <v>1.2781254160564506</v>
      </c>
      <c r="G40" s="6">
        <v>527</v>
      </c>
      <c r="H40" s="7">
        <f>IF(G42=0,"- - -",G40/G42*100)</f>
        <v>2.5727396992774847</v>
      </c>
      <c r="I40" s="6">
        <v>96</v>
      </c>
      <c r="J40" s="7">
        <f>IF(I42=0,"- - -",I40/I42*100)</f>
        <v>1.2544100352802823</v>
      </c>
      <c r="K40" s="6">
        <v>178</v>
      </c>
      <c r="L40" s="7">
        <f>IF(K42=0,"- - -",K40/K42*100)</f>
        <v>2.9319716685883712</v>
      </c>
      <c r="M40" s="6">
        <v>754</v>
      </c>
      <c r="N40" s="7">
        <f>IF(M42=0,"- - -",M40/M42*100)</f>
        <v>3.0253179793764797</v>
      </c>
      <c r="O40" s="6">
        <v>101</v>
      </c>
      <c r="P40" s="7">
        <f>IF(O42=0,"- - -",O40/O42*100)</f>
        <v>0.75497084766033784</v>
      </c>
      <c r="Q40" s="6">
        <v>4</v>
      </c>
      <c r="R40" s="7">
        <f>IF(Q42=0,"- - -",Q40/Q42*100)</f>
        <v>0.27529249827942187</v>
      </c>
      <c r="S40" s="6">
        <v>74</v>
      </c>
      <c r="T40" s="7">
        <f>IF(S42=0,"- - -",S40/S42*100)</f>
        <v>0.88739657033217401</v>
      </c>
      <c r="U40" s="6">
        <v>17</v>
      </c>
      <c r="V40" s="7">
        <f>IF(U42=0,"- - -",U40/U42*100)</f>
        <v>0.36637931034482757</v>
      </c>
      <c r="W40" s="6">
        <v>29</v>
      </c>
      <c r="X40" s="7">
        <f>IF(W42=0,"- - -",W40/W42*100)</f>
        <v>1.1106855610877058</v>
      </c>
      <c r="Y40" s="26">
        <f t="shared" si="2"/>
        <v>2148</v>
      </c>
      <c r="Z40" s="29">
        <f>IF(Y42=0,"- - -",Y40/Y42*100)</f>
        <v>1.8596114554836027</v>
      </c>
    </row>
    <row r="41" spans="1:28" ht="15" thickBot="1" x14ac:dyDescent="0.35">
      <c r="A41" s="54" t="s">
        <v>291</v>
      </c>
      <c r="B41" s="80" t="s">
        <v>304</v>
      </c>
      <c r="C41" s="10">
        <v>0</v>
      </c>
      <c r="D41" s="7">
        <f>IF(C42=0,"- - -",C41/C42*100)</f>
        <v>0</v>
      </c>
      <c r="E41" s="6">
        <v>1</v>
      </c>
      <c r="F41" s="7">
        <f>IF(E42=0,"- - -",E41/E42*100)</f>
        <v>6.6569032086273468E-3</v>
      </c>
      <c r="G41" s="6">
        <v>4</v>
      </c>
      <c r="H41" s="7">
        <f>IF(G42=0,"- - -",G41/G42*100)</f>
        <v>1.9527436047646944E-2</v>
      </c>
      <c r="I41" s="6">
        <v>2</v>
      </c>
      <c r="J41" s="7">
        <f>IF(I42=0,"- - -",I41/I42*100)</f>
        <v>2.6133542401672545E-2</v>
      </c>
      <c r="K41" s="6">
        <v>1</v>
      </c>
      <c r="L41" s="7">
        <f>IF(K42=0,"- - -",K41/K42*100)</f>
        <v>1.6471750947125677E-2</v>
      </c>
      <c r="M41" s="6">
        <v>14</v>
      </c>
      <c r="N41" s="7">
        <f>IF(M42=0,"- - -",M41/M42*100)</f>
        <v>5.617301287966938E-2</v>
      </c>
      <c r="O41" s="6">
        <v>1</v>
      </c>
      <c r="P41" s="7">
        <f>IF(O42=0,"- - -",O41/O42*100)</f>
        <v>7.4749588877261177E-3</v>
      </c>
      <c r="Q41" s="6">
        <v>0</v>
      </c>
      <c r="R41" s="7">
        <f>IF(Q42=0,"- - -",Q41/Q42*100)</f>
        <v>0</v>
      </c>
      <c r="S41" s="6">
        <v>0</v>
      </c>
      <c r="T41" s="7">
        <f>IF(S42=0,"- - -",S41/S42*100)</f>
        <v>0</v>
      </c>
      <c r="U41" s="6">
        <v>0</v>
      </c>
      <c r="V41" s="7">
        <f>IF(U42=0,"- - -",U41/U42*100)</f>
        <v>0</v>
      </c>
      <c r="W41" s="6">
        <v>0</v>
      </c>
      <c r="X41" s="7">
        <f>IF(W42=0,"- - -",W41/W42*100)</f>
        <v>0</v>
      </c>
      <c r="Y41" s="26">
        <f t="shared" si="2"/>
        <v>23</v>
      </c>
      <c r="Z41" s="29">
        <f>IF(Y42=0,"- - -",Y41/Y42*100)</f>
        <v>1.9912040724451983E-2</v>
      </c>
    </row>
    <row r="42" spans="1:28" x14ac:dyDescent="0.3">
      <c r="A42" s="145" t="s">
        <v>13</v>
      </c>
      <c r="B42" s="146"/>
      <c r="C42" s="14">
        <f>SUM(C29:C41)</f>
        <v>10934</v>
      </c>
      <c r="D42" s="15">
        <f>IF(C42=0,"- - -",C42/C42*100)</f>
        <v>100</v>
      </c>
      <c r="E42" s="16">
        <f>SUM(E29:E41)</f>
        <v>15022</v>
      </c>
      <c r="F42" s="15">
        <f>IF(E42=0,"- - -",E42/E42*100)</f>
        <v>100</v>
      </c>
      <c r="G42" s="16">
        <f>SUM(G29:G41)</f>
        <v>20484</v>
      </c>
      <c r="H42" s="15">
        <f>IF(G42=0,"- - -",G42/G42*100)</f>
        <v>100</v>
      </c>
      <c r="I42" s="16">
        <f>SUM(I29:I41)</f>
        <v>7653</v>
      </c>
      <c r="J42" s="15">
        <f>IF(I42=0,"- - -",I42/I42*100)</f>
        <v>100</v>
      </c>
      <c r="K42" s="16">
        <f>SUM(K29:K41)</f>
        <v>6071</v>
      </c>
      <c r="L42" s="15">
        <f>IF(K42=0,"- - -",K42/K42*100)</f>
        <v>100</v>
      </c>
      <c r="M42" s="16">
        <f>SUM(M29:M41)</f>
        <v>24923</v>
      </c>
      <c r="N42" s="15">
        <f>IF(M42=0,"- - -",M42/M42*100)</f>
        <v>100</v>
      </c>
      <c r="O42" s="16">
        <f>SUM(O29:O41)</f>
        <v>13378</v>
      </c>
      <c r="P42" s="15">
        <f>IF(O42=0,"- - -",O42/O42*100)</f>
        <v>100</v>
      </c>
      <c r="Q42" s="16">
        <f>SUM(Q29:Q41)</f>
        <v>1453</v>
      </c>
      <c r="R42" s="15">
        <f>IF(Q42=0,"- - -",Q42/Q42*100)</f>
        <v>100</v>
      </c>
      <c r="S42" s="16">
        <f>SUM(S29:S41)</f>
        <v>8339</v>
      </c>
      <c r="T42" s="15">
        <f>IF(S42=0,"- - -",S42/S42*100)</f>
        <v>100</v>
      </c>
      <c r="U42" s="16">
        <f>SUM(U29:U41)</f>
        <v>4640</v>
      </c>
      <c r="V42" s="15">
        <f>IF(U42=0,"- - -",U42/U42*100)</f>
        <v>100</v>
      </c>
      <c r="W42" s="16">
        <f>SUM(W29:W41)</f>
        <v>2611</v>
      </c>
      <c r="X42" s="15">
        <f>IF(W42=0,"- - -",W42/W42*100)</f>
        <v>100</v>
      </c>
      <c r="Y42" s="22">
        <f>SUM(Y29:Y41)</f>
        <v>115508</v>
      </c>
      <c r="Z42" s="23">
        <f>IF(Y42=0,"- - -",Y42/Y42*100)</f>
        <v>100</v>
      </c>
    </row>
    <row r="43" spans="1:28" ht="15" thickBot="1" x14ac:dyDescent="0.35">
      <c r="A43" s="147" t="s">
        <v>122</v>
      </c>
      <c r="B43" s="148"/>
      <c r="C43" s="18">
        <f>IF($Y42=0,"- - -",C42/$Y42*100)</f>
        <v>9.4660110122242607</v>
      </c>
      <c r="D43" s="19"/>
      <c r="E43" s="20">
        <f>IF($Y42=0,"- - -",E42/$Y42*100)</f>
        <v>13.005159815770337</v>
      </c>
      <c r="F43" s="19"/>
      <c r="G43" s="20">
        <f>IF($Y42=0,"- - -",G42/$Y42*100)</f>
        <v>17.73383661737715</v>
      </c>
      <c r="H43" s="19"/>
      <c r="I43" s="20">
        <f>IF($Y42=0,"- - -",I42/$Y42*100)</f>
        <v>6.6255151158361318</v>
      </c>
      <c r="J43" s="19"/>
      <c r="K43" s="20">
        <f>IF($Y42=0,"- - -",K42/$Y42*100)</f>
        <v>5.2559130103542611</v>
      </c>
      <c r="L43" s="19"/>
      <c r="M43" s="20">
        <f>IF($Y42=0,"- - -",M42/$Y42*100)</f>
        <v>21.576860477196387</v>
      </c>
      <c r="N43" s="19"/>
      <c r="O43" s="20">
        <f>IF($Y42=0,"- - -",O42/$Y42*100)</f>
        <v>11.58188177442255</v>
      </c>
      <c r="P43" s="19"/>
      <c r="Q43" s="20">
        <f>IF($Y42=0,"- - -",Q42/$Y42*100)</f>
        <v>1.2579215292447277</v>
      </c>
      <c r="R43" s="19"/>
      <c r="S43" s="20">
        <f>IF($Y42=0,"- - -",S42/$Y42*100)</f>
        <v>7.2194133739654403</v>
      </c>
      <c r="T43" s="19"/>
      <c r="U43" s="20">
        <f>IF($Y42=0,"- - -",U42/$Y42*100)</f>
        <v>4.0170377809329221</v>
      </c>
      <c r="V43" s="19"/>
      <c r="W43" s="20">
        <f>IF($Y42=0,"- - -",W42/$Y42*100)</f>
        <v>2.2604494926758321</v>
      </c>
      <c r="X43" s="19"/>
      <c r="Y43" s="24">
        <f>IF($Y42=0,"- - -",Y42/$Y42*100)</f>
        <v>100</v>
      </c>
      <c r="Z43" s="25"/>
    </row>
    <row r="46" spans="1:28" x14ac:dyDescent="0.3">
      <c r="A46" s="1" t="s">
        <v>66</v>
      </c>
      <c r="J46" s="48"/>
      <c r="L46" s="48"/>
    </row>
    <row r="47" spans="1:28" ht="15" thickBot="1" x14ac:dyDescent="0.35"/>
    <row r="48" spans="1:28" ht="14.4" customHeight="1" x14ac:dyDescent="0.3">
      <c r="A48" s="141" t="s">
        <v>75</v>
      </c>
      <c r="B48" s="142"/>
      <c r="C48" s="32" t="s">
        <v>20</v>
      </c>
      <c r="D48" s="33"/>
      <c r="E48" s="33" t="s">
        <v>21</v>
      </c>
      <c r="F48" s="33"/>
      <c r="G48" s="33" t="s">
        <v>22</v>
      </c>
      <c r="H48" s="33"/>
      <c r="I48" s="33" t="s">
        <v>23</v>
      </c>
      <c r="J48" s="33"/>
      <c r="K48" s="33" t="s">
        <v>24</v>
      </c>
      <c r="L48" s="33"/>
      <c r="M48" s="33" t="s">
        <v>25</v>
      </c>
      <c r="N48" s="33"/>
      <c r="O48" s="33" t="s">
        <v>26</v>
      </c>
      <c r="P48" s="33"/>
      <c r="Q48" s="33" t="s">
        <v>27</v>
      </c>
      <c r="R48" s="33"/>
      <c r="S48" s="33" t="s">
        <v>28</v>
      </c>
      <c r="T48" s="33"/>
      <c r="U48" s="33" t="s">
        <v>29</v>
      </c>
      <c r="V48" s="33"/>
      <c r="W48" s="33" t="s">
        <v>30</v>
      </c>
      <c r="X48" s="33"/>
      <c r="Y48" s="33" t="s">
        <v>32</v>
      </c>
      <c r="Z48" s="33"/>
      <c r="AA48" s="35" t="s">
        <v>13</v>
      </c>
      <c r="AB48" s="36"/>
    </row>
    <row r="49" spans="1:28" ht="15" thickBot="1" x14ac:dyDescent="0.35">
      <c r="A49" s="143"/>
      <c r="B49" s="144"/>
      <c r="C49" s="37" t="s">
        <v>14</v>
      </c>
      <c r="D49" s="38" t="s">
        <v>15</v>
      </c>
      <c r="E49" s="39" t="s">
        <v>14</v>
      </c>
      <c r="F49" s="38" t="s">
        <v>15</v>
      </c>
      <c r="G49" s="39" t="s">
        <v>14</v>
      </c>
      <c r="H49" s="38" t="s">
        <v>15</v>
      </c>
      <c r="I49" s="37" t="s">
        <v>14</v>
      </c>
      <c r="J49" s="38" t="s">
        <v>15</v>
      </c>
      <c r="K49" s="37" t="s">
        <v>14</v>
      </c>
      <c r="L49" s="38" t="s">
        <v>15</v>
      </c>
      <c r="M49" s="37" t="s">
        <v>14</v>
      </c>
      <c r="N49" s="38" t="s">
        <v>15</v>
      </c>
      <c r="O49" s="37" t="s">
        <v>14</v>
      </c>
      <c r="P49" s="38" t="s">
        <v>15</v>
      </c>
      <c r="Q49" s="37" t="s">
        <v>14</v>
      </c>
      <c r="R49" s="38" t="s">
        <v>15</v>
      </c>
      <c r="S49" s="37" t="s">
        <v>14</v>
      </c>
      <c r="T49" s="38" t="s">
        <v>15</v>
      </c>
      <c r="U49" s="37" t="s">
        <v>14</v>
      </c>
      <c r="V49" s="38" t="s">
        <v>15</v>
      </c>
      <c r="W49" s="37" t="s">
        <v>14</v>
      </c>
      <c r="X49" s="38" t="s">
        <v>15</v>
      </c>
      <c r="Y49" s="37" t="s">
        <v>14</v>
      </c>
      <c r="Z49" s="38" t="s">
        <v>15</v>
      </c>
      <c r="AA49" s="41" t="s">
        <v>14</v>
      </c>
      <c r="AB49" s="42" t="s">
        <v>15</v>
      </c>
    </row>
    <row r="50" spans="1:28" x14ac:dyDescent="0.3">
      <c r="A50" s="55" t="s">
        <v>279</v>
      </c>
      <c r="B50" s="79" t="s">
        <v>292</v>
      </c>
      <c r="C50" s="8">
        <v>3</v>
      </c>
      <c r="D50" s="5">
        <f>IF(C63=0,"- - -",C50/C63*100)</f>
        <v>0.52264808362369342</v>
      </c>
      <c r="E50" s="4">
        <v>41</v>
      </c>
      <c r="F50" s="5">
        <f>IF(E63=0,"- - -",E50/E63*100)</f>
        <v>1.6942148760330578</v>
      </c>
      <c r="G50" s="4">
        <v>206</v>
      </c>
      <c r="H50" s="5">
        <f>IF(G63=0,"- - -",G50/G63*100)</f>
        <v>2.4837231733783458</v>
      </c>
      <c r="I50" s="4">
        <v>640</v>
      </c>
      <c r="J50" s="5">
        <f>IF(I63=0,"- - -",I50/I63*100)</f>
        <v>1.8178203198227625</v>
      </c>
      <c r="K50" s="4">
        <v>496</v>
      </c>
      <c r="L50" s="5">
        <f>IF(K63=0,"- - -",K50/K63*100)</f>
        <v>1.3041649137568363</v>
      </c>
      <c r="M50" s="4">
        <v>263</v>
      </c>
      <c r="N50" s="5">
        <f>IF(M63=0,"- - -",M50/M63*100)</f>
        <v>1.4058908429999466</v>
      </c>
      <c r="O50" s="4">
        <v>111</v>
      </c>
      <c r="P50" s="5">
        <f>IF(O63=0,"- - -",O50/O63*100)</f>
        <v>1.6197285860207209</v>
      </c>
      <c r="Q50" s="4">
        <v>53</v>
      </c>
      <c r="R50" s="5">
        <f>IF(Q63=0,"- - -",Q50/Q63*100)</f>
        <v>2.350332594235033</v>
      </c>
      <c r="S50" s="4">
        <v>16</v>
      </c>
      <c r="T50" s="5">
        <f>IF(S63=0,"- - -",S50/S63*100)</f>
        <v>1.7003188097768331</v>
      </c>
      <c r="U50" s="4">
        <v>7</v>
      </c>
      <c r="V50" s="5">
        <f>IF(U63=0,"- - -",U50/U63*100)</f>
        <v>1.4736842105263157</v>
      </c>
      <c r="W50" s="4">
        <v>7</v>
      </c>
      <c r="X50" s="5">
        <f>IF(W63=0,"- - -",W50/W63*100)</f>
        <v>2.1212121212121215</v>
      </c>
      <c r="Y50" s="4">
        <v>38</v>
      </c>
      <c r="Z50" s="5">
        <f>IF(Y63=0,"- - -",Y50/Y63*100)</f>
        <v>2.676056338028169</v>
      </c>
      <c r="AA50" s="26">
        <f>C50+E50+G50+I50+K50+M50+O50+Q50+S50+U50+W50+Y50</f>
        <v>1881</v>
      </c>
      <c r="AB50" s="27">
        <f>IF(AA63=0,"- - -",AA50/AA63*100)</f>
        <v>1.6284586348997474</v>
      </c>
    </row>
    <row r="51" spans="1:28" x14ac:dyDescent="0.3">
      <c r="A51" s="52" t="s">
        <v>280</v>
      </c>
      <c r="B51" s="78" t="s">
        <v>294</v>
      </c>
      <c r="C51" s="9">
        <v>423</v>
      </c>
      <c r="D51" s="3">
        <f>IF(C63=0,"- - -",C51/C63*100)</f>
        <v>73.693379790940767</v>
      </c>
      <c r="E51" s="2">
        <v>1755</v>
      </c>
      <c r="F51" s="3">
        <f>IF(E63=0,"- - -",E51/E63*100)</f>
        <v>72.52066115702479</v>
      </c>
      <c r="G51" s="2">
        <v>6056</v>
      </c>
      <c r="H51" s="3">
        <f>IF(G63=0,"- - -",G51/G63*100)</f>
        <v>73.016638533879913</v>
      </c>
      <c r="I51" s="2">
        <v>28255</v>
      </c>
      <c r="J51" s="3">
        <f>IF(I63=0,"- - -",I51/I63*100)</f>
        <v>80.253926775925237</v>
      </c>
      <c r="K51" s="2">
        <v>31653</v>
      </c>
      <c r="L51" s="3">
        <f>IF(K63=0,"- - -",K51/K63*100)</f>
        <v>83.227282288599071</v>
      </c>
      <c r="M51" s="2">
        <v>15562</v>
      </c>
      <c r="N51" s="3">
        <f>IF(M63=0,"- - -",M51/M63*100)</f>
        <v>83.18811140214892</v>
      </c>
      <c r="O51" s="2">
        <v>5561</v>
      </c>
      <c r="P51" s="3">
        <f>IF(O63=0,"- - -",O51/O63*100)</f>
        <v>81.146942944695752</v>
      </c>
      <c r="Q51" s="2">
        <v>1781</v>
      </c>
      <c r="R51" s="3">
        <f>IF(Q63=0,"- - -",Q51/Q63*100)</f>
        <v>78.980044345898008</v>
      </c>
      <c r="S51" s="2">
        <v>738</v>
      </c>
      <c r="T51" s="3">
        <f>IF(S63=0,"- - -",S51/S63*100)</f>
        <v>78.427205100956428</v>
      </c>
      <c r="U51" s="2">
        <v>378</v>
      </c>
      <c r="V51" s="3">
        <f>IF(U63=0,"- - -",U51/U63*100)</f>
        <v>79.578947368421055</v>
      </c>
      <c r="W51" s="2">
        <v>253</v>
      </c>
      <c r="X51" s="3">
        <f>IF(W63=0,"- - -",W51/W63*100)</f>
        <v>76.666666666666671</v>
      </c>
      <c r="Y51" s="2">
        <v>1124</v>
      </c>
      <c r="Z51" s="3">
        <f>IF(Y63=0,"- - -",Y51/Y63*100)</f>
        <v>79.154929577464785</v>
      </c>
      <c r="AA51" s="26">
        <f t="shared" ref="AA51:AA62" si="3">C51+E51+G51+I51+K51+M51+O51+Q51+S51+U51+W51+Y51</f>
        <v>93539</v>
      </c>
      <c r="AB51" s="29">
        <f>IF(AA63=0,"- - -",AA51/AA63*100)</f>
        <v>80.980538144544099</v>
      </c>
    </row>
    <row r="52" spans="1:28" x14ac:dyDescent="0.3">
      <c r="A52" s="52" t="s">
        <v>281</v>
      </c>
      <c r="B52" s="78" t="s">
        <v>293</v>
      </c>
      <c r="C52" s="9">
        <v>6</v>
      </c>
      <c r="D52" s="3">
        <f>IF(C63=0,"- - -",C52/C63*100)</f>
        <v>1.0452961672473868</v>
      </c>
      <c r="E52" s="2">
        <v>11</v>
      </c>
      <c r="F52" s="3">
        <f>IF(E63=0,"- - -",E52/E63*100)</f>
        <v>0.45454545454545453</v>
      </c>
      <c r="G52" s="2">
        <v>23</v>
      </c>
      <c r="H52" s="3">
        <f>IF(G63=0,"- - -",G52/G63*100)</f>
        <v>0.27730889799855318</v>
      </c>
      <c r="I52" s="2">
        <v>82</v>
      </c>
      <c r="J52" s="3">
        <f>IF(I63=0,"- - -",I52/I63*100)</f>
        <v>0.23290822847729145</v>
      </c>
      <c r="K52" s="2">
        <v>66</v>
      </c>
      <c r="L52" s="3">
        <f>IF(K63=0,"- - -",K52/K63*100)</f>
        <v>0.17353807320151451</v>
      </c>
      <c r="M52" s="2">
        <v>28</v>
      </c>
      <c r="N52" s="3">
        <f>IF(M63=0,"- - -",M52/M63*100)</f>
        <v>0.14967659165018443</v>
      </c>
      <c r="O52" s="2">
        <v>6</v>
      </c>
      <c r="P52" s="3">
        <f>IF(O63=0,"- - -",O52/O63*100)</f>
        <v>8.7552896541660596E-2</v>
      </c>
      <c r="Q52" s="2">
        <v>4</v>
      </c>
      <c r="R52" s="3">
        <f>IF(Q63=0,"- - -",Q52/Q63*100)</f>
        <v>0.17738359201773835</v>
      </c>
      <c r="S52" s="2">
        <v>0</v>
      </c>
      <c r="T52" s="3">
        <f>IF(S63=0,"- - -",S52/S63*100)</f>
        <v>0</v>
      </c>
      <c r="U52" s="2">
        <v>0</v>
      </c>
      <c r="V52" s="3">
        <f>IF(U63=0,"- - -",U52/U63*100)</f>
        <v>0</v>
      </c>
      <c r="W52" s="2">
        <v>0</v>
      </c>
      <c r="X52" s="3">
        <f>IF(W63=0,"- - -",W52/W63*100)</f>
        <v>0</v>
      </c>
      <c r="Y52" s="2">
        <v>4</v>
      </c>
      <c r="Z52" s="3">
        <f>IF(Y63=0,"- - -",Y52/Y63*100)</f>
        <v>0.28169014084507044</v>
      </c>
      <c r="AA52" s="26">
        <f t="shared" si="3"/>
        <v>230</v>
      </c>
      <c r="AB52" s="29">
        <f>IF(AA63=0,"- - -",AA52/AA63*100)</f>
        <v>0.19912040724451985</v>
      </c>
    </row>
    <row r="53" spans="1:28" x14ac:dyDescent="0.3">
      <c r="A53" s="52" t="s">
        <v>282</v>
      </c>
      <c r="B53" s="78" t="s">
        <v>295</v>
      </c>
      <c r="C53" s="9">
        <v>8</v>
      </c>
      <c r="D53" s="3">
        <f>IF(C63=0,"- - -",C53/C63*100)</f>
        <v>1.3937282229965158</v>
      </c>
      <c r="E53" s="2">
        <v>26</v>
      </c>
      <c r="F53" s="3">
        <f>IF(E63=0,"- - -",E53/E63*100)</f>
        <v>1.0743801652892562</v>
      </c>
      <c r="G53" s="2">
        <v>148</v>
      </c>
      <c r="H53" s="3">
        <f>IF(G63=0,"- - -",G53/G63*100)</f>
        <v>1.7844224740776464</v>
      </c>
      <c r="I53" s="2">
        <v>566</v>
      </c>
      <c r="J53" s="3">
        <f>IF(I63=0,"- - -",I53/I63*100)</f>
        <v>1.6076348453432556</v>
      </c>
      <c r="K53" s="2">
        <v>567</v>
      </c>
      <c r="L53" s="3">
        <f>IF(K63=0,"- - -",K53/K63*100)</f>
        <v>1.4908498106857384</v>
      </c>
      <c r="M53" s="2">
        <v>257</v>
      </c>
      <c r="N53" s="3">
        <f>IF(M63=0,"- - -",M53/M63*100)</f>
        <v>1.3738172876463357</v>
      </c>
      <c r="O53" s="2">
        <v>88</v>
      </c>
      <c r="P53" s="3">
        <f>IF(O63=0,"- - -",O53/O63*100)</f>
        <v>1.2841091492776886</v>
      </c>
      <c r="Q53" s="2">
        <v>31</v>
      </c>
      <c r="R53" s="3">
        <f>IF(Q63=0,"- - -",Q53/Q63*100)</f>
        <v>1.3747228381374723</v>
      </c>
      <c r="S53" s="2">
        <v>13</v>
      </c>
      <c r="T53" s="3">
        <f>IF(S63=0,"- - -",S53/S63*100)</f>
        <v>1.381509032943677</v>
      </c>
      <c r="U53" s="2">
        <v>2</v>
      </c>
      <c r="V53" s="3">
        <f>IF(U63=0,"- - -",U53/U63*100)</f>
        <v>0.42105263157894735</v>
      </c>
      <c r="W53" s="2">
        <v>6</v>
      </c>
      <c r="X53" s="3">
        <f>IF(W63=0,"- - -",W53/W63*100)</f>
        <v>1.8181818181818181</v>
      </c>
      <c r="Y53" s="2">
        <v>24</v>
      </c>
      <c r="Z53" s="3">
        <f>IF(Y63=0,"- - -",Y53/Y63*100)</f>
        <v>1.6901408450704223</v>
      </c>
      <c r="AA53" s="26">
        <f t="shared" si="3"/>
        <v>1736</v>
      </c>
      <c r="AB53" s="29">
        <f>IF(AA63=0,"- - -",AA53/AA63*100)</f>
        <v>1.5029262042455935</v>
      </c>
    </row>
    <row r="54" spans="1:28" x14ac:dyDescent="0.3">
      <c r="A54" s="52" t="s">
        <v>283</v>
      </c>
      <c r="B54" s="78" t="s">
        <v>296</v>
      </c>
      <c r="C54" s="9">
        <v>1</v>
      </c>
      <c r="D54" s="3">
        <f>IF(C63=0,"- - -",C54/C63*100)</f>
        <v>0.17421602787456447</v>
      </c>
      <c r="E54" s="2">
        <v>12</v>
      </c>
      <c r="F54" s="3">
        <f>IF(E63=0,"- - -",E54/E63*100)</f>
        <v>0.49586776859504134</v>
      </c>
      <c r="G54" s="2">
        <v>12</v>
      </c>
      <c r="H54" s="3">
        <f>IF(G63=0,"- - -",G54/G63*100)</f>
        <v>0.14468290330359296</v>
      </c>
      <c r="I54" s="2">
        <v>43</v>
      </c>
      <c r="J54" s="3">
        <f>IF(I63=0,"- - -",I54/I63*100)</f>
        <v>0.12213480273809187</v>
      </c>
      <c r="K54" s="2">
        <v>41</v>
      </c>
      <c r="L54" s="3">
        <f>IF(K63=0,"- - -",K54/K63*100)</f>
        <v>0.10780395456457718</v>
      </c>
      <c r="M54" s="2">
        <v>18</v>
      </c>
      <c r="N54" s="3">
        <f>IF(M63=0,"- - -",M54/M63*100)</f>
        <v>9.6220666060832835E-2</v>
      </c>
      <c r="O54" s="2">
        <v>8</v>
      </c>
      <c r="P54" s="3">
        <f>IF(O63=0,"- - -",O54/O63*100)</f>
        <v>0.11673719538888078</v>
      </c>
      <c r="Q54" s="2">
        <v>1</v>
      </c>
      <c r="R54" s="3">
        <f>IF(Q63=0,"- - -",Q54/Q63*100)</f>
        <v>4.4345898004434586E-2</v>
      </c>
      <c r="S54" s="2">
        <v>1</v>
      </c>
      <c r="T54" s="3">
        <f>IF(S63=0,"- - -",S54/S63*100)</f>
        <v>0.10626992561105207</v>
      </c>
      <c r="U54" s="2">
        <v>0</v>
      </c>
      <c r="V54" s="3">
        <f>IF(U63=0,"- - -",U54/U63*100)</f>
        <v>0</v>
      </c>
      <c r="W54" s="2">
        <v>0</v>
      </c>
      <c r="X54" s="3">
        <f>IF(W63=0,"- - -",W54/W63*100)</f>
        <v>0</v>
      </c>
      <c r="Y54" s="2">
        <v>1</v>
      </c>
      <c r="Z54" s="3">
        <f>IF(Y63=0,"- - -",Y54/Y63*100)</f>
        <v>7.0422535211267609E-2</v>
      </c>
      <c r="AA54" s="26">
        <f t="shared" si="3"/>
        <v>138</v>
      </c>
      <c r="AB54" s="29">
        <f>IF(AA63=0,"- - -",AA54/AA63*100)</f>
        <v>0.11947224434671191</v>
      </c>
    </row>
    <row r="55" spans="1:28" x14ac:dyDescent="0.3">
      <c r="A55" s="52" t="s">
        <v>284</v>
      </c>
      <c r="B55" s="78" t="s">
        <v>297</v>
      </c>
      <c r="C55" s="9">
        <v>0</v>
      </c>
      <c r="D55" s="3">
        <f>IF(C63=0,"- - -",C55/C63*100)</f>
        <v>0</v>
      </c>
      <c r="E55" s="2">
        <v>0</v>
      </c>
      <c r="F55" s="3">
        <f>IF(E63=0,"- - -",E55/E63*100)</f>
        <v>0</v>
      </c>
      <c r="G55" s="2">
        <v>3</v>
      </c>
      <c r="H55" s="3">
        <f>IF(G63=0,"- - -",G55/G63*100)</f>
        <v>3.6170725825898239E-2</v>
      </c>
      <c r="I55" s="2">
        <v>6</v>
      </c>
      <c r="J55" s="3">
        <f>IF(I63=0,"- - -",I55/I63*100)</f>
        <v>1.7042065498338397E-2</v>
      </c>
      <c r="K55" s="2">
        <v>9</v>
      </c>
      <c r="L55" s="3">
        <f>IF(K63=0,"- - -",K55/K63*100)</f>
        <v>2.3664282709297435E-2</v>
      </c>
      <c r="M55" s="2">
        <v>1</v>
      </c>
      <c r="N55" s="3">
        <f>IF(M63=0,"- - -",M55/M63*100)</f>
        <v>5.3455925589351583E-3</v>
      </c>
      <c r="O55" s="2">
        <v>3</v>
      </c>
      <c r="P55" s="3">
        <f>IF(O63=0,"- - -",O55/O63*100)</f>
        <v>4.3776448270830298E-2</v>
      </c>
      <c r="Q55" s="2">
        <v>0</v>
      </c>
      <c r="R55" s="3">
        <f>IF(Q63=0,"- - -",Q55/Q63*100)</f>
        <v>0</v>
      </c>
      <c r="S55" s="2">
        <v>1</v>
      </c>
      <c r="T55" s="3">
        <f>IF(S63=0,"- - -",S55/S63*100)</f>
        <v>0.10626992561105207</v>
      </c>
      <c r="U55" s="2">
        <v>0</v>
      </c>
      <c r="V55" s="3">
        <f>IF(U63=0,"- - -",U55/U63*100)</f>
        <v>0</v>
      </c>
      <c r="W55" s="2">
        <v>0</v>
      </c>
      <c r="X55" s="3">
        <f>IF(W63=0,"- - -",W55/W63*100)</f>
        <v>0</v>
      </c>
      <c r="Y55" s="2">
        <v>0</v>
      </c>
      <c r="Z55" s="3">
        <f>IF(Y63=0,"- - -",Y55/Y63*100)</f>
        <v>0</v>
      </c>
      <c r="AA55" s="26">
        <f t="shared" si="3"/>
        <v>23</v>
      </c>
      <c r="AB55" s="29">
        <f>IF(AA63=0,"- - -",AA55/AA63*100)</f>
        <v>1.9912040724451983E-2</v>
      </c>
    </row>
    <row r="56" spans="1:28" x14ac:dyDescent="0.3">
      <c r="A56" s="52" t="s">
        <v>285</v>
      </c>
      <c r="B56" s="78" t="s">
        <v>298</v>
      </c>
      <c r="C56" s="9">
        <v>57</v>
      </c>
      <c r="D56" s="3">
        <f>IF(C63=0,"- - -",C56/C63*100)</f>
        <v>9.9303135888501739</v>
      </c>
      <c r="E56" s="2">
        <v>179</v>
      </c>
      <c r="F56" s="3">
        <f>IF(E63=0,"- - -",E56/E63*100)</f>
        <v>7.3966942148760335</v>
      </c>
      <c r="G56" s="2">
        <v>205</v>
      </c>
      <c r="H56" s="3">
        <f>IF(G63=0,"- - -",G56/G63*100)</f>
        <v>2.4716662647697127</v>
      </c>
      <c r="I56" s="2">
        <v>451</v>
      </c>
      <c r="J56" s="3">
        <f>IF(I63=0,"- - -",I56/I63*100)</f>
        <v>1.2809952566251031</v>
      </c>
      <c r="K56" s="2">
        <v>437</v>
      </c>
      <c r="L56" s="3">
        <f>IF(K63=0,"- - -",K56/K63*100)</f>
        <v>1.1490323937736642</v>
      </c>
      <c r="M56" s="2">
        <v>231</v>
      </c>
      <c r="N56" s="3">
        <f>IF(M63=0,"- - -",M56/M63*100)</f>
        <v>1.2348318811140215</v>
      </c>
      <c r="O56" s="2">
        <v>93</v>
      </c>
      <c r="P56" s="3">
        <f>IF(O63=0,"- - -",O56/O63*100)</f>
        <v>1.3570698963957391</v>
      </c>
      <c r="Q56" s="2">
        <v>42</v>
      </c>
      <c r="R56" s="3">
        <f>IF(Q63=0,"- - -",Q56/Q63*100)</f>
        <v>1.862527716186253</v>
      </c>
      <c r="S56" s="2">
        <v>16</v>
      </c>
      <c r="T56" s="3">
        <f>IF(S63=0,"- - -",S56/S63*100)</f>
        <v>1.7003188097768331</v>
      </c>
      <c r="U56" s="2">
        <v>7</v>
      </c>
      <c r="V56" s="3">
        <f>IF(U63=0,"- - -",U56/U63*100)</f>
        <v>1.4736842105263157</v>
      </c>
      <c r="W56" s="2">
        <v>9</v>
      </c>
      <c r="X56" s="3">
        <f>IF(W63=0,"- - -",W56/W63*100)</f>
        <v>2.7272727272727271</v>
      </c>
      <c r="Y56" s="2">
        <v>23</v>
      </c>
      <c r="Z56" s="3">
        <f>IF(Y63=0,"- - -",Y56/Y63*100)</f>
        <v>1.6197183098591548</v>
      </c>
      <c r="AA56" s="26">
        <f t="shared" si="3"/>
        <v>1750</v>
      </c>
      <c r="AB56" s="29">
        <f>IF(AA63=0,"- - -",AA56/AA63*100)</f>
        <v>1.5150465768604773</v>
      </c>
    </row>
    <row r="57" spans="1:28" x14ac:dyDescent="0.3">
      <c r="A57" s="52" t="s">
        <v>286</v>
      </c>
      <c r="B57" s="78" t="s">
        <v>299</v>
      </c>
      <c r="C57" s="9">
        <v>24</v>
      </c>
      <c r="D57" s="3">
        <f>IF(C63=0,"- - -",C57/C63*100)</f>
        <v>4.1811846689895473</v>
      </c>
      <c r="E57" s="2">
        <v>132</v>
      </c>
      <c r="F57" s="3">
        <f>IF(E63=0,"- - -",E57/E63*100)</f>
        <v>5.4545454545454541</v>
      </c>
      <c r="G57" s="2">
        <v>492</v>
      </c>
      <c r="H57" s="3">
        <f>IF(G63=0,"- - -",G57/G63*100)</f>
        <v>5.9319990354473111</v>
      </c>
      <c r="I57" s="2">
        <v>1613</v>
      </c>
      <c r="J57" s="3">
        <f>IF(I63=0,"- - -",I57/I63*100)</f>
        <v>4.5814752748033056</v>
      </c>
      <c r="K57" s="2">
        <v>1584</v>
      </c>
      <c r="L57" s="3">
        <f>IF(K63=0,"- - -",K57/K63*100)</f>
        <v>4.1649137568363486</v>
      </c>
      <c r="M57" s="2">
        <v>730</v>
      </c>
      <c r="N57" s="3">
        <f>IF(M63=0,"- - -",M57/M63*100)</f>
        <v>3.9022825680226649</v>
      </c>
      <c r="O57" s="2">
        <v>267</v>
      </c>
      <c r="P57" s="3">
        <f>IF(O63=0,"- - -",O57/O63*100)</f>
        <v>3.8961038961038961</v>
      </c>
      <c r="Q57" s="2">
        <v>100</v>
      </c>
      <c r="R57" s="3">
        <f>IF(Q63=0,"- - -",Q57/Q63*100)</f>
        <v>4.434589800443459</v>
      </c>
      <c r="S57" s="2">
        <v>38</v>
      </c>
      <c r="T57" s="3">
        <f>IF(S63=0,"- - -",S57/S63*100)</f>
        <v>4.0382571732199786</v>
      </c>
      <c r="U57" s="2">
        <v>22</v>
      </c>
      <c r="V57" s="3">
        <f>IF(U63=0,"- - -",U57/U63*100)</f>
        <v>4.6315789473684212</v>
      </c>
      <c r="W57" s="2">
        <v>15</v>
      </c>
      <c r="X57" s="3">
        <f>IF(W63=0,"- - -",W57/W63*100)</f>
        <v>4.5454545454545459</v>
      </c>
      <c r="Y57" s="2">
        <v>57</v>
      </c>
      <c r="Z57" s="3">
        <f>IF(Y63=0,"- - -",Y57/Y63*100)</f>
        <v>4.0140845070422539</v>
      </c>
      <c r="AA57" s="26">
        <f t="shared" si="3"/>
        <v>5074</v>
      </c>
      <c r="AB57" s="29">
        <f>IF(AA63=0,"- - -",AA57/AA63*100)</f>
        <v>4.3927693319943204</v>
      </c>
    </row>
    <row r="58" spans="1:28" x14ac:dyDescent="0.3">
      <c r="A58" s="52" t="s">
        <v>287</v>
      </c>
      <c r="B58" s="78" t="s">
        <v>300</v>
      </c>
      <c r="C58" s="9">
        <v>18</v>
      </c>
      <c r="D58" s="3">
        <f>IF(C63=0,"- - -",C58/C63*100)</f>
        <v>3.1358885017421603</v>
      </c>
      <c r="E58" s="2">
        <v>80</v>
      </c>
      <c r="F58" s="3">
        <f>IF(E63=0,"- - -",E58/E63*100)</f>
        <v>3.3057851239669422</v>
      </c>
      <c r="G58" s="2">
        <v>232</v>
      </c>
      <c r="H58" s="3">
        <f>IF(G63=0,"- - -",G58/G63*100)</f>
        <v>2.7972027972027971</v>
      </c>
      <c r="I58" s="2">
        <v>575</v>
      </c>
      <c r="J58" s="3">
        <f>IF(I63=0,"- - -",I58/I63*100)</f>
        <v>1.6331979435907633</v>
      </c>
      <c r="K58" s="2">
        <v>484</v>
      </c>
      <c r="L58" s="3">
        <f>IF(K63=0,"- - -",K58/K63*100)</f>
        <v>1.2726125368111063</v>
      </c>
      <c r="M58" s="2">
        <v>225</v>
      </c>
      <c r="N58" s="3">
        <f>IF(M63=0,"- - -",M58/M63*100)</f>
        <v>1.2027583257604106</v>
      </c>
      <c r="O58" s="2">
        <v>89</v>
      </c>
      <c r="P58" s="3">
        <f>IF(O63=0,"- - -",O58/O63*100)</f>
        <v>1.2987012987012987</v>
      </c>
      <c r="Q58" s="2">
        <v>26</v>
      </c>
      <c r="R58" s="3">
        <f>IF(Q63=0,"- - -",Q58/Q63*100)</f>
        <v>1.1529933481152994</v>
      </c>
      <c r="S58" s="2">
        <v>12</v>
      </c>
      <c r="T58" s="3">
        <f>IF(S63=0,"- - -",S58/S63*100)</f>
        <v>1.2752391073326248</v>
      </c>
      <c r="U58" s="2">
        <v>5</v>
      </c>
      <c r="V58" s="3">
        <f>IF(U63=0,"- - -",U58/U63*100)</f>
        <v>1.0526315789473684</v>
      </c>
      <c r="W58" s="2">
        <v>0</v>
      </c>
      <c r="X58" s="3">
        <f>IF(W63=0,"- - -",W58/W63*100)</f>
        <v>0</v>
      </c>
      <c r="Y58" s="2">
        <v>7</v>
      </c>
      <c r="Z58" s="3">
        <f>IF(Y63=0,"- - -",Y58/Y63*100)</f>
        <v>0.49295774647887325</v>
      </c>
      <c r="AA58" s="26">
        <f t="shared" si="3"/>
        <v>1753</v>
      </c>
      <c r="AB58" s="29">
        <f>IF(AA63=0,"- - -",AA58/AA63*100)</f>
        <v>1.5176437995636667</v>
      </c>
    </row>
    <row r="59" spans="1:28" x14ac:dyDescent="0.3">
      <c r="A59" s="52" t="s">
        <v>288</v>
      </c>
      <c r="B59" s="78" t="s">
        <v>301</v>
      </c>
      <c r="C59" s="9">
        <v>19</v>
      </c>
      <c r="D59" s="3">
        <f>IF(C63=0,"- - -",C59/C63*100)</f>
        <v>3.3101045296167246</v>
      </c>
      <c r="E59" s="2">
        <v>88</v>
      </c>
      <c r="F59" s="3">
        <f>IF(E63=0,"- - -",E59/E63*100)</f>
        <v>3.6363636363636362</v>
      </c>
      <c r="G59" s="2">
        <v>623</v>
      </c>
      <c r="H59" s="3">
        <f>IF(G63=0,"- - -",G59/G63*100)</f>
        <v>7.511454063178201</v>
      </c>
      <c r="I59" s="2">
        <v>2091</v>
      </c>
      <c r="J59" s="3">
        <f>IF(I63=0,"- - -",I59/I63*100)</f>
        <v>5.9391598261709317</v>
      </c>
      <c r="K59" s="2">
        <v>1863</v>
      </c>
      <c r="L59" s="3">
        <f>IF(K63=0,"- - -",K59/K63*100)</f>
        <v>4.8985065208245686</v>
      </c>
      <c r="M59" s="2">
        <v>924</v>
      </c>
      <c r="N59" s="3">
        <f>IF(M63=0,"- - -",M59/M63*100)</f>
        <v>4.9393275244560861</v>
      </c>
      <c r="O59" s="2">
        <v>422</v>
      </c>
      <c r="P59" s="3">
        <f>IF(O63=0,"- - -",O59/O63*100)</f>
        <v>6.1578870567634612</v>
      </c>
      <c r="Q59" s="2">
        <v>152</v>
      </c>
      <c r="R59" s="3">
        <f>IF(Q63=0,"- - -",Q59/Q63*100)</f>
        <v>6.7405764966740582</v>
      </c>
      <c r="S59" s="2">
        <v>78</v>
      </c>
      <c r="T59" s="3">
        <f>IF(S63=0,"- - -",S59/S63*100)</f>
        <v>8.2890541976620611</v>
      </c>
      <c r="U59" s="2">
        <v>38</v>
      </c>
      <c r="V59" s="3">
        <f>IF(U63=0,"- - -",U59/U63*100)</f>
        <v>8</v>
      </c>
      <c r="W59" s="2">
        <v>32</v>
      </c>
      <c r="X59" s="3">
        <f>IF(W63=0,"- - -",W59/W63*100)</f>
        <v>9.6969696969696972</v>
      </c>
      <c r="Y59" s="2">
        <v>109</v>
      </c>
      <c r="Z59" s="3">
        <f>IF(Y63=0,"- - -",Y59/Y63*100)</f>
        <v>7.6760563380281681</v>
      </c>
      <c r="AA59" s="26">
        <f t="shared" si="3"/>
        <v>6439</v>
      </c>
      <c r="AB59" s="29">
        <f>IF(AA63=0,"- - -",AA59/AA63*100)</f>
        <v>5.5745056619454934</v>
      </c>
    </row>
    <row r="60" spans="1:28" x14ac:dyDescent="0.3">
      <c r="A60" s="53" t="s">
        <v>289</v>
      </c>
      <c r="B60" s="80" t="s">
        <v>302</v>
      </c>
      <c r="C60" s="10">
        <v>3</v>
      </c>
      <c r="D60" s="7">
        <f>IF(C63=0,"- - -",C60/C63*100)</f>
        <v>0.52264808362369342</v>
      </c>
      <c r="E60" s="6">
        <v>22</v>
      </c>
      <c r="F60" s="7">
        <f>IF(E63=0,"- - -",E60/E63*100)</f>
        <v>0.90909090909090906</v>
      </c>
      <c r="G60" s="6">
        <v>77</v>
      </c>
      <c r="H60" s="7">
        <f>IF(G63=0,"- - -",G60/G63*100)</f>
        <v>0.92838196286472141</v>
      </c>
      <c r="I60" s="6">
        <v>242</v>
      </c>
      <c r="J60" s="7">
        <f>IF(I63=0,"- - -",I60/I63*100)</f>
        <v>0.6873633084329821</v>
      </c>
      <c r="K60" s="6">
        <v>205</v>
      </c>
      <c r="L60" s="7">
        <f>IF(K63=0,"- - -",K60/K63*100)</f>
        <v>0.53901977282288605</v>
      </c>
      <c r="M60" s="6">
        <v>131</v>
      </c>
      <c r="N60" s="7">
        <f>IF(M63=0,"- - -",M60/M63*100)</f>
        <v>0.70027262522050571</v>
      </c>
      <c r="O60" s="6">
        <v>54</v>
      </c>
      <c r="P60" s="7">
        <f>IF(O63=0,"- - -",O60/O63*100)</f>
        <v>0.78797606887494531</v>
      </c>
      <c r="Q60" s="6">
        <v>13</v>
      </c>
      <c r="R60" s="7">
        <f>IF(Q63=0,"- - -",Q60/Q63*100)</f>
        <v>0.57649667405764971</v>
      </c>
      <c r="S60" s="6">
        <v>9</v>
      </c>
      <c r="T60" s="7">
        <f>IF(S63=0,"- - -",S60/S63*100)</f>
        <v>0.95642933049946877</v>
      </c>
      <c r="U60" s="6">
        <v>7</v>
      </c>
      <c r="V60" s="7">
        <f>IF(U63=0,"- - -",U60/U63*100)</f>
        <v>1.4736842105263157</v>
      </c>
      <c r="W60" s="6">
        <v>2</v>
      </c>
      <c r="X60" s="7">
        <f>IF(W63=0,"- - -",W60/W63*100)</f>
        <v>0.60606060606060608</v>
      </c>
      <c r="Y60" s="6">
        <v>9</v>
      </c>
      <c r="Z60" s="7">
        <f>IF(Y63=0,"- - -",Y60/Y63*100)</f>
        <v>0.63380281690140849</v>
      </c>
      <c r="AA60" s="26">
        <f t="shared" si="3"/>
        <v>774</v>
      </c>
      <c r="AB60" s="29">
        <f>IF(AA63=0,"- - -",AA60/AA63*100)</f>
        <v>0.67008345742286246</v>
      </c>
    </row>
    <row r="61" spans="1:28" x14ac:dyDescent="0.3">
      <c r="A61" s="53" t="s">
        <v>290</v>
      </c>
      <c r="B61" s="80" t="s">
        <v>303</v>
      </c>
      <c r="C61" s="10">
        <v>12</v>
      </c>
      <c r="D61" s="7">
        <f>IF(C63=0,"- - -",C61/C63*100)</f>
        <v>2.0905923344947737</v>
      </c>
      <c r="E61" s="6">
        <v>74</v>
      </c>
      <c r="F61" s="7">
        <f>IF(E63=0,"- - -",E61/E63*100)</f>
        <v>3.0578512396694215</v>
      </c>
      <c r="G61" s="6">
        <v>215</v>
      </c>
      <c r="H61" s="7">
        <f>IF(G63=0,"- - -",G61/G63*100)</f>
        <v>2.5922353508560403</v>
      </c>
      <c r="I61" s="6">
        <v>635</v>
      </c>
      <c r="J61" s="7">
        <f>IF(I63=0,"- - -",I61/I63*100)</f>
        <v>1.8036185985741471</v>
      </c>
      <c r="K61" s="6">
        <v>622</v>
      </c>
      <c r="L61" s="7">
        <f>IF(K63=0,"- - -",K61/K63*100)</f>
        <v>1.6354648716870004</v>
      </c>
      <c r="M61" s="6">
        <v>331</v>
      </c>
      <c r="N61" s="7">
        <f>IF(M63=0,"- - -",M61/M63*100)</f>
        <v>1.7693911370075373</v>
      </c>
      <c r="O61" s="6">
        <v>151</v>
      </c>
      <c r="P61" s="7">
        <f>IF(O63=0,"- - -",O61/O63*100)</f>
        <v>2.2034145629651247</v>
      </c>
      <c r="Q61" s="6">
        <v>51</v>
      </c>
      <c r="R61" s="7">
        <f>IF(Q63=0,"- - -",Q61/Q63*100)</f>
        <v>2.2616407982261642</v>
      </c>
      <c r="S61" s="6">
        <v>19</v>
      </c>
      <c r="T61" s="7">
        <f>IF(S63=0,"- - -",S61/S63*100)</f>
        <v>2.0191285866099893</v>
      </c>
      <c r="U61" s="6">
        <v>9</v>
      </c>
      <c r="V61" s="7">
        <f>IF(U63=0,"- - -",U61/U63*100)</f>
        <v>1.8947368421052633</v>
      </c>
      <c r="W61" s="6">
        <v>5</v>
      </c>
      <c r="X61" s="7">
        <f>IF(W63=0,"- - -",W61/W63*100)</f>
        <v>1.5151515151515151</v>
      </c>
      <c r="Y61" s="6">
        <v>24</v>
      </c>
      <c r="Z61" s="7">
        <f>IF(Y63=0,"- - -",Y61/Y63*100)</f>
        <v>1.6901408450704223</v>
      </c>
      <c r="AA61" s="26">
        <f t="shared" si="3"/>
        <v>2148</v>
      </c>
      <c r="AB61" s="29">
        <f>IF(AA63=0,"- - -",AA61/AA63*100)</f>
        <v>1.8596114554836027</v>
      </c>
    </row>
    <row r="62" spans="1:28" ht="15" thickBot="1" x14ac:dyDescent="0.35">
      <c r="A62" s="54" t="s">
        <v>291</v>
      </c>
      <c r="B62" s="80" t="s">
        <v>304</v>
      </c>
      <c r="C62" s="10">
        <v>0</v>
      </c>
      <c r="D62" s="7">
        <f>IF(C63=0,"- - -",C62/C63*100)</f>
        <v>0</v>
      </c>
      <c r="E62" s="6">
        <v>0</v>
      </c>
      <c r="F62" s="7">
        <f>IF(E63=0,"- - -",E62/E63*100)</f>
        <v>0</v>
      </c>
      <c r="G62" s="6">
        <v>2</v>
      </c>
      <c r="H62" s="7">
        <f>IF(G63=0,"- - -",G62/G63*100)</f>
        <v>2.4113817217265493E-2</v>
      </c>
      <c r="I62" s="6">
        <v>8</v>
      </c>
      <c r="J62" s="7">
        <f>IF(I63=0,"- - -",I62/I63*100)</f>
        <v>2.2722753997784534E-2</v>
      </c>
      <c r="K62" s="6">
        <v>5</v>
      </c>
      <c r="L62" s="7">
        <f>IF(K63=0,"- - -",K62/K63*100)</f>
        <v>1.3146823727387463E-2</v>
      </c>
      <c r="M62" s="6">
        <v>6</v>
      </c>
      <c r="N62" s="7">
        <f>IF(M63=0,"- - -",M62/M63*100)</f>
        <v>3.207355535361095E-2</v>
      </c>
      <c r="O62" s="6">
        <v>0</v>
      </c>
      <c r="P62" s="7">
        <f>IF(O63=0,"- - -",O62/O63*100)</f>
        <v>0</v>
      </c>
      <c r="Q62" s="6">
        <v>1</v>
      </c>
      <c r="R62" s="7">
        <f>IF(Q63=0,"- - -",Q62/Q63*100)</f>
        <v>4.4345898004434586E-2</v>
      </c>
      <c r="S62" s="6">
        <v>0</v>
      </c>
      <c r="T62" s="7">
        <f>IF(S63=0,"- - -",S62/S63*100)</f>
        <v>0</v>
      </c>
      <c r="U62" s="6">
        <v>0</v>
      </c>
      <c r="V62" s="7">
        <f>IF(U63=0,"- - -",U62/U63*100)</f>
        <v>0</v>
      </c>
      <c r="W62" s="6">
        <v>1</v>
      </c>
      <c r="X62" s="7">
        <f>IF(W63=0,"- - -",W62/W63*100)</f>
        <v>0.30303030303030304</v>
      </c>
      <c r="Y62" s="6">
        <v>0</v>
      </c>
      <c r="Z62" s="7">
        <f>IF(Y63=0,"- - -",Y62/Y63*100)</f>
        <v>0</v>
      </c>
      <c r="AA62" s="26">
        <f t="shared" si="3"/>
        <v>23</v>
      </c>
      <c r="AB62" s="29">
        <f>IF(AA63=0,"- - -",AA62/AA63*100)</f>
        <v>1.9912040724451983E-2</v>
      </c>
    </row>
    <row r="63" spans="1:28" x14ac:dyDescent="0.3">
      <c r="A63" s="145" t="s">
        <v>13</v>
      </c>
      <c r="B63" s="146"/>
      <c r="C63" s="14">
        <f>SUM(C50:C62)</f>
        <v>574</v>
      </c>
      <c r="D63" s="15">
        <f>IF(C63=0,"- - -",C63/C63*100)</f>
        <v>100</v>
      </c>
      <c r="E63" s="16">
        <f>SUM(E50:E62)</f>
        <v>2420</v>
      </c>
      <c r="F63" s="15">
        <f>IF(E63=0,"- - -",E63/E63*100)</f>
        <v>100</v>
      </c>
      <c r="G63" s="16">
        <f>SUM(G50:G62)</f>
        <v>8294</v>
      </c>
      <c r="H63" s="15">
        <f>IF(G63=0,"- - -",G63/G63*100)</f>
        <v>100</v>
      </c>
      <c r="I63" s="16">
        <f>SUM(I50:I62)</f>
        <v>35207</v>
      </c>
      <c r="J63" s="15">
        <f>IF(I63=0,"- - -",I63/I63*100)</f>
        <v>100</v>
      </c>
      <c r="K63" s="16">
        <f>SUM(K50:K62)</f>
        <v>38032</v>
      </c>
      <c r="L63" s="15">
        <f>IF(K63=0,"- - -",K63/K63*100)</f>
        <v>100</v>
      </c>
      <c r="M63" s="16">
        <f>SUM(M50:M62)</f>
        <v>18707</v>
      </c>
      <c r="N63" s="15">
        <f>IF(M63=0,"- - -",M63/M63*100)</f>
        <v>100</v>
      </c>
      <c r="O63" s="16">
        <f>SUM(O50:O62)</f>
        <v>6853</v>
      </c>
      <c r="P63" s="15">
        <f>IF(O63=0,"- - -",O63/O63*100)</f>
        <v>100</v>
      </c>
      <c r="Q63" s="16">
        <f>SUM(Q50:Q62)</f>
        <v>2255</v>
      </c>
      <c r="R63" s="15">
        <f>IF(Q63=0,"- - -",Q63/Q63*100)</f>
        <v>100</v>
      </c>
      <c r="S63" s="16">
        <f>SUM(S50:S62)</f>
        <v>941</v>
      </c>
      <c r="T63" s="15">
        <f>IF(S63=0,"- - -",S63/S63*100)</f>
        <v>100</v>
      </c>
      <c r="U63" s="16">
        <f>SUM(U50:U62)</f>
        <v>475</v>
      </c>
      <c r="V63" s="15">
        <f>IF(U63=0,"- - -",U63/U63*100)</f>
        <v>100</v>
      </c>
      <c r="W63" s="16">
        <f>SUM(W50:W62)</f>
        <v>330</v>
      </c>
      <c r="X63" s="15">
        <f>IF(W63=0,"- - -",W63/W63*100)</f>
        <v>100</v>
      </c>
      <c r="Y63" s="16">
        <f>SUM(Y50:Y62)</f>
        <v>1420</v>
      </c>
      <c r="Z63" s="15">
        <f>IF(Y63=0,"- - -",Y63/Y63*100)</f>
        <v>100</v>
      </c>
      <c r="AA63" s="22">
        <f>SUM(AA50:AA62)</f>
        <v>115508</v>
      </c>
      <c r="AB63" s="23">
        <f>IF(AA63=0,"- - -",AA63/AA63*100)</f>
        <v>100</v>
      </c>
    </row>
    <row r="64" spans="1:28" ht="15" thickBot="1" x14ac:dyDescent="0.35">
      <c r="A64" s="147" t="s">
        <v>31</v>
      </c>
      <c r="B64" s="148"/>
      <c r="C64" s="18">
        <f>IF($AA63=0,"- - -",C63/$AA63*100)</f>
        <v>0.49693527721023656</v>
      </c>
      <c r="D64" s="19"/>
      <c r="E64" s="20">
        <f>IF($AA63=0,"- - -",E63/$AA63*100)</f>
        <v>2.0950929805727743</v>
      </c>
      <c r="F64" s="19"/>
      <c r="G64" s="20">
        <f>IF($AA63=0,"- - -",G63/$AA63*100)</f>
        <v>7.1804550334175987</v>
      </c>
      <c r="H64" s="19"/>
      <c r="I64" s="20">
        <f>IF($AA63=0,"- - -",I63/$AA63*100)</f>
        <v>30.480139903729615</v>
      </c>
      <c r="J64" s="19"/>
      <c r="K64" s="20">
        <f>IF($AA63=0,"- - -",K63/$AA63*100)</f>
        <v>32.925857949232956</v>
      </c>
      <c r="L64" s="19"/>
      <c r="M64" s="20">
        <f>IF($AA63=0,"- - -",M63/$AA63*100)</f>
        <v>16.195415036187967</v>
      </c>
      <c r="N64" s="19"/>
      <c r="O64" s="20">
        <f>IF($AA63=0,"- - -",O63/$AA63*100)</f>
        <v>5.9329223949856287</v>
      </c>
      <c r="P64" s="19"/>
      <c r="Q64" s="20">
        <f>IF($AA63=0,"- - -",Q63/$AA63*100)</f>
        <v>1.9522457318973576</v>
      </c>
      <c r="R64" s="19"/>
      <c r="S64" s="20">
        <f>IF($AA63=0,"- - -",S63/$AA63*100)</f>
        <v>0.81466218790040512</v>
      </c>
      <c r="T64" s="19"/>
      <c r="U64" s="20">
        <f>IF($AA63=0,"- - -",U63/$AA63*100)</f>
        <v>0.41122692800498672</v>
      </c>
      <c r="V64" s="19"/>
      <c r="W64" s="20">
        <f>IF($AA63=0,"- - -",W63/$AA63*100)</f>
        <v>0.28569449735083285</v>
      </c>
      <c r="X64" s="19"/>
      <c r="Y64" s="20">
        <f>IF($AA63=0,"- - -",Y63/$AA63*100)</f>
        <v>1.2293520795096444</v>
      </c>
      <c r="Z64" s="19"/>
      <c r="AA64" s="24">
        <f>IF($AA63=0,"- - -",AA63/$AA63*100)</f>
        <v>100</v>
      </c>
      <c r="AB64" s="25"/>
    </row>
    <row r="67" spans="1:22" x14ac:dyDescent="0.3">
      <c r="A67" s="1" t="s">
        <v>67</v>
      </c>
      <c r="J67" s="48"/>
      <c r="L67" s="48"/>
    </row>
    <row r="68" spans="1:22" ht="15" thickBot="1" x14ac:dyDescent="0.35"/>
    <row r="69" spans="1:22" ht="14.4" customHeight="1" x14ac:dyDescent="0.3">
      <c r="A69" s="141" t="s">
        <v>75</v>
      </c>
      <c r="B69" s="142"/>
      <c r="C69" s="32" t="s">
        <v>89</v>
      </c>
      <c r="D69" s="33"/>
      <c r="E69" s="33" t="s">
        <v>90</v>
      </c>
      <c r="F69" s="33"/>
      <c r="G69" s="33" t="s">
        <v>91</v>
      </c>
      <c r="H69" s="33"/>
      <c r="I69" s="33" t="s">
        <v>92</v>
      </c>
      <c r="J69" s="33"/>
      <c r="K69" s="33" t="s">
        <v>93</v>
      </c>
      <c r="L69" s="33"/>
      <c r="M69" s="33" t="s">
        <v>94</v>
      </c>
      <c r="N69" s="33"/>
      <c r="O69" s="33" t="s">
        <v>95</v>
      </c>
      <c r="P69" s="33"/>
      <c r="Q69" s="33" t="s">
        <v>96</v>
      </c>
      <c r="R69" s="33"/>
      <c r="S69" s="33" t="s">
        <v>16</v>
      </c>
      <c r="T69" s="33"/>
      <c r="U69" s="35" t="s">
        <v>13</v>
      </c>
      <c r="V69" s="36"/>
    </row>
    <row r="70" spans="1:22" ht="15" thickBot="1" x14ac:dyDescent="0.35">
      <c r="A70" s="143"/>
      <c r="B70" s="144"/>
      <c r="C70" s="37" t="s">
        <v>14</v>
      </c>
      <c r="D70" s="38" t="s">
        <v>15</v>
      </c>
      <c r="E70" s="39" t="s">
        <v>14</v>
      </c>
      <c r="F70" s="38" t="s">
        <v>15</v>
      </c>
      <c r="G70" s="39" t="s">
        <v>14</v>
      </c>
      <c r="H70" s="38" t="s">
        <v>15</v>
      </c>
      <c r="I70" s="37" t="s">
        <v>14</v>
      </c>
      <c r="J70" s="38" t="s">
        <v>15</v>
      </c>
      <c r="K70" s="37" t="s">
        <v>14</v>
      </c>
      <c r="L70" s="38" t="s">
        <v>15</v>
      </c>
      <c r="M70" s="37" t="s">
        <v>14</v>
      </c>
      <c r="N70" s="38" t="s">
        <v>15</v>
      </c>
      <c r="O70" s="37" t="s">
        <v>14</v>
      </c>
      <c r="P70" s="38" t="s">
        <v>15</v>
      </c>
      <c r="Q70" s="37" t="s">
        <v>14</v>
      </c>
      <c r="R70" s="38" t="s">
        <v>15</v>
      </c>
      <c r="S70" s="37" t="s">
        <v>14</v>
      </c>
      <c r="T70" s="38" t="s">
        <v>15</v>
      </c>
      <c r="U70" s="41" t="s">
        <v>14</v>
      </c>
      <c r="V70" s="42" t="s">
        <v>15</v>
      </c>
    </row>
    <row r="71" spans="1:22" x14ac:dyDescent="0.3">
      <c r="A71" s="55" t="s">
        <v>279</v>
      </c>
      <c r="B71" s="79" t="s">
        <v>292</v>
      </c>
      <c r="C71" s="8">
        <v>1</v>
      </c>
      <c r="D71" s="5">
        <f>IF(C84=0,"- - -",C71/C84*100)</f>
        <v>5.8823529411764701</v>
      </c>
      <c r="E71" s="4">
        <v>8</v>
      </c>
      <c r="F71" s="5">
        <f>IF(E84=0,"- - -",E71/E84*100)</f>
        <v>1.8140589569160999</v>
      </c>
      <c r="G71" s="4">
        <v>30</v>
      </c>
      <c r="H71" s="5">
        <f>IF(G84=0,"- - -",G71/G84*100)</f>
        <v>2.8063610851262863</v>
      </c>
      <c r="I71" s="4">
        <v>229</v>
      </c>
      <c r="J71" s="5">
        <f>IF(I84=0,"- - -",I71/I84*100)</f>
        <v>1.5522266657628956</v>
      </c>
      <c r="K71" s="4">
        <v>1173</v>
      </c>
      <c r="L71" s="5">
        <f>IF(K84=0,"- - -",K71/K84*100)</f>
        <v>1.6374905771002597</v>
      </c>
      <c r="M71" s="4">
        <v>289</v>
      </c>
      <c r="N71" s="5">
        <f>IF(M84=0,"- - -",M71/M84*100)</f>
        <v>2.7171869123730725</v>
      </c>
      <c r="O71" s="4">
        <v>1</v>
      </c>
      <c r="P71" s="5">
        <f>IF(O84=0,"- - -",O71/O84*100)</f>
        <v>3.8461538461538463</v>
      </c>
      <c r="Q71" s="4">
        <v>0</v>
      </c>
      <c r="R71" s="5">
        <f>IF(Q84=0,"- - -",Q71/Q84*100)</f>
        <v>0</v>
      </c>
      <c r="S71" s="4">
        <v>150</v>
      </c>
      <c r="T71" s="5">
        <f>IF(S84=0,"- - -",S71/S84*100)</f>
        <v>0.88600118133490857</v>
      </c>
      <c r="U71" s="26">
        <f>C71+E71+G71+I71+K71+M71+O71+Q71+S71</f>
        <v>1881</v>
      </c>
      <c r="V71" s="27">
        <f>IF(U84=0,"- - -",U71/U84*100)</f>
        <v>1.6284586348997474</v>
      </c>
    </row>
    <row r="72" spans="1:22" x14ac:dyDescent="0.3">
      <c r="A72" s="52" t="s">
        <v>280</v>
      </c>
      <c r="B72" s="78" t="s">
        <v>294</v>
      </c>
      <c r="C72" s="9">
        <v>16</v>
      </c>
      <c r="D72" s="3">
        <f>IF(C84=0,"- - -",C72/C84*100)</f>
        <v>94.117647058823522</v>
      </c>
      <c r="E72" s="2">
        <v>335</v>
      </c>
      <c r="F72" s="3">
        <f>IF(E84=0,"- - -",E72/E84*100)</f>
        <v>75.963718820861686</v>
      </c>
      <c r="G72" s="2">
        <v>870</v>
      </c>
      <c r="H72" s="3">
        <f>IF(G84=0,"- - -",G72/G84*100)</f>
        <v>81.384471468662298</v>
      </c>
      <c r="I72" s="2">
        <v>11944</v>
      </c>
      <c r="J72" s="3">
        <f>IF(I84=0,"- - -",I72/I84*100)</f>
        <v>80.959804785467355</v>
      </c>
      <c r="K72" s="2">
        <v>57706</v>
      </c>
      <c r="L72" s="3">
        <f>IF(K84=0,"- - -",K72/K84*100)</f>
        <v>80.556718876511155</v>
      </c>
      <c r="M72" s="2">
        <v>7912</v>
      </c>
      <c r="N72" s="3">
        <f>IF(M84=0,"- - -",M72/M84*100)</f>
        <v>74.388867995487033</v>
      </c>
      <c r="O72" s="2">
        <v>17</v>
      </c>
      <c r="P72" s="3">
        <f>IF(O84=0,"- - -",O72/O84*100)</f>
        <v>65.384615384615387</v>
      </c>
      <c r="Q72" s="2">
        <v>0</v>
      </c>
      <c r="R72" s="3">
        <f>IF(Q84=0,"- - -",Q72/Q84*100)</f>
        <v>0</v>
      </c>
      <c r="S72" s="2">
        <v>14739</v>
      </c>
      <c r="T72" s="3">
        <f>IF(S84=0,"- - -",S72/S84*100)</f>
        <v>87.058476077968109</v>
      </c>
      <c r="U72" s="26">
        <f t="shared" ref="U72:U83" si="4">C72+E72+G72+I72+K72+M72+O72+Q72+S72</f>
        <v>93539</v>
      </c>
      <c r="V72" s="29">
        <f>IF(U84=0,"- - -",U72/U84*100)</f>
        <v>80.980538144544099</v>
      </c>
    </row>
    <row r="73" spans="1:22" x14ac:dyDescent="0.3">
      <c r="A73" s="52" t="s">
        <v>281</v>
      </c>
      <c r="B73" s="78" t="s">
        <v>293</v>
      </c>
      <c r="C73" s="9">
        <v>0</v>
      </c>
      <c r="D73" s="3">
        <f>IF(C84=0,"- - -",C73/C84*100)</f>
        <v>0</v>
      </c>
      <c r="E73" s="2">
        <v>3</v>
      </c>
      <c r="F73" s="3">
        <f>IF(E84=0,"- - -",E73/E84*100)</f>
        <v>0.68027210884353739</v>
      </c>
      <c r="G73" s="2">
        <v>1</v>
      </c>
      <c r="H73" s="3">
        <f>IF(G84=0,"- - -",G73/G84*100)</f>
        <v>9.3545369504209538E-2</v>
      </c>
      <c r="I73" s="2">
        <v>21</v>
      </c>
      <c r="J73" s="3">
        <f>IF(I84=0,"- - -",I73/I84*100)</f>
        <v>0.14234393004812579</v>
      </c>
      <c r="K73" s="2">
        <v>145</v>
      </c>
      <c r="L73" s="3">
        <f>IF(K84=0,"- - -",K73/K84*100)</f>
        <v>0.20241784627411563</v>
      </c>
      <c r="M73" s="2">
        <v>34</v>
      </c>
      <c r="N73" s="3">
        <f>IF(M84=0,"- - -",M73/M84*100)</f>
        <v>0.31966904851447914</v>
      </c>
      <c r="O73" s="2">
        <v>0</v>
      </c>
      <c r="P73" s="3">
        <f>IF(O84=0,"- - -",O73/O84*100)</f>
        <v>0</v>
      </c>
      <c r="Q73" s="2">
        <v>0</v>
      </c>
      <c r="R73" s="3">
        <f>IF(Q84=0,"- - -",Q73/Q84*100)</f>
        <v>0</v>
      </c>
      <c r="S73" s="2">
        <v>26</v>
      </c>
      <c r="T73" s="3">
        <f>IF(S84=0,"- - -",S73/S84*100)</f>
        <v>0.1535735380980508</v>
      </c>
      <c r="U73" s="26">
        <f t="shared" si="4"/>
        <v>230</v>
      </c>
      <c r="V73" s="29">
        <f>IF(U84=0,"- - -",U73/U84*100)</f>
        <v>0.19912040724451985</v>
      </c>
    </row>
    <row r="74" spans="1:22" x14ac:dyDescent="0.3">
      <c r="A74" s="52" t="s">
        <v>282</v>
      </c>
      <c r="B74" s="78" t="s">
        <v>295</v>
      </c>
      <c r="C74" s="9">
        <v>0</v>
      </c>
      <c r="D74" s="3">
        <f>IF(C84=0,"- - -",C74/C84*100)</f>
        <v>0</v>
      </c>
      <c r="E74" s="2">
        <v>4</v>
      </c>
      <c r="F74" s="3">
        <f>IF(E84=0,"- - -",E74/E84*100)</f>
        <v>0.90702947845804993</v>
      </c>
      <c r="G74" s="2">
        <v>17</v>
      </c>
      <c r="H74" s="3">
        <f>IF(G84=0,"- - -",G74/G84*100)</f>
        <v>1.5902712815715623</v>
      </c>
      <c r="I74" s="2">
        <v>213</v>
      </c>
      <c r="J74" s="3">
        <f>IF(I84=0,"- - -",I74/I84*100)</f>
        <v>1.4437741476309904</v>
      </c>
      <c r="K74" s="2">
        <v>1057</v>
      </c>
      <c r="L74" s="3">
        <f>IF(K84=0,"- - -",K74/K84*100)</f>
        <v>1.4755563000809671</v>
      </c>
      <c r="M74" s="2">
        <v>192</v>
      </c>
      <c r="N74" s="3">
        <f>IF(M84=0,"- - -",M74/M84*100)</f>
        <v>1.805189921022941</v>
      </c>
      <c r="O74" s="2">
        <v>0</v>
      </c>
      <c r="P74" s="3">
        <f>IF(O84=0,"- - -",O74/O84*100)</f>
        <v>0</v>
      </c>
      <c r="Q74" s="2">
        <v>0</v>
      </c>
      <c r="R74" s="3">
        <f>IF(Q84=0,"- - -",Q74/Q84*100)</f>
        <v>0</v>
      </c>
      <c r="S74" s="2">
        <v>253</v>
      </c>
      <c r="T74" s="3">
        <f>IF(S84=0,"- - -",S74/S84*100)</f>
        <v>1.494388659184879</v>
      </c>
      <c r="U74" s="26">
        <f t="shared" si="4"/>
        <v>1736</v>
      </c>
      <c r="V74" s="29">
        <f>IF(U84=0,"- - -",U74/U84*100)</f>
        <v>1.5029262042455935</v>
      </c>
    </row>
    <row r="75" spans="1:22" x14ac:dyDescent="0.3">
      <c r="A75" s="52" t="s">
        <v>283</v>
      </c>
      <c r="B75" s="78" t="s">
        <v>296</v>
      </c>
      <c r="C75" s="9">
        <v>0</v>
      </c>
      <c r="D75" s="3">
        <f>IF(C84=0,"- - -",C75/C84*100)</f>
        <v>0</v>
      </c>
      <c r="E75" s="2">
        <v>0</v>
      </c>
      <c r="F75" s="3">
        <f>IF(E84=0,"- - -",E75/E84*100)</f>
        <v>0</v>
      </c>
      <c r="G75" s="2">
        <v>0</v>
      </c>
      <c r="H75" s="3">
        <f>IF(G84=0,"- - -",G75/G84*100)</f>
        <v>0</v>
      </c>
      <c r="I75" s="2">
        <v>20</v>
      </c>
      <c r="J75" s="3">
        <f>IF(I84=0,"- - -",I75/I84*100)</f>
        <v>0.13556564766488172</v>
      </c>
      <c r="K75" s="2">
        <v>80</v>
      </c>
      <c r="L75" s="3">
        <f>IF(K84=0,"- - -",K75/K84*100)</f>
        <v>0.11167881173744312</v>
      </c>
      <c r="M75" s="2">
        <v>22</v>
      </c>
      <c r="N75" s="3">
        <f>IF(M84=0,"- - -",M75/M84*100)</f>
        <v>0.2068446784505453</v>
      </c>
      <c r="O75" s="2">
        <v>1</v>
      </c>
      <c r="P75" s="3">
        <f>IF(O84=0,"- - -",O75/O84*100)</f>
        <v>3.8461538461538463</v>
      </c>
      <c r="Q75" s="2">
        <v>0</v>
      </c>
      <c r="R75" s="3">
        <f>IF(Q84=0,"- - -",Q75/Q84*100)</f>
        <v>0</v>
      </c>
      <c r="S75" s="2">
        <v>15</v>
      </c>
      <c r="T75" s="3">
        <f>IF(S84=0,"- - -",S75/S84*100)</f>
        <v>8.8600118133490849E-2</v>
      </c>
      <c r="U75" s="26">
        <f t="shared" si="4"/>
        <v>138</v>
      </c>
      <c r="V75" s="29">
        <f>IF(U84=0,"- - -",U75/U84*100)</f>
        <v>0.11947224434671191</v>
      </c>
    </row>
    <row r="76" spans="1:22" x14ac:dyDescent="0.3">
      <c r="A76" s="52" t="s">
        <v>284</v>
      </c>
      <c r="B76" s="78" t="s">
        <v>297</v>
      </c>
      <c r="C76" s="9">
        <v>0</v>
      </c>
      <c r="D76" s="3">
        <f>IF(C84=0,"- - -",C76/C84*100)</f>
        <v>0</v>
      </c>
      <c r="E76" s="2">
        <v>0</v>
      </c>
      <c r="F76" s="3">
        <f>IF(E84=0,"- - -",E76/E84*100)</f>
        <v>0</v>
      </c>
      <c r="G76" s="2">
        <v>0</v>
      </c>
      <c r="H76" s="3">
        <f>IF(G84=0,"- - -",G76/G84*100)</f>
        <v>0</v>
      </c>
      <c r="I76" s="2">
        <v>2</v>
      </c>
      <c r="J76" s="3">
        <f>IF(I84=0,"- - -",I76/I84*100)</f>
        <v>1.3556564766488172E-2</v>
      </c>
      <c r="K76" s="2">
        <v>14</v>
      </c>
      <c r="L76" s="3">
        <f>IF(K84=0,"- - -",K76/K84*100)</f>
        <v>1.9543792054052544E-2</v>
      </c>
      <c r="M76" s="2">
        <v>3</v>
      </c>
      <c r="N76" s="3">
        <f>IF(M84=0,"- - -",M76/M84*100)</f>
        <v>2.8206092515983452E-2</v>
      </c>
      <c r="O76" s="2">
        <v>0</v>
      </c>
      <c r="P76" s="3">
        <f>IF(O84=0,"- - -",O76/O84*100)</f>
        <v>0</v>
      </c>
      <c r="Q76" s="2">
        <v>0</v>
      </c>
      <c r="R76" s="3">
        <f>IF(Q84=0,"- - -",Q76/Q84*100)</f>
        <v>0</v>
      </c>
      <c r="S76" s="2">
        <v>4</v>
      </c>
      <c r="T76" s="3">
        <f>IF(S84=0,"- - -",S76/S84*100)</f>
        <v>2.3626698168930892E-2</v>
      </c>
      <c r="U76" s="26">
        <f t="shared" si="4"/>
        <v>23</v>
      </c>
      <c r="V76" s="29">
        <f>IF(U84=0,"- - -",U76/U84*100)</f>
        <v>1.9912040724451983E-2</v>
      </c>
    </row>
    <row r="77" spans="1:22" x14ac:dyDescent="0.3">
      <c r="A77" s="52" t="s">
        <v>285</v>
      </c>
      <c r="B77" s="78" t="s">
        <v>298</v>
      </c>
      <c r="C77" s="9">
        <v>0</v>
      </c>
      <c r="D77" s="3">
        <f>IF(C84=0,"- - -",C77/C84*100)</f>
        <v>0</v>
      </c>
      <c r="E77" s="2">
        <v>14</v>
      </c>
      <c r="F77" s="3">
        <f>IF(E84=0,"- - -",E77/E84*100)</f>
        <v>3.1746031746031744</v>
      </c>
      <c r="G77" s="2">
        <v>13</v>
      </c>
      <c r="H77" s="3">
        <f>IF(G84=0,"- - -",G77/G84*100)</f>
        <v>1.2160898035547241</v>
      </c>
      <c r="I77" s="2">
        <v>192</v>
      </c>
      <c r="J77" s="3">
        <f>IF(I84=0,"- - -",I77/I84*100)</f>
        <v>1.3014302175828645</v>
      </c>
      <c r="K77" s="2">
        <v>1127</v>
      </c>
      <c r="L77" s="3">
        <f>IF(K84=0,"- - -",K77/K84*100)</f>
        <v>1.5732752603512299</v>
      </c>
      <c r="M77" s="2">
        <v>234</v>
      </c>
      <c r="N77" s="3">
        <f>IF(M84=0,"- - -",M77/M84*100)</f>
        <v>2.2000752162467094</v>
      </c>
      <c r="O77" s="2">
        <v>0</v>
      </c>
      <c r="P77" s="3">
        <f>IF(O84=0,"- - -",O77/O84*100)</f>
        <v>0</v>
      </c>
      <c r="Q77" s="2">
        <v>0</v>
      </c>
      <c r="R77" s="3">
        <f>IF(Q84=0,"- - -",Q77/Q84*100)</f>
        <v>0</v>
      </c>
      <c r="S77" s="2">
        <v>170</v>
      </c>
      <c r="T77" s="3">
        <f>IF(S84=0,"- - -",S77/S84*100)</f>
        <v>1.004134672179563</v>
      </c>
      <c r="U77" s="26">
        <f t="shared" si="4"/>
        <v>1750</v>
      </c>
      <c r="V77" s="29">
        <f>IF(U84=0,"- - -",U77/U84*100)</f>
        <v>1.5150465768604773</v>
      </c>
    </row>
    <row r="78" spans="1:22" x14ac:dyDescent="0.3">
      <c r="A78" s="52" t="s">
        <v>286</v>
      </c>
      <c r="B78" s="78" t="s">
        <v>299</v>
      </c>
      <c r="C78" s="9">
        <v>0</v>
      </c>
      <c r="D78" s="3">
        <f>IF(C84=0,"- - -",C78/C84*100)</f>
        <v>0</v>
      </c>
      <c r="E78" s="2">
        <v>16</v>
      </c>
      <c r="F78" s="3">
        <f>IF(E84=0,"- - -",E78/E84*100)</f>
        <v>3.6281179138321997</v>
      </c>
      <c r="G78" s="2">
        <v>57</v>
      </c>
      <c r="H78" s="3">
        <f>IF(G84=0,"- - -",G78/G84*100)</f>
        <v>5.3320860617399441</v>
      </c>
      <c r="I78" s="2">
        <v>676</v>
      </c>
      <c r="J78" s="3">
        <f>IF(I84=0,"- - -",I78/I84*100)</f>
        <v>4.5821188910730015</v>
      </c>
      <c r="K78" s="2">
        <v>3215</v>
      </c>
      <c r="L78" s="3">
        <f>IF(K84=0,"- - -",K78/K84*100)</f>
        <v>4.4880922466984954</v>
      </c>
      <c r="M78" s="2">
        <v>601</v>
      </c>
      <c r="N78" s="3">
        <f>IF(M84=0,"- - -",M78/M84*100)</f>
        <v>5.650620534035351</v>
      </c>
      <c r="O78" s="2">
        <v>2</v>
      </c>
      <c r="P78" s="3">
        <f>IF(O84=0,"- - -",O78/O84*100)</f>
        <v>7.6923076923076925</v>
      </c>
      <c r="Q78" s="2">
        <v>1</v>
      </c>
      <c r="R78" s="3">
        <f>IF(Q84=0,"- - -",Q78/Q84*100)</f>
        <v>50</v>
      </c>
      <c r="S78" s="2">
        <v>506</v>
      </c>
      <c r="T78" s="3">
        <f>IF(S84=0,"- - -",S78/S84*100)</f>
        <v>2.9887773183697579</v>
      </c>
      <c r="U78" s="26">
        <f t="shared" si="4"/>
        <v>5074</v>
      </c>
      <c r="V78" s="29">
        <f>IF(U84=0,"- - -",U78/U84*100)</f>
        <v>4.3927693319943204</v>
      </c>
    </row>
    <row r="79" spans="1:22" x14ac:dyDescent="0.3">
      <c r="A79" s="52" t="s">
        <v>287</v>
      </c>
      <c r="B79" s="78" t="s">
        <v>300</v>
      </c>
      <c r="C79" s="9">
        <v>0</v>
      </c>
      <c r="D79" s="3">
        <f>IF(C84=0,"- - -",C79/C84*100)</f>
        <v>0</v>
      </c>
      <c r="E79" s="2">
        <v>8</v>
      </c>
      <c r="F79" s="3">
        <f>IF(E84=0,"- - -",E79/E84*100)</f>
        <v>1.8140589569160999</v>
      </c>
      <c r="G79" s="2">
        <v>9</v>
      </c>
      <c r="H79" s="3">
        <f>IF(G84=0,"- - -",G79/G84*100)</f>
        <v>0.84190832553788597</v>
      </c>
      <c r="I79" s="2">
        <v>193</v>
      </c>
      <c r="J79" s="3">
        <f>IF(I84=0,"- - -",I79/I84*100)</f>
        <v>1.3082084999661086</v>
      </c>
      <c r="K79" s="2">
        <v>1117</v>
      </c>
      <c r="L79" s="3">
        <f>IF(K84=0,"- - -",K79/K84*100)</f>
        <v>1.5593154088840495</v>
      </c>
      <c r="M79" s="2">
        <v>205</v>
      </c>
      <c r="N79" s="3">
        <f>IF(M84=0,"- - -",M79/M84*100)</f>
        <v>1.927416321925536</v>
      </c>
      <c r="O79" s="2">
        <v>0</v>
      </c>
      <c r="P79" s="3">
        <f>IF(O84=0,"- - -",O79/O84*100)</f>
        <v>0</v>
      </c>
      <c r="Q79" s="2">
        <v>0</v>
      </c>
      <c r="R79" s="3">
        <f>IF(Q84=0,"- - -",Q79/Q84*100)</f>
        <v>0</v>
      </c>
      <c r="S79" s="2">
        <v>221</v>
      </c>
      <c r="T79" s="3">
        <f>IF(S84=0,"- - -",S79/S84*100)</f>
        <v>1.3053750738334318</v>
      </c>
      <c r="U79" s="26">
        <f t="shared" si="4"/>
        <v>1753</v>
      </c>
      <c r="V79" s="29">
        <f>IF(U84=0,"- - -",U79/U84*100)</f>
        <v>1.5176437995636667</v>
      </c>
    </row>
    <row r="80" spans="1:22" x14ac:dyDescent="0.3">
      <c r="A80" s="52" t="s">
        <v>288</v>
      </c>
      <c r="B80" s="78" t="s">
        <v>301</v>
      </c>
      <c r="C80" s="9">
        <v>0</v>
      </c>
      <c r="D80" s="3">
        <f>IF(C84=0,"- - -",C80/C84*100)</f>
        <v>0</v>
      </c>
      <c r="E80" s="2">
        <v>44</v>
      </c>
      <c r="F80" s="3">
        <f>IF(E84=0,"- - -",E80/E84*100)</f>
        <v>9.9773242630385486</v>
      </c>
      <c r="G80" s="2">
        <v>51</v>
      </c>
      <c r="H80" s="3">
        <f>IF(G84=0,"- - -",G80/G84*100)</f>
        <v>4.7708138447146862</v>
      </c>
      <c r="I80" s="2">
        <v>866</v>
      </c>
      <c r="J80" s="3">
        <f>IF(I84=0,"- - -",I80/I84*100)</f>
        <v>5.8699925438893779</v>
      </c>
      <c r="K80" s="2">
        <v>4123</v>
      </c>
      <c r="L80" s="3">
        <f>IF(K84=0,"- - -",K80/K84*100)</f>
        <v>5.7556467599184744</v>
      </c>
      <c r="M80" s="2">
        <v>859</v>
      </c>
      <c r="N80" s="3">
        <f>IF(M84=0,"- - -",M80/M84*100)</f>
        <v>8.0763444904099284</v>
      </c>
      <c r="O80" s="2">
        <v>3</v>
      </c>
      <c r="P80" s="3">
        <f>IF(O84=0,"- - -",O80/O84*100)</f>
        <v>11.538461538461538</v>
      </c>
      <c r="Q80" s="2">
        <v>0</v>
      </c>
      <c r="R80" s="3">
        <f>IF(Q84=0,"- - -",Q80/Q84*100)</f>
        <v>0</v>
      </c>
      <c r="S80" s="2">
        <v>493</v>
      </c>
      <c r="T80" s="3">
        <f>IF(S84=0,"- - -",S80/S84*100)</f>
        <v>2.9119905493207323</v>
      </c>
      <c r="U80" s="26">
        <f t="shared" si="4"/>
        <v>6439</v>
      </c>
      <c r="V80" s="29">
        <f>IF(U84=0,"- - -",U80/U84*100)</f>
        <v>5.5745056619454934</v>
      </c>
    </row>
    <row r="81" spans="1:24" x14ac:dyDescent="0.3">
      <c r="A81" s="53" t="s">
        <v>289</v>
      </c>
      <c r="B81" s="80" t="s">
        <v>302</v>
      </c>
      <c r="C81" s="10">
        <v>0</v>
      </c>
      <c r="D81" s="7">
        <f>IF(C84=0,"- - -",C81/C84*100)</f>
        <v>0</v>
      </c>
      <c r="E81" s="6">
        <v>2</v>
      </c>
      <c r="F81" s="7">
        <f>IF(E84=0,"- - -",E81/E84*100)</f>
        <v>0.45351473922902497</v>
      </c>
      <c r="G81" s="6">
        <v>2</v>
      </c>
      <c r="H81" s="7">
        <f>IF(G84=0,"- - -",G81/G84*100)</f>
        <v>0.18709073900841908</v>
      </c>
      <c r="I81" s="6">
        <v>119</v>
      </c>
      <c r="J81" s="7">
        <f>IF(I84=0,"- - -",I81/I84*100)</f>
        <v>0.80661560360604612</v>
      </c>
      <c r="K81" s="6">
        <v>494</v>
      </c>
      <c r="L81" s="7">
        <f>IF(K84=0,"- - -",K81/K84*100)</f>
        <v>0.68961666247871123</v>
      </c>
      <c r="M81" s="6">
        <v>72</v>
      </c>
      <c r="N81" s="7">
        <f>IF(M84=0,"- - -",M81/M84*100)</f>
        <v>0.67694622038360286</v>
      </c>
      <c r="O81" s="6">
        <v>0</v>
      </c>
      <c r="P81" s="7">
        <f>IF(O84=0,"- - -",O81/O84*100)</f>
        <v>0</v>
      </c>
      <c r="Q81" s="6">
        <v>0</v>
      </c>
      <c r="R81" s="7">
        <f>IF(Q84=0,"- - -",Q81/Q84*100)</f>
        <v>0</v>
      </c>
      <c r="S81" s="6">
        <v>85</v>
      </c>
      <c r="T81" s="7">
        <f>IF(S84=0,"- - -",S81/S84*100)</f>
        <v>0.50206733608978149</v>
      </c>
      <c r="U81" s="26">
        <f t="shared" si="4"/>
        <v>774</v>
      </c>
      <c r="V81" s="29">
        <f>IF(U84=0,"- - -",U81/U84*100)</f>
        <v>0.67008345742286246</v>
      </c>
    </row>
    <row r="82" spans="1:24" x14ac:dyDescent="0.3">
      <c r="A82" s="53" t="s">
        <v>290</v>
      </c>
      <c r="B82" s="80" t="s">
        <v>303</v>
      </c>
      <c r="C82" s="10">
        <v>0</v>
      </c>
      <c r="D82" s="7">
        <f>IF(C84=0,"- - -",C82/C84*100)</f>
        <v>0</v>
      </c>
      <c r="E82" s="6">
        <v>7</v>
      </c>
      <c r="F82" s="7">
        <f>IF(E84=0,"- - -",E82/E84*100)</f>
        <v>1.5873015873015872</v>
      </c>
      <c r="G82" s="6">
        <v>19</v>
      </c>
      <c r="H82" s="7">
        <f>IF(G84=0,"- - -",G82/G84*100)</f>
        <v>1.7773620205799812</v>
      </c>
      <c r="I82" s="6">
        <v>274</v>
      </c>
      <c r="J82" s="7">
        <f>IF(I84=0,"- - -",I82/I84*100)</f>
        <v>1.8572493730088795</v>
      </c>
      <c r="K82" s="6">
        <v>1370</v>
      </c>
      <c r="L82" s="7">
        <f>IF(K84=0,"- - -",K82/K84*100)</f>
        <v>1.9124996510037133</v>
      </c>
      <c r="M82" s="6">
        <v>207</v>
      </c>
      <c r="N82" s="7">
        <f>IF(M84=0,"- - -",M82/M84*100)</f>
        <v>1.946220383602858</v>
      </c>
      <c r="O82" s="6">
        <v>2</v>
      </c>
      <c r="P82" s="7">
        <f>IF(O84=0,"- - -",O82/O84*100)</f>
        <v>7.6923076923076925</v>
      </c>
      <c r="Q82" s="6">
        <v>1</v>
      </c>
      <c r="R82" s="7">
        <f>IF(Q84=0,"- - -",Q82/Q84*100)</f>
        <v>50</v>
      </c>
      <c r="S82" s="6">
        <v>268</v>
      </c>
      <c r="T82" s="7">
        <f>IF(S84=0,"- - -",S82/S84*100)</f>
        <v>1.58298877731837</v>
      </c>
      <c r="U82" s="26">
        <f t="shared" si="4"/>
        <v>2148</v>
      </c>
      <c r="V82" s="29">
        <f>IF(U84=0,"- - -",U82/U84*100)</f>
        <v>1.8596114554836027</v>
      </c>
    </row>
    <row r="83" spans="1:24" ht="15" thickBot="1" x14ac:dyDescent="0.35">
      <c r="A83" s="54" t="s">
        <v>291</v>
      </c>
      <c r="B83" s="80" t="s">
        <v>304</v>
      </c>
      <c r="C83" s="10">
        <v>0</v>
      </c>
      <c r="D83" s="7">
        <f>IF(C84=0,"- - -",C83/C84*100)</f>
        <v>0</v>
      </c>
      <c r="E83" s="6">
        <v>0</v>
      </c>
      <c r="F83" s="7">
        <f>IF(E84=0,"- - -",E83/E84*100)</f>
        <v>0</v>
      </c>
      <c r="G83" s="6">
        <v>0</v>
      </c>
      <c r="H83" s="7">
        <f>IF(G84=0,"- - -",G83/G84*100)</f>
        <v>0</v>
      </c>
      <c r="I83" s="6">
        <v>4</v>
      </c>
      <c r="J83" s="7">
        <f>IF(I84=0,"- - -",I83/I84*100)</f>
        <v>2.7113129532976343E-2</v>
      </c>
      <c r="K83" s="6">
        <v>13</v>
      </c>
      <c r="L83" s="7">
        <f>IF(K84=0,"- - -",K83/K84*100)</f>
        <v>1.8147806907334505E-2</v>
      </c>
      <c r="M83" s="6">
        <v>6</v>
      </c>
      <c r="N83" s="7">
        <f>IF(M84=0,"- - -",M83/M84*100)</f>
        <v>5.6412185031966905E-2</v>
      </c>
      <c r="O83" s="6">
        <v>0</v>
      </c>
      <c r="P83" s="7">
        <f>IF(O84=0,"- - -",O83/O84*100)</f>
        <v>0</v>
      </c>
      <c r="Q83" s="6">
        <v>0</v>
      </c>
      <c r="R83" s="7">
        <f>IF(Q84=0,"- - -",Q83/Q84*100)</f>
        <v>0</v>
      </c>
      <c r="S83" s="6">
        <v>0</v>
      </c>
      <c r="T83" s="7">
        <f>IF(S84=0,"- - -",S83/S84*100)</f>
        <v>0</v>
      </c>
      <c r="U83" s="26">
        <f t="shared" si="4"/>
        <v>23</v>
      </c>
      <c r="V83" s="29">
        <f>IF(U84=0,"- - -",U83/U84*100)</f>
        <v>1.9912040724451983E-2</v>
      </c>
    </row>
    <row r="84" spans="1:24" x14ac:dyDescent="0.3">
      <c r="A84" s="145" t="s">
        <v>13</v>
      </c>
      <c r="B84" s="146"/>
      <c r="C84" s="14">
        <f>SUM(C71:C83)</f>
        <v>17</v>
      </c>
      <c r="D84" s="15">
        <f>IF(C84=0,"- - -",C84/C84*100)</f>
        <v>100</v>
      </c>
      <c r="E84" s="16">
        <f>SUM(E71:E83)</f>
        <v>441</v>
      </c>
      <c r="F84" s="15">
        <f>IF(E84=0,"- - -",E84/E84*100)</f>
        <v>100</v>
      </c>
      <c r="G84" s="16">
        <f>SUM(G71:G83)</f>
        <v>1069</v>
      </c>
      <c r="H84" s="15">
        <f>IF(G84=0,"- - -",G84/G84*100)</f>
        <v>100</v>
      </c>
      <c r="I84" s="16">
        <f>SUM(I71:I83)</f>
        <v>14753</v>
      </c>
      <c r="J84" s="15">
        <f>IF(I84=0,"- - -",I84/I84*100)</f>
        <v>100</v>
      </c>
      <c r="K84" s="16">
        <f>SUM(K71:K83)</f>
        <v>71634</v>
      </c>
      <c r="L84" s="15">
        <f>IF(K84=0,"- - -",K84/K84*100)</f>
        <v>100</v>
      </c>
      <c r="M84" s="16">
        <f>SUM(M71:M83)</f>
        <v>10636</v>
      </c>
      <c r="N84" s="15">
        <f>IF(M84=0,"- - -",M84/M84*100)</f>
        <v>100</v>
      </c>
      <c r="O84" s="16">
        <f>SUM(O71:O83)</f>
        <v>26</v>
      </c>
      <c r="P84" s="15">
        <f>IF(O84=0,"- - -",O84/O84*100)</f>
        <v>100</v>
      </c>
      <c r="Q84" s="16">
        <f>SUM(Q71:Q83)</f>
        <v>2</v>
      </c>
      <c r="R84" s="15">
        <f>IF(Q84=0,"- - -",Q84/Q84*100)</f>
        <v>100</v>
      </c>
      <c r="S84" s="16">
        <f>SUM(S71:S83)</f>
        <v>16930</v>
      </c>
      <c r="T84" s="15">
        <f>IF(S84=0,"- - -",S84/S84*100)</f>
        <v>100</v>
      </c>
      <c r="U84" s="22">
        <f>SUM(U71:U83)</f>
        <v>115508</v>
      </c>
      <c r="V84" s="23">
        <f>IF(U84=0,"- - -",U84/U84*100)</f>
        <v>100</v>
      </c>
    </row>
    <row r="85" spans="1:24" ht="15" thickBot="1" x14ac:dyDescent="0.35">
      <c r="A85" s="147" t="s">
        <v>423</v>
      </c>
      <c r="B85" s="148"/>
      <c r="C85" s="18">
        <f>IF($U84=0,"- - -",C84/$U84*100)</f>
        <v>1.4717595318073208E-2</v>
      </c>
      <c r="D85" s="19"/>
      <c r="E85" s="20">
        <f>IF($U84=0,"- - -",E84/$U84*100)</f>
        <v>0.38179173736884026</v>
      </c>
      <c r="F85" s="19"/>
      <c r="G85" s="20">
        <f>IF($U84=0,"- - -",G84/$U84*100)</f>
        <v>0.92547702323648573</v>
      </c>
      <c r="H85" s="19"/>
      <c r="I85" s="20">
        <f>IF($U84=0,"- - -",I84/$U84*100)</f>
        <v>12.772275513384354</v>
      </c>
      <c r="J85" s="19"/>
      <c r="K85" s="20">
        <f>IF($U84=0,"- - -",K84/$U84*100)</f>
        <v>62.01648370675624</v>
      </c>
      <c r="L85" s="19"/>
      <c r="M85" s="20">
        <f>IF($U84=0,"- - -",M84/$U84*100)</f>
        <v>9.2080202237074484</v>
      </c>
      <c r="N85" s="19"/>
      <c r="O85" s="20">
        <f>IF($U84=0,"- - -",O84/$U84*100)</f>
        <v>2.2509263427641375E-2</v>
      </c>
      <c r="P85" s="19"/>
      <c r="Q85" s="20">
        <f>IF($U84=0,"- - -",Q84/$U84*100)</f>
        <v>1.7314818021262595E-3</v>
      </c>
      <c r="R85" s="19"/>
      <c r="S85" s="20">
        <f>IF($U84=0,"- - -",S84/$U84*100)</f>
        <v>14.656993454998787</v>
      </c>
      <c r="T85" s="19"/>
      <c r="U85" s="24">
        <f>IF($U84=0,"- - -",U84/$U84*100)</f>
        <v>100</v>
      </c>
      <c r="V85" s="25"/>
    </row>
    <row r="88" spans="1:24" x14ac:dyDescent="0.3">
      <c r="A88" s="1" t="s">
        <v>68</v>
      </c>
      <c r="J88" s="48"/>
      <c r="L88" s="48"/>
    </row>
    <row r="89" spans="1:24" ht="15" thickBot="1" x14ac:dyDescent="0.35"/>
    <row r="90" spans="1:24" ht="14.4" customHeight="1" x14ac:dyDescent="0.3">
      <c r="A90" s="141" t="s">
        <v>75</v>
      </c>
      <c r="B90" s="142"/>
      <c r="C90" s="32" t="s">
        <v>97</v>
      </c>
      <c r="D90" s="33"/>
      <c r="E90" s="32" t="s">
        <v>98</v>
      </c>
      <c r="F90" s="33"/>
      <c r="G90" s="32" t="s">
        <v>99</v>
      </c>
      <c r="H90" s="33"/>
      <c r="I90" s="32" t="s">
        <v>100</v>
      </c>
      <c r="J90" s="33"/>
      <c r="K90" s="32" t="s">
        <v>101</v>
      </c>
      <c r="L90" s="33"/>
      <c r="M90" s="32" t="s">
        <v>102</v>
      </c>
      <c r="N90" s="33"/>
      <c r="O90" s="32" t="s">
        <v>103</v>
      </c>
      <c r="P90" s="33"/>
      <c r="Q90" s="32" t="s">
        <v>104</v>
      </c>
      <c r="R90" s="33"/>
      <c r="S90" s="32" t="s">
        <v>105</v>
      </c>
      <c r="T90" s="33"/>
      <c r="U90" s="32" t="s">
        <v>106</v>
      </c>
      <c r="V90" s="33"/>
      <c r="W90" s="35" t="s">
        <v>13</v>
      </c>
      <c r="X90" s="36"/>
    </row>
    <row r="91" spans="1:24" ht="15" thickBot="1" x14ac:dyDescent="0.35">
      <c r="A91" s="143"/>
      <c r="B91" s="144"/>
      <c r="C91" s="37" t="s">
        <v>14</v>
      </c>
      <c r="D91" s="38" t="s">
        <v>15</v>
      </c>
      <c r="E91" s="39" t="s">
        <v>14</v>
      </c>
      <c r="F91" s="38" t="s">
        <v>15</v>
      </c>
      <c r="G91" s="39" t="s">
        <v>14</v>
      </c>
      <c r="H91" s="38" t="s">
        <v>15</v>
      </c>
      <c r="I91" s="37" t="s">
        <v>14</v>
      </c>
      <c r="J91" s="38" t="s">
        <v>15</v>
      </c>
      <c r="K91" s="37" t="s">
        <v>14</v>
      </c>
      <c r="L91" s="38" t="s">
        <v>15</v>
      </c>
      <c r="M91" s="37" t="s">
        <v>14</v>
      </c>
      <c r="N91" s="38" t="s">
        <v>15</v>
      </c>
      <c r="O91" s="37" t="s">
        <v>14</v>
      </c>
      <c r="P91" s="38" t="s">
        <v>15</v>
      </c>
      <c r="Q91" s="37" t="s">
        <v>14</v>
      </c>
      <c r="R91" s="38" t="s">
        <v>15</v>
      </c>
      <c r="S91" s="37" t="s">
        <v>14</v>
      </c>
      <c r="T91" s="38" t="s">
        <v>15</v>
      </c>
      <c r="U91" s="37" t="s">
        <v>14</v>
      </c>
      <c r="V91" s="38" t="s">
        <v>15</v>
      </c>
      <c r="W91" s="41" t="s">
        <v>14</v>
      </c>
      <c r="X91" s="42" t="s">
        <v>15</v>
      </c>
    </row>
    <row r="92" spans="1:24" x14ac:dyDescent="0.3">
      <c r="A92" s="55" t="s">
        <v>279</v>
      </c>
      <c r="B92" s="79" t="s">
        <v>292</v>
      </c>
      <c r="C92" s="8">
        <v>2</v>
      </c>
      <c r="D92" s="5">
        <f>IF(C105=0,"- - -",C92/C105*100)</f>
        <v>4.8780487804878048</v>
      </c>
      <c r="E92" s="4">
        <v>73</v>
      </c>
      <c r="F92" s="5">
        <f>IF(E105=0,"- - -",E92/E105*100)</f>
        <v>2.7097253155159611</v>
      </c>
      <c r="G92" s="4">
        <v>321</v>
      </c>
      <c r="H92" s="5">
        <f>IF(G105=0,"- - -",G92/G105*100)</f>
        <v>1.999626238086339</v>
      </c>
      <c r="I92" s="4">
        <v>579</v>
      </c>
      <c r="J92" s="5">
        <f>IF(I105=0,"- - -",I92/I105*100)</f>
        <v>1.4056127403379297</v>
      </c>
      <c r="K92" s="4">
        <v>530</v>
      </c>
      <c r="L92" s="5">
        <f>IF(K105=0,"- - -",K92/K105*100)</f>
        <v>1.4255742643498843</v>
      </c>
      <c r="M92" s="4">
        <v>304</v>
      </c>
      <c r="N92" s="5">
        <f>IF(M105=0,"- - -",M92/M105*100)</f>
        <v>1.9845932889411149</v>
      </c>
      <c r="O92" s="4">
        <v>66</v>
      </c>
      <c r="P92" s="5">
        <f>IF(O105=0,"- - -",O92/O105*100)</f>
        <v>2.297250261051166</v>
      </c>
      <c r="Q92" s="4">
        <v>6</v>
      </c>
      <c r="R92" s="5">
        <f>IF(Q105=0,"- - -",Q92/Q105*100)</f>
        <v>3.9215686274509802</v>
      </c>
      <c r="S92" s="4">
        <v>0</v>
      </c>
      <c r="T92" s="5">
        <f>IF(S105=0,"- - -",S92/S105*100)</f>
        <v>0</v>
      </c>
      <c r="U92" s="4">
        <v>0</v>
      </c>
      <c r="V92" s="5" t="str">
        <f>IF(U105=0,"- - -",U92/U105*100)</f>
        <v>- - -</v>
      </c>
      <c r="W92" s="26">
        <f>C92+E92+G92+I92+K92+M92+O92+Q92+S92+U92</f>
        <v>1881</v>
      </c>
      <c r="X92" s="27">
        <f>IF(W105=0,"- - -",W92/W105*100)</f>
        <v>1.6284727332542617</v>
      </c>
    </row>
    <row r="93" spans="1:24" x14ac:dyDescent="0.3">
      <c r="A93" s="52" t="s">
        <v>280</v>
      </c>
      <c r="B93" s="78" t="s">
        <v>294</v>
      </c>
      <c r="C93" s="9">
        <v>32</v>
      </c>
      <c r="D93" s="3">
        <f>IF(C105=0,"- - -",C93/C105*100)</f>
        <v>78.048780487804876</v>
      </c>
      <c r="E93" s="2">
        <v>2088</v>
      </c>
      <c r="F93" s="3">
        <f>IF(E105=0,"- - -",E93/E105*100)</f>
        <v>77.505567928730514</v>
      </c>
      <c r="G93" s="2">
        <v>12717</v>
      </c>
      <c r="H93" s="3">
        <f>IF(G105=0,"- - -",G93/G105*100)</f>
        <v>79.218837600448509</v>
      </c>
      <c r="I93" s="2">
        <v>34529</v>
      </c>
      <c r="J93" s="3">
        <f>IF(I105=0,"- - -",I93/I105*100)</f>
        <v>83.824529034764026</v>
      </c>
      <c r="K93" s="2">
        <v>30411</v>
      </c>
      <c r="L93" s="3">
        <f>IF(K105=0,"- - -",K93/K105*100)</f>
        <v>81.798375383291187</v>
      </c>
      <c r="M93" s="2">
        <v>11619</v>
      </c>
      <c r="N93" s="3">
        <f>IF(M105=0,"- - -",M93/M105*100)</f>
        <v>75.851938895417163</v>
      </c>
      <c r="O93" s="2">
        <v>2039</v>
      </c>
      <c r="P93" s="3">
        <f>IF(O105=0,"- - -",O93/O105*100)</f>
        <v>70.971110337626172</v>
      </c>
      <c r="Q93" s="2">
        <v>100</v>
      </c>
      <c r="R93" s="3">
        <f>IF(Q105=0,"- - -",Q93/Q105*100)</f>
        <v>65.359477124183002</v>
      </c>
      <c r="S93" s="2">
        <v>3</v>
      </c>
      <c r="T93" s="3">
        <f>IF(S105=0,"- - -",S93/S105*100)</f>
        <v>60</v>
      </c>
      <c r="U93" s="2">
        <v>0</v>
      </c>
      <c r="V93" s="3" t="str">
        <f>IF(U105=0,"- - -",U93/U105*100)</f>
        <v>- - -</v>
      </c>
      <c r="W93" s="26">
        <f t="shared" ref="W93:W104" si="5">C93+E93+G93+I93+K93+M93+O93+Q93+S93+U93</f>
        <v>93538</v>
      </c>
      <c r="X93" s="29">
        <f>IF(W105=0,"- - -",W93/W105*100)</f>
        <v>80.980373483858131</v>
      </c>
    </row>
    <row r="94" spans="1:24" x14ac:dyDescent="0.3">
      <c r="A94" s="52" t="s">
        <v>281</v>
      </c>
      <c r="B94" s="78" t="s">
        <v>293</v>
      </c>
      <c r="C94" s="9">
        <v>0</v>
      </c>
      <c r="D94" s="3">
        <f>IF(C105=0,"- - -",C94/C105*100)</f>
        <v>0</v>
      </c>
      <c r="E94" s="2">
        <v>6</v>
      </c>
      <c r="F94" s="3">
        <f>IF(E105=0,"- - -",E94/E105*100)</f>
        <v>0.22271714922048996</v>
      </c>
      <c r="G94" s="2">
        <v>17</v>
      </c>
      <c r="H94" s="3">
        <f>IF(G105=0,"- - -",G94/G105*100)</f>
        <v>0.10589920887061609</v>
      </c>
      <c r="I94" s="2">
        <v>47</v>
      </c>
      <c r="J94" s="3">
        <f>IF(I105=0,"- - -",I94/I105*100)</f>
        <v>0.11409982520877841</v>
      </c>
      <c r="K94" s="2">
        <v>80</v>
      </c>
      <c r="L94" s="3">
        <f>IF(K105=0,"- - -",K94/K105*100)</f>
        <v>0.21518102103394482</v>
      </c>
      <c r="M94" s="2">
        <v>62</v>
      </c>
      <c r="N94" s="3">
        <f>IF(M105=0,"- - -",M94/M105*100)</f>
        <v>0.40475257866562214</v>
      </c>
      <c r="O94" s="2">
        <v>16</v>
      </c>
      <c r="P94" s="3">
        <f>IF(O105=0,"- - -",O94/O105*100)</f>
        <v>0.55690915419422216</v>
      </c>
      <c r="Q94" s="2">
        <v>2</v>
      </c>
      <c r="R94" s="3">
        <f>IF(Q105=0,"- - -",Q94/Q105*100)</f>
        <v>1.3071895424836601</v>
      </c>
      <c r="S94" s="2">
        <v>0</v>
      </c>
      <c r="T94" s="3">
        <f>IF(S105=0,"- - -",S94/S105*100)</f>
        <v>0</v>
      </c>
      <c r="U94" s="2">
        <v>0</v>
      </c>
      <c r="V94" s="3" t="str">
        <f>IF(U105=0,"- - -",U94/U105*100)</f>
        <v>- - -</v>
      </c>
      <c r="W94" s="26">
        <f t="shared" si="5"/>
        <v>230</v>
      </c>
      <c r="X94" s="29">
        <f>IF(W105=0,"- - -",W94/W105*100)</f>
        <v>0.1991221311262521</v>
      </c>
    </row>
    <row r="95" spans="1:24" x14ac:dyDescent="0.3">
      <c r="A95" s="52" t="s">
        <v>282</v>
      </c>
      <c r="B95" s="78" t="s">
        <v>295</v>
      </c>
      <c r="C95" s="9">
        <v>0</v>
      </c>
      <c r="D95" s="3">
        <f>IF(C105=0,"- - -",C95/C105*100)</f>
        <v>0</v>
      </c>
      <c r="E95" s="2">
        <v>33</v>
      </c>
      <c r="F95" s="3">
        <f>IF(E105=0,"- - -",E95/E105*100)</f>
        <v>1.2249443207126949</v>
      </c>
      <c r="G95" s="2">
        <v>155</v>
      </c>
      <c r="H95" s="3">
        <f>IF(G105=0,"- - -",G95/G105*100)</f>
        <v>0.9655516102909113</v>
      </c>
      <c r="I95" s="2">
        <v>488</v>
      </c>
      <c r="J95" s="3">
        <f>IF(I105=0,"- - -",I95/I105*100)</f>
        <v>1.1846960574868906</v>
      </c>
      <c r="K95" s="2">
        <v>693</v>
      </c>
      <c r="L95" s="3">
        <f>IF(K105=0,"- - -",K95/K105*100)</f>
        <v>1.864005594706547</v>
      </c>
      <c r="M95" s="2">
        <v>303</v>
      </c>
      <c r="N95" s="3">
        <f>IF(M105=0,"- - -",M95/M105*100)</f>
        <v>1.9780650215432825</v>
      </c>
      <c r="O95" s="2">
        <v>61</v>
      </c>
      <c r="P95" s="3">
        <f>IF(O105=0,"- - -",O95/O105*100)</f>
        <v>2.1232161503654718</v>
      </c>
      <c r="Q95" s="2">
        <v>3</v>
      </c>
      <c r="R95" s="3">
        <f>IF(Q105=0,"- - -",Q95/Q105*100)</f>
        <v>1.9607843137254901</v>
      </c>
      <c r="S95" s="2">
        <v>0</v>
      </c>
      <c r="T95" s="3">
        <f>IF(S105=0,"- - -",S95/S105*100)</f>
        <v>0</v>
      </c>
      <c r="U95" s="2">
        <v>0</v>
      </c>
      <c r="V95" s="3" t="str">
        <f>IF(U105=0,"- - -",U95/U105*100)</f>
        <v>- - -</v>
      </c>
      <c r="W95" s="26">
        <f t="shared" si="5"/>
        <v>1736</v>
      </c>
      <c r="X95" s="29">
        <f>IF(W105=0,"- - -",W95/W105*100)</f>
        <v>1.5029392158051027</v>
      </c>
    </row>
    <row r="96" spans="1:24" x14ac:dyDescent="0.3">
      <c r="A96" s="52" t="s">
        <v>283</v>
      </c>
      <c r="B96" s="78" t="s">
        <v>296</v>
      </c>
      <c r="C96" s="9">
        <v>0</v>
      </c>
      <c r="D96" s="3">
        <f>IF(C105=0,"- - -",C96/C105*100)</f>
        <v>0</v>
      </c>
      <c r="E96" s="2">
        <v>1</v>
      </c>
      <c r="F96" s="3">
        <f>IF(E105=0,"- - -",E96/E105*100)</f>
        <v>3.711952487008166E-2</v>
      </c>
      <c r="G96" s="2">
        <v>12</v>
      </c>
      <c r="H96" s="3">
        <f>IF(G105=0,"- - -",G96/G105*100)</f>
        <v>7.4752382732199585E-2</v>
      </c>
      <c r="I96" s="2">
        <v>27</v>
      </c>
      <c r="J96" s="3">
        <f>IF(I105=0,"- - -",I96/I105*100)</f>
        <v>6.5546708098659937E-2</v>
      </c>
      <c r="K96" s="2">
        <v>53</v>
      </c>
      <c r="L96" s="3">
        <f>IF(K105=0,"- - -",K96/K105*100)</f>
        <v>0.14255742643498845</v>
      </c>
      <c r="M96" s="2">
        <v>37</v>
      </c>
      <c r="N96" s="3">
        <f>IF(M105=0,"- - -",M96/M105*100)</f>
        <v>0.24154589371980675</v>
      </c>
      <c r="O96" s="2">
        <v>8</v>
      </c>
      <c r="P96" s="3">
        <f>IF(O105=0,"- - -",O96/O105*100)</f>
        <v>0.27845457709711108</v>
      </c>
      <c r="Q96" s="2">
        <v>0</v>
      </c>
      <c r="R96" s="3">
        <f>IF(Q105=0,"- - -",Q96/Q105*100)</f>
        <v>0</v>
      </c>
      <c r="S96" s="2">
        <v>0</v>
      </c>
      <c r="T96" s="3">
        <f>IF(S105=0,"- - -",S96/S105*100)</f>
        <v>0</v>
      </c>
      <c r="U96" s="2">
        <v>0</v>
      </c>
      <c r="V96" s="3" t="str">
        <f>IF(U105=0,"- - -",U96/U105*100)</f>
        <v>- - -</v>
      </c>
      <c r="W96" s="26">
        <f t="shared" si="5"/>
        <v>138</v>
      </c>
      <c r="X96" s="29">
        <f>IF(W105=0,"- - -",W96/W105*100)</f>
        <v>0.11947327867575125</v>
      </c>
    </row>
    <row r="97" spans="1:28" x14ac:dyDescent="0.3">
      <c r="A97" s="52" t="s">
        <v>284</v>
      </c>
      <c r="B97" s="78" t="s">
        <v>297</v>
      </c>
      <c r="C97" s="9">
        <v>0</v>
      </c>
      <c r="D97" s="3">
        <f>IF(C105=0,"- - -",C97/C105*100)</f>
        <v>0</v>
      </c>
      <c r="E97" s="2">
        <v>1</v>
      </c>
      <c r="F97" s="3">
        <f>IF(E105=0,"- - -",E97/E105*100)</f>
        <v>3.711952487008166E-2</v>
      </c>
      <c r="G97" s="2">
        <v>3</v>
      </c>
      <c r="H97" s="3">
        <f>IF(G105=0,"- - -",G97/G105*100)</f>
        <v>1.8688095683049896E-2</v>
      </c>
      <c r="I97" s="2">
        <v>4</v>
      </c>
      <c r="J97" s="3">
        <f>IF(I105=0,"- - -",I97/I105*100)</f>
        <v>9.7106234220236936E-3</v>
      </c>
      <c r="K97" s="2">
        <v>9</v>
      </c>
      <c r="L97" s="3">
        <f>IF(K105=0,"- - -",K97/K105*100)</f>
        <v>2.420786486631879E-2</v>
      </c>
      <c r="M97" s="2">
        <v>4</v>
      </c>
      <c r="N97" s="3">
        <f>IF(M105=0,"- - -",M97/M105*100)</f>
        <v>2.6113069591330463E-2</v>
      </c>
      <c r="O97" s="2">
        <v>2</v>
      </c>
      <c r="P97" s="3">
        <f>IF(O105=0,"- - -",O97/O105*100)</f>
        <v>6.9613644274277769E-2</v>
      </c>
      <c r="Q97" s="2">
        <v>0</v>
      </c>
      <c r="R97" s="3">
        <f>IF(Q105=0,"- - -",Q97/Q105*100)</f>
        <v>0</v>
      </c>
      <c r="S97" s="2">
        <v>0</v>
      </c>
      <c r="T97" s="3">
        <f>IF(S105=0,"- - -",S97/S105*100)</f>
        <v>0</v>
      </c>
      <c r="U97" s="2">
        <v>0</v>
      </c>
      <c r="V97" s="3" t="str">
        <f>IF(U105=0,"- - -",U97/U105*100)</f>
        <v>- - -</v>
      </c>
      <c r="W97" s="26">
        <f t="shared" si="5"/>
        <v>23</v>
      </c>
      <c r="X97" s="29">
        <f>IF(W105=0,"- - -",W97/W105*100)</f>
        <v>1.9912213112625209E-2</v>
      </c>
    </row>
    <row r="98" spans="1:28" x14ac:dyDescent="0.3">
      <c r="A98" s="52" t="s">
        <v>285</v>
      </c>
      <c r="B98" s="78" t="s">
        <v>298</v>
      </c>
      <c r="C98" s="9">
        <v>0</v>
      </c>
      <c r="D98" s="3">
        <f>IF(C105=0,"- - -",C98/C105*100)</f>
        <v>0</v>
      </c>
      <c r="E98" s="2">
        <v>23</v>
      </c>
      <c r="F98" s="3">
        <f>IF(E105=0,"- - -",E98/E105*100)</f>
        <v>0.85374907201187822</v>
      </c>
      <c r="G98" s="2">
        <v>235</v>
      </c>
      <c r="H98" s="3">
        <f>IF(G105=0,"- - -",G98/G105*100)</f>
        <v>1.4639008285055755</v>
      </c>
      <c r="I98" s="2">
        <v>591</v>
      </c>
      <c r="J98" s="3">
        <f>IF(I105=0,"- - -",I98/I105*100)</f>
        <v>1.4347446106040007</v>
      </c>
      <c r="K98" s="2">
        <v>596</v>
      </c>
      <c r="L98" s="3">
        <f>IF(K105=0,"- - -",K98/K105*100)</f>
        <v>1.6030986067028887</v>
      </c>
      <c r="M98" s="2">
        <v>246</v>
      </c>
      <c r="N98" s="3">
        <f>IF(M105=0,"- - -",M98/M105*100)</f>
        <v>1.6059537798668235</v>
      </c>
      <c r="O98" s="2">
        <v>55</v>
      </c>
      <c r="P98" s="3">
        <f>IF(O105=0,"- - -",O98/O105*100)</f>
        <v>1.9143752175426385</v>
      </c>
      <c r="Q98" s="2">
        <v>4</v>
      </c>
      <c r="R98" s="3">
        <f>IF(Q105=0,"- - -",Q98/Q105*100)</f>
        <v>2.6143790849673203</v>
      </c>
      <c r="S98" s="2">
        <v>0</v>
      </c>
      <c r="T98" s="3">
        <f>IF(S105=0,"- - -",S98/S105*100)</f>
        <v>0</v>
      </c>
      <c r="U98" s="2">
        <v>0</v>
      </c>
      <c r="V98" s="3" t="str">
        <f>IF(U105=0,"- - -",U98/U105*100)</f>
        <v>- - -</v>
      </c>
      <c r="W98" s="26">
        <f t="shared" si="5"/>
        <v>1750</v>
      </c>
      <c r="X98" s="29">
        <f>IF(W105=0,"- - -",W98/W105*100)</f>
        <v>1.515059693351918</v>
      </c>
    </row>
    <row r="99" spans="1:28" x14ac:dyDescent="0.3">
      <c r="A99" s="52" t="s">
        <v>286</v>
      </c>
      <c r="B99" s="78" t="s">
        <v>299</v>
      </c>
      <c r="C99" s="9">
        <v>5</v>
      </c>
      <c r="D99" s="3">
        <f>IF(C105=0,"- - -",C99/C105*100)</f>
        <v>12.195121951219512</v>
      </c>
      <c r="E99" s="2">
        <v>207</v>
      </c>
      <c r="F99" s="3">
        <f>IF(E105=0,"- - -",E99/E105*100)</f>
        <v>7.6837416481069036</v>
      </c>
      <c r="G99" s="2">
        <v>725</v>
      </c>
      <c r="H99" s="3">
        <f>IF(G105=0,"- - -",G99/G105*100)</f>
        <v>4.5162897900703918</v>
      </c>
      <c r="I99" s="2">
        <v>1386</v>
      </c>
      <c r="J99" s="3">
        <f>IF(I105=0,"- - -",I99/I105*100)</f>
        <v>3.36473101573121</v>
      </c>
      <c r="K99" s="2">
        <v>1528</v>
      </c>
      <c r="L99" s="3">
        <f>IF(K105=0,"- - -",K99/K105*100)</f>
        <v>4.1099575017483456</v>
      </c>
      <c r="M99" s="2">
        <v>1000</v>
      </c>
      <c r="N99" s="3">
        <f>IF(M105=0,"- - -",M99/M105*100)</f>
        <v>6.5282673978326153</v>
      </c>
      <c r="O99" s="2">
        <v>207</v>
      </c>
      <c r="P99" s="3">
        <f>IF(O105=0,"- - -",O99/O105*100)</f>
        <v>7.2050121823877475</v>
      </c>
      <c r="Q99" s="2">
        <v>16</v>
      </c>
      <c r="R99" s="3">
        <f>IF(Q105=0,"- - -",Q99/Q105*100)</f>
        <v>10.457516339869281</v>
      </c>
      <c r="S99" s="2">
        <v>0</v>
      </c>
      <c r="T99" s="3">
        <f>IF(S105=0,"- - -",S99/S105*100)</f>
        <v>0</v>
      </c>
      <c r="U99" s="2">
        <v>0</v>
      </c>
      <c r="V99" s="3" t="str">
        <f>IF(U105=0,"- - -",U99/U105*100)</f>
        <v>- - -</v>
      </c>
      <c r="W99" s="26">
        <f t="shared" si="5"/>
        <v>5074</v>
      </c>
      <c r="X99" s="29">
        <f>IF(W105=0,"- - -",W99/W105*100)</f>
        <v>4.3928073623243611</v>
      </c>
    </row>
    <row r="100" spans="1:28" x14ac:dyDescent="0.3">
      <c r="A100" s="52" t="s">
        <v>287</v>
      </c>
      <c r="B100" s="78" t="s">
        <v>300</v>
      </c>
      <c r="C100" s="9">
        <v>0</v>
      </c>
      <c r="D100" s="3">
        <f>IF(C105=0,"- - -",C100/C105*100)</f>
        <v>0</v>
      </c>
      <c r="E100" s="2">
        <v>97</v>
      </c>
      <c r="F100" s="3">
        <f>IF(E105=0,"- - -",E100/E105*100)</f>
        <v>3.6005939123979216</v>
      </c>
      <c r="G100" s="2">
        <v>426</v>
      </c>
      <c r="H100" s="3">
        <f>IF(G105=0,"- - -",G100/G105*100)</f>
        <v>2.6537095869930853</v>
      </c>
      <c r="I100" s="2">
        <v>540</v>
      </c>
      <c r="J100" s="3">
        <f>IF(I105=0,"- - -",I100/I105*100)</f>
        <v>1.3109341619731987</v>
      </c>
      <c r="K100" s="2">
        <v>433</v>
      </c>
      <c r="L100" s="3">
        <f>IF(K105=0,"- - -",K100/K105*100)</f>
        <v>1.1646672763462262</v>
      </c>
      <c r="M100" s="2">
        <v>209</v>
      </c>
      <c r="N100" s="3">
        <f>IF(M105=0,"- - -",M100/M105*100)</f>
        <v>1.3644078861470166</v>
      </c>
      <c r="O100" s="2">
        <v>46</v>
      </c>
      <c r="P100" s="3">
        <f>IF(O105=0,"- - -",O100/O105*100)</f>
        <v>1.6011138183083886</v>
      </c>
      <c r="Q100" s="2">
        <v>2</v>
      </c>
      <c r="R100" s="3">
        <f>IF(Q105=0,"- - -",Q100/Q105*100)</f>
        <v>1.3071895424836601</v>
      </c>
      <c r="S100" s="2">
        <v>0</v>
      </c>
      <c r="T100" s="3">
        <f>IF(S105=0,"- - -",S100/S105*100)</f>
        <v>0</v>
      </c>
      <c r="U100" s="2">
        <v>0</v>
      </c>
      <c r="V100" s="3" t="str">
        <f>IF(U105=0,"- - -",U100/U105*100)</f>
        <v>- - -</v>
      </c>
      <c r="W100" s="26">
        <f t="shared" si="5"/>
        <v>1753</v>
      </c>
      <c r="X100" s="29">
        <f>IF(W105=0,"- - -",W100/W105*100)</f>
        <v>1.5176569385405214</v>
      </c>
    </row>
    <row r="101" spans="1:28" x14ac:dyDescent="0.3">
      <c r="A101" s="52" t="s">
        <v>288</v>
      </c>
      <c r="B101" s="78" t="s">
        <v>301</v>
      </c>
      <c r="C101" s="9">
        <v>0</v>
      </c>
      <c r="D101" s="3">
        <f>IF(C105=0,"- - -",C101/C105*100)</f>
        <v>0</v>
      </c>
      <c r="E101" s="2">
        <v>96</v>
      </c>
      <c r="F101" s="3">
        <f>IF(E105=0,"- - -",E101/E105*100)</f>
        <v>3.5634743875278394</v>
      </c>
      <c r="G101" s="2">
        <v>1009</v>
      </c>
      <c r="H101" s="3">
        <f>IF(G105=0,"- - -",G101/G105*100)</f>
        <v>6.2854295147324493</v>
      </c>
      <c r="I101" s="2">
        <v>2098</v>
      </c>
      <c r="J101" s="3">
        <f>IF(I105=0,"- - -",I101/I105*100)</f>
        <v>5.0932219848514277</v>
      </c>
      <c r="K101" s="2">
        <v>1910</v>
      </c>
      <c r="L101" s="3">
        <f>IF(K105=0,"- - -",K101/K105*100)</f>
        <v>5.1374468771854325</v>
      </c>
      <c r="M101" s="2">
        <v>1036</v>
      </c>
      <c r="N101" s="3">
        <f>IF(M105=0,"- - -",M101/M105*100)</f>
        <v>6.7632850241545892</v>
      </c>
      <c r="O101" s="2">
        <v>271</v>
      </c>
      <c r="P101" s="3">
        <f>IF(O105=0,"- - -",O101/O105*100)</f>
        <v>9.4326487991646371</v>
      </c>
      <c r="Q101" s="2">
        <v>17</v>
      </c>
      <c r="R101" s="3">
        <f>IF(Q105=0,"- - -",Q101/Q105*100)</f>
        <v>11.111111111111111</v>
      </c>
      <c r="S101" s="2">
        <v>2</v>
      </c>
      <c r="T101" s="3">
        <f>IF(S105=0,"- - -",S101/S105*100)</f>
        <v>40</v>
      </c>
      <c r="U101" s="2">
        <v>0</v>
      </c>
      <c r="V101" s="3" t="str">
        <f>IF(U105=0,"- - -",U101/U105*100)</f>
        <v>- - -</v>
      </c>
      <c r="W101" s="26">
        <f t="shared" si="5"/>
        <v>6439</v>
      </c>
      <c r="X101" s="29">
        <f>IF(W105=0,"- - -",W101/W105*100)</f>
        <v>5.5745539231388568</v>
      </c>
    </row>
    <row r="102" spans="1:28" x14ac:dyDescent="0.3">
      <c r="A102" s="53" t="s">
        <v>289</v>
      </c>
      <c r="B102" s="80" t="s">
        <v>302</v>
      </c>
      <c r="C102" s="10">
        <v>0</v>
      </c>
      <c r="D102" s="7">
        <f>IF(C105=0,"- - -",C102/C105*100)</f>
        <v>0</v>
      </c>
      <c r="E102" s="6">
        <v>15</v>
      </c>
      <c r="F102" s="7">
        <f>IF(E105=0,"- - -",E102/E105*100)</f>
        <v>0.55679287305122493</v>
      </c>
      <c r="G102" s="6">
        <v>85</v>
      </c>
      <c r="H102" s="7">
        <f>IF(G105=0,"- - -",G102/G105*100)</f>
        <v>0.52949604435308051</v>
      </c>
      <c r="I102" s="6">
        <v>188</v>
      </c>
      <c r="J102" s="7">
        <f>IF(I105=0,"- - -",I102/I105*100)</f>
        <v>0.45639930083511365</v>
      </c>
      <c r="K102" s="6">
        <v>271</v>
      </c>
      <c r="L102" s="7">
        <f>IF(K105=0,"- - -",K102/K105*100)</f>
        <v>0.72892570875248797</v>
      </c>
      <c r="M102" s="6">
        <v>173</v>
      </c>
      <c r="N102" s="7">
        <f>IF(M105=0,"- - -",M102/M105*100)</f>
        <v>1.1293902598250425</v>
      </c>
      <c r="O102" s="6">
        <v>41</v>
      </c>
      <c r="P102" s="7">
        <f>IF(O105=0,"- - -",O102/O105*100)</f>
        <v>1.427079707622694</v>
      </c>
      <c r="Q102" s="6">
        <v>1</v>
      </c>
      <c r="R102" s="7">
        <f>IF(Q105=0,"- - -",Q102/Q105*100)</f>
        <v>0.65359477124183007</v>
      </c>
      <c r="S102" s="6">
        <v>0</v>
      </c>
      <c r="T102" s="7">
        <f>IF(S105=0,"- - -",S102/S105*100)</f>
        <v>0</v>
      </c>
      <c r="U102" s="6">
        <v>0</v>
      </c>
      <c r="V102" s="7" t="str">
        <f>IF(U105=0,"- - -",U102/U105*100)</f>
        <v>- - -</v>
      </c>
      <c r="W102" s="26">
        <f t="shared" si="5"/>
        <v>774</v>
      </c>
      <c r="X102" s="29">
        <f>IF(W105=0,"- - -",W102/W105*100)</f>
        <v>0.6700892586596483</v>
      </c>
    </row>
    <row r="103" spans="1:28" x14ac:dyDescent="0.3">
      <c r="A103" s="53" t="s">
        <v>290</v>
      </c>
      <c r="B103" s="80" t="s">
        <v>303</v>
      </c>
      <c r="C103" s="10">
        <v>2</v>
      </c>
      <c r="D103" s="7">
        <f>IF(C105=0,"- - -",C103/C105*100)</f>
        <v>4.8780487804878048</v>
      </c>
      <c r="E103" s="6">
        <v>54</v>
      </c>
      <c r="F103" s="7">
        <f>IF(E105=0,"- - -",E103/E105*100)</f>
        <v>2.0044543429844097</v>
      </c>
      <c r="G103" s="6">
        <v>347</v>
      </c>
      <c r="H103" s="7">
        <f>IF(G105=0,"- - -",G103/G105*100)</f>
        <v>2.1615897340061045</v>
      </c>
      <c r="I103" s="6">
        <v>711</v>
      </c>
      <c r="J103" s="7">
        <f>IF(I105=0,"- - -",I103/I105*100)</f>
        <v>1.7260633132647116</v>
      </c>
      <c r="K103" s="6">
        <v>652</v>
      </c>
      <c r="L103" s="7">
        <f>IF(K105=0,"- - -",K103/K105*100)</f>
        <v>1.7537253214266504</v>
      </c>
      <c r="M103" s="6">
        <v>321</v>
      </c>
      <c r="N103" s="7">
        <f>IF(M105=0,"- - -",M103/M105*100)</f>
        <v>2.0955738347042696</v>
      </c>
      <c r="O103" s="6">
        <v>59</v>
      </c>
      <c r="P103" s="7">
        <f>IF(O105=0,"- - -",O103/O105*100)</f>
        <v>2.053602506091194</v>
      </c>
      <c r="Q103" s="6">
        <v>2</v>
      </c>
      <c r="R103" s="7">
        <f>IF(Q105=0,"- - -",Q103/Q105*100)</f>
        <v>1.3071895424836601</v>
      </c>
      <c r="S103" s="6">
        <v>0</v>
      </c>
      <c r="T103" s="7">
        <f>IF(S105=0,"- - -",S103/S105*100)</f>
        <v>0</v>
      </c>
      <c r="U103" s="6">
        <v>0</v>
      </c>
      <c r="V103" s="7" t="str">
        <f>IF(U105=0,"- - -",U103/U105*100)</f>
        <v>- - -</v>
      </c>
      <c r="W103" s="26">
        <f t="shared" si="5"/>
        <v>2148</v>
      </c>
      <c r="X103" s="29">
        <f>IF(W105=0,"- - -",W103/W105*100)</f>
        <v>1.8596275550399544</v>
      </c>
    </row>
    <row r="104" spans="1:28" ht="15" thickBot="1" x14ac:dyDescent="0.35">
      <c r="A104" s="54" t="s">
        <v>291</v>
      </c>
      <c r="B104" s="80" t="s">
        <v>304</v>
      </c>
      <c r="C104" s="10">
        <v>0</v>
      </c>
      <c r="D104" s="7">
        <f>IF(C105=0,"- - -",C104/C105*100)</f>
        <v>0</v>
      </c>
      <c r="E104" s="6">
        <v>0</v>
      </c>
      <c r="F104" s="7">
        <f>IF(E105=0,"- - -",E104/E105*100)</f>
        <v>0</v>
      </c>
      <c r="G104" s="6">
        <v>1</v>
      </c>
      <c r="H104" s="7">
        <f>IF(G105=0,"- - -",G104/G105*100)</f>
        <v>6.229365227683299E-3</v>
      </c>
      <c r="I104" s="6">
        <v>4</v>
      </c>
      <c r="J104" s="7">
        <f>IF(I105=0,"- - -",I104/I105*100)</f>
        <v>9.7106234220236936E-3</v>
      </c>
      <c r="K104" s="6">
        <v>12</v>
      </c>
      <c r="L104" s="7">
        <f>IF(K105=0,"- - -",K104/K105*100)</f>
        <v>3.227715315509172E-2</v>
      </c>
      <c r="M104" s="6">
        <v>4</v>
      </c>
      <c r="N104" s="7">
        <f>IF(M105=0,"- - -",M104/M105*100)</f>
        <v>2.6113069591330463E-2</v>
      </c>
      <c r="O104" s="6">
        <v>2</v>
      </c>
      <c r="P104" s="7">
        <f>IF(O105=0,"- - -",O104/O105*100)</f>
        <v>6.9613644274277769E-2</v>
      </c>
      <c r="Q104" s="6">
        <v>0</v>
      </c>
      <c r="R104" s="7">
        <f>IF(Q105=0,"- - -",Q104/Q105*100)</f>
        <v>0</v>
      </c>
      <c r="S104" s="6">
        <v>0</v>
      </c>
      <c r="T104" s="7">
        <f>IF(S105=0,"- - -",S104/S105*100)</f>
        <v>0</v>
      </c>
      <c r="U104" s="6">
        <v>0</v>
      </c>
      <c r="V104" s="7" t="str">
        <f>IF(U105=0,"- - -",U104/U105*100)</f>
        <v>- - -</v>
      </c>
      <c r="W104" s="26">
        <f t="shared" si="5"/>
        <v>23</v>
      </c>
      <c r="X104" s="29">
        <f>IF(W105=0,"- - -",W104/W105*100)</f>
        <v>1.9912213112625209E-2</v>
      </c>
    </row>
    <row r="105" spans="1:28" x14ac:dyDescent="0.3">
      <c r="A105" s="145" t="s">
        <v>13</v>
      </c>
      <c r="B105" s="146"/>
      <c r="C105" s="14">
        <f>SUM(C92:C104)</f>
        <v>41</v>
      </c>
      <c r="D105" s="15">
        <f>IF(C105=0,"- - -",C105/C105*100)</f>
        <v>100</v>
      </c>
      <c r="E105" s="16">
        <f>SUM(E92:E104)</f>
        <v>2694</v>
      </c>
      <c r="F105" s="15">
        <f>IF(E105=0,"- - -",E105/E105*100)</f>
        <v>100</v>
      </c>
      <c r="G105" s="16">
        <f>SUM(G92:G104)</f>
        <v>16053</v>
      </c>
      <c r="H105" s="15">
        <f>IF(G105=0,"- - -",G105/G105*100)</f>
        <v>100</v>
      </c>
      <c r="I105" s="16">
        <f>SUM(I92:I104)</f>
        <v>41192</v>
      </c>
      <c r="J105" s="15">
        <f>IF(I105=0,"- - -",I105/I105*100)</f>
        <v>100</v>
      </c>
      <c r="K105" s="16">
        <f>SUM(K92:K104)</f>
        <v>37178</v>
      </c>
      <c r="L105" s="15">
        <f>IF(K105=0,"- - -",K105/K105*100)</f>
        <v>100</v>
      </c>
      <c r="M105" s="16">
        <f>SUM(M92:M104)</f>
        <v>15318</v>
      </c>
      <c r="N105" s="15">
        <f>IF(M105=0,"- - -",M105/M105*100)</f>
        <v>100</v>
      </c>
      <c r="O105" s="16">
        <f>SUM(O92:O104)</f>
        <v>2873</v>
      </c>
      <c r="P105" s="15">
        <f>IF(O105=0,"- - -",O105/O105*100)</f>
        <v>100</v>
      </c>
      <c r="Q105" s="16">
        <f>SUM(Q92:Q104)</f>
        <v>153</v>
      </c>
      <c r="R105" s="15">
        <f>IF(Q105=0,"- - -",Q105/Q105*100)</f>
        <v>100</v>
      </c>
      <c r="S105" s="16">
        <f>SUM(S92:S104)</f>
        <v>5</v>
      </c>
      <c r="T105" s="15">
        <f>IF(S105=0,"- - -",S105/S105*100)</f>
        <v>100</v>
      </c>
      <c r="U105" s="16">
        <f>SUM(U92:U104)</f>
        <v>0</v>
      </c>
      <c r="V105" s="15" t="str">
        <f>IF(U105=0,"- - -",U105/U105*100)</f>
        <v>- - -</v>
      </c>
      <c r="W105" s="22">
        <f>SUM(W92:W104)</f>
        <v>115507</v>
      </c>
      <c r="X105" s="23">
        <f>IF(W105=0,"- - -",W105/W105*100)</f>
        <v>100</v>
      </c>
    </row>
    <row r="106" spans="1:28" ht="15" thickBot="1" x14ac:dyDescent="0.35">
      <c r="A106" s="147" t="s">
        <v>35</v>
      </c>
      <c r="B106" s="148"/>
      <c r="C106" s="18">
        <f>IF($W105=0,"- - -",C105/$W105*100)</f>
        <v>3.5495684244244936E-2</v>
      </c>
      <c r="D106" s="19"/>
      <c r="E106" s="20">
        <f>IF($W105=0,"- - -",E105/$W105*100)</f>
        <v>2.3323261793657526</v>
      </c>
      <c r="F106" s="19"/>
      <c r="G106" s="20">
        <f>IF($W105=0,"- - -",G105/$W105*100)</f>
        <v>13.897859004216196</v>
      </c>
      <c r="H106" s="19"/>
      <c r="I106" s="20">
        <f>IF($W105=0,"- - -",I105/$W105*100)</f>
        <v>35.661907936315544</v>
      </c>
      <c r="J106" s="19"/>
      <c r="K106" s="20">
        <f>IF($W105=0,"- - -",K105/$W105*100)</f>
        <v>32.186793873964348</v>
      </c>
      <c r="L106" s="19"/>
      <c r="M106" s="20">
        <f>IF($W105=0,"- - -",M105/$W105*100)</f>
        <v>13.261533933008391</v>
      </c>
      <c r="N106" s="19"/>
      <c r="O106" s="20">
        <f>IF($W105=0,"- - -",O105/$W105*100)</f>
        <v>2.487295142285749</v>
      </c>
      <c r="P106" s="19"/>
      <c r="Q106" s="20">
        <f>IF($W105=0,"- - -",Q105/$W105*100)</f>
        <v>0.13245950461876771</v>
      </c>
      <c r="R106" s="19"/>
      <c r="S106" s="20">
        <f>IF($W105=0,"- - -",S105/$W105*100)</f>
        <v>4.3287419810054805E-3</v>
      </c>
      <c r="T106" s="19"/>
      <c r="U106" s="20">
        <f>IF($W105=0,"- - -",U105/$W105*100)</f>
        <v>0</v>
      </c>
      <c r="V106" s="19"/>
      <c r="W106" s="24">
        <f>IF($W105=0,"- - -",W105/$W105*100)</f>
        <v>100</v>
      </c>
      <c r="X106" s="25"/>
    </row>
    <row r="107" spans="1:28" x14ac:dyDescent="0.3">
      <c r="A107" s="149" t="s">
        <v>397</v>
      </c>
      <c r="B107" s="138"/>
      <c r="C107" s="138"/>
      <c r="D107" s="138"/>
      <c r="E107" s="138"/>
    </row>
    <row r="109" spans="1:28" x14ac:dyDescent="0.3">
      <c r="A109" s="49" t="s">
        <v>69</v>
      </c>
      <c r="F109" s="48"/>
      <c r="J109" s="48"/>
      <c r="L109" s="48"/>
    </row>
    <row r="110" spans="1:28" ht="15" thickBot="1" x14ac:dyDescent="0.35"/>
    <row r="111" spans="1:28" ht="14.4" customHeight="1" x14ac:dyDescent="0.3">
      <c r="A111" s="141" t="s">
        <v>75</v>
      </c>
      <c r="B111" s="142"/>
      <c r="C111" s="32" t="s">
        <v>38</v>
      </c>
      <c r="D111" s="33"/>
      <c r="E111" s="33" t="s">
        <v>39</v>
      </c>
      <c r="F111" s="33"/>
      <c r="G111" s="33" t="s">
        <v>40</v>
      </c>
      <c r="H111" s="33"/>
      <c r="I111" s="33" t="s">
        <v>41</v>
      </c>
      <c r="J111" s="33"/>
      <c r="K111" s="33" t="s">
        <v>42</v>
      </c>
      <c r="L111" s="33"/>
      <c r="M111" s="33" t="s">
        <v>43</v>
      </c>
      <c r="N111" s="33"/>
      <c r="O111" s="33" t="s">
        <v>44</v>
      </c>
      <c r="P111" s="33"/>
      <c r="Q111" s="33" t="s">
        <v>45</v>
      </c>
      <c r="R111" s="33"/>
      <c r="S111" s="33" t="s">
        <v>46</v>
      </c>
      <c r="T111" s="33"/>
      <c r="U111" s="33" t="s">
        <v>47</v>
      </c>
      <c r="V111" s="33"/>
      <c r="W111" s="33" t="s">
        <v>48</v>
      </c>
      <c r="X111" s="33"/>
      <c r="Y111" s="33" t="s">
        <v>16</v>
      </c>
      <c r="Z111" s="33"/>
      <c r="AA111" s="35" t="s">
        <v>13</v>
      </c>
      <c r="AB111" s="36"/>
    </row>
    <row r="112" spans="1:28" ht="15" thickBot="1" x14ac:dyDescent="0.35">
      <c r="A112" s="143"/>
      <c r="B112" s="144"/>
      <c r="C112" s="37" t="s">
        <v>14</v>
      </c>
      <c r="D112" s="38" t="s">
        <v>15</v>
      </c>
      <c r="E112" s="39" t="s">
        <v>14</v>
      </c>
      <c r="F112" s="38" t="s">
        <v>15</v>
      </c>
      <c r="G112" s="39" t="s">
        <v>14</v>
      </c>
      <c r="H112" s="38" t="s">
        <v>15</v>
      </c>
      <c r="I112" s="37" t="s">
        <v>14</v>
      </c>
      <c r="J112" s="38" t="s">
        <v>15</v>
      </c>
      <c r="K112" s="37" t="s">
        <v>14</v>
      </c>
      <c r="L112" s="38" t="s">
        <v>15</v>
      </c>
      <c r="M112" s="37" t="s">
        <v>14</v>
      </c>
      <c r="N112" s="38" t="s">
        <v>15</v>
      </c>
      <c r="O112" s="37" t="s">
        <v>14</v>
      </c>
      <c r="P112" s="38" t="s">
        <v>15</v>
      </c>
      <c r="Q112" s="37" t="s">
        <v>14</v>
      </c>
      <c r="R112" s="38" t="s">
        <v>15</v>
      </c>
      <c r="S112" s="37" t="s">
        <v>14</v>
      </c>
      <c r="T112" s="38" t="s">
        <v>15</v>
      </c>
      <c r="U112" s="37" t="s">
        <v>14</v>
      </c>
      <c r="V112" s="38" t="s">
        <v>15</v>
      </c>
      <c r="W112" s="37" t="s">
        <v>14</v>
      </c>
      <c r="X112" s="38" t="s">
        <v>15</v>
      </c>
      <c r="Y112" s="37" t="s">
        <v>14</v>
      </c>
      <c r="Z112" s="38" t="s">
        <v>15</v>
      </c>
      <c r="AA112" s="41" t="s">
        <v>14</v>
      </c>
      <c r="AB112" s="42" t="s">
        <v>15</v>
      </c>
    </row>
    <row r="113" spans="1:28" x14ac:dyDescent="0.3">
      <c r="A113" s="55" t="s">
        <v>279</v>
      </c>
      <c r="B113" s="79" t="s">
        <v>292</v>
      </c>
      <c r="C113" s="8">
        <v>3</v>
      </c>
      <c r="D113" s="5">
        <f>IF(C126=0,"- - -",C113/C126*100)</f>
        <v>2.6548672566371683</v>
      </c>
      <c r="E113" s="4">
        <v>11</v>
      </c>
      <c r="F113" s="5">
        <f>IF(E126=0,"- - -",E113/E126*100)</f>
        <v>2.2869022869022873</v>
      </c>
      <c r="G113" s="4">
        <v>22</v>
      </c>
      <c r="H113" s="5">
        <f>IF(G126=0,"- - -",G113/G126*100)</f>
        <v>3.0942334739803097</v>
      </c>
      <c r="I113" s="4">
        <v>28</v>
      </c>
      <c r="J113" s="5">
        <f>IF(I126=0,"- - -",I113/I126*100)</f>
        <v>1.9191226867717615</v>
      </c>
      <c r="K113" s="4">
        <v>84</v>
      </c>
      <c r="L113" s="5">
        <f>IF(K126=0,"- - -",K113/K126*100)</f>
        <v>1.8292682926829267</v>
      </c>
      <c r="M113" s="4">
        <v>320</v>
      </c>
      <c r="N113" s="5">
        <f>IF(M126=0,"- - -",M113/M126*100)</f>
        <v>1.7748197448696619</v>
      </c>
      <c r="O113" s="4">
        <v>734</v>
      </c>
      <c r="P113" s="5">
        <f>IF(O126=0,"- - -",O113/O126*100)</f>
        <v>1.6521112811740342</v>
      </c>
      <c r="Q113" s="4">
        <v>483</v>
      </c>
      <c r="R113" s="5">
        <f>IF(Q126=0,"- - -",Q113/Q126*100)</f>
        <v>1.7856482679581498</v>
      </c>
      <c r="S113" s="4">
        <v>108</v>
      </c>
      <c r="T113" s="5">
        <f>IF(S126=0,"- - -",S113/S126*100)</f>
        <v>1.5773331386008469</v>
      </c>
      <c r="U113" s="4">
        <v>15</v>
      </c>
      <c r="V113" s="5">
        <f>IF(U126=0,"- - -",U113/U126*100)</f>
        <v>1.9305019305019304</v>
      </c>
      <c r="W113" s="4">
        <v>1</v>
      </c>
      <c r="X113" s="5">
        <f>IF(W126=0,"- - -",W113/W126*100)</f>
        <v>1.6666666666666667</v>
      </c>
      <c r="Y113" s="4">
        <v>113</v>
      </c>
      <c r="Z113" s="5">
        <f>IF(Y126=0,"- - -",Y113/Y126*100)</f>
        <v>0.8662986813860778</v>
      </c>
      <c r="AA113" s="26">
        <f>C113+E113+G113+I113+K113+M113+O113+Q113+S113+U113+W113+Y113</f>
        <v>1922</v>
      </c>
      <c r="AB113" s="27">
        <f>IF(AA126=0,"- - -",AA113/AA126*100)</f>
        <v>1.634478829162096</v>
      </c>
    </row>
    <row r="114" spans="1:28" x14ac:dyDescent="0.3">
      <c r="A114" s="52" t="s">
        <v>280</v>
      </c>
      <c r="B114" s="78" t="s">
        <v>294</v>
      </c>
      <c r="C114" s="9">
        <v>89</v>
      </c>
      <c r="D114" s="3">
        <f>IF(C126=0,"- - -",C114/C126*100)</f>
        <v>78.761061946902657</v>
      </c>
      <c r="E114" s="2">
        <v>360</v>
      </c>
      <c r="F114" s="3">
        <f>IF(E126=0,"- - -",E114/E126*100)</f>
        <v>74.844074844074854</v>
      </c>
      <c r="G114" s="2">
        <v>576</v>
      </c>
      <c r="H114" s="3">
        <f>IF(G126=0,"- - -",G114/G126*100)</f>
        <v>81.012658227848107</v>
      </c>
      <c r="I114" s="2">
        <v>1203</v>
      </c>
      <c r="J114" s="3">
        <f>IF(I126=0,"- - -",I114/I126*100)</f>
        <v>82.453735435229618</v>
      </c>
      <c r="K114" s="2">
        <v>3802</v>
      </c>
      <c r="L114" s="3">
        <f>IF(K126=0,"- - -",K114/K126*100)</f>
        <v>82.796167247386762</v>
      </c>
      <c r="M114" s="2">
        <v>14569</v>
      </c>
      <c r="N114" s="3">
        <f>IF(M126=0,"- - -",M114/M126*100)</f>
        <v>80.804215196894063</v>
      </c>
      <c r="O114" s="2">
        <v>35767</v>
      </c>
      <c r="P114" s="3">
        <f>IF(O126=0,"- - -",O114/O126*100)</f>
        <v>80.505537048708021</v>
      </c>
      <c r="Q114" s="2">
        <v>21591</v>
      </c>
      <c r="R114" s="3">
        <f>IF(Q126=0,"- - -",Q114/Q126*100)</f>
        <v>79.821804872638552</v>
      </c>
      <c r="S114" s="2">
        <v>5424</v>
      </c>
      <c r="T114" s="3">
        <f>IF(S126=0,"- - -",S114/S126*100)</f>
        <v>79.217175405286994</v>
      </c>
      <c r="U114" s="2">
        <v>599</v>
      </c>
      <c r="V114" s="3">
        <f>IF(U126=0,"- - -",U114/U126*100)</f>
        <v>77.091377091377083</v>
      </c>
      <c r="W114" s="2">
        <v>44</v>
      </c>
      <c r="X114" s="3">
        <f>IF(W126=0,"- - -",W114/W126*100)</f>
        <v>73.333333333333329</v>
      </c>
      <c r="Y114" s="2">
        <v>11173</v>
      </c>
      <c r="Z114" s="3">
        <f>IF(Y126=0,"- - -",Y114/Y126*100)</f>
        <v>85.656240417049986</v>
      </c>
      <c r="AA114" s="26">
        <f t="shared" ref="AA114:AA125" si="6">C114+E114+G114+I114+K114+M114+O114+Q114+S114+U114+W114+Y114</f>
        <v>95197</v>
      </c>
      <c r="AB114" s="29">
        <f>IF(AA126=0,"- - -",AA114/AA126*100)</f>
        <v>80.956025546172754</v>
      </c>
    </row>
    <row r="115" spans="1:28" x14ac:dyDescent="0.3">
      <c r="A115" s="52" t="s">
        <v>281</v>
      </c>
      <c r="B115" s="78" t="s">
        <v>293</v>
      </c>
      <c r="C115" s="9">
        <v>0</v>
      </c>
      <c r="D115" s="3">
        <f>IF(C126=0,"- - -",C115/C126*100)</f>
        <v>0</v>
      </c>
      <c r="E115" s="2">
        <v>2</v>
      </c>
      <c r="F115" s="3">
        <f>IF(E126=0,"- - -",E115/E126*100)</f>
        <v>0.41580041580041582</v>
      </c>
      <c r="G115" s="2">
        <v>3</v>
      </c>
      <c r="H115" s="3">
        <f>IF(G126=0,"- - -",G115/G126*100)</f>
        <v>0.42194092827004215</v>
      </c>
      <c r="I115" s="2">
        <v>2</v>
      </c>
      <c r="J115" s="3">
        <f>IF(I126=0,"- - -",I115/I126*100)</f>
        <v>0.1370801919122687</v>
      </c>
      <c r="K115" s="2">
        <v>7</v>
      </c>
      <c r="L115" s="3">
        <f>IF(K126=0,"- - -",K115/K126*100)</f>
        <v>0.1524390243902439</v>
      </c>
      <c r="M115" s="2">
        <v>35</v>
      </c>
      <c r="N115" s="3">
        <f>IF(M126=0,"- - -",M115/M126*100)</f>
        <v>0.19412090959511924</v>
      </c>
      <c r="O115" s="2">
        <v>85</v>
      </c>
      <c r="P115" s="3">
        <f>IF(O126=0,"- - -",O115/O126*100)</f>
        <v>0.19132078869181596</v>
      </c>
      <c r="Q115" s="2">
        <v>59</v>
      </c>
      <c r="R115" s="3">
        <f>IF(Q126=0,"- - -",Q115/Q126*100)</f>
        <v>0.21812266627232058</v>
      </c>
      <c r="S115" s="2">
        <v>17</v>
      </c>
      <c r="T115" s="3">
        <f>IF(S126=0,"- - -",S115/S126*100)</f>
        <v>0.24828391996494814</v>
      </c>
      <c r="U115" s="2">
        <v>1</v>
      </c>
      <c r="V115" s="3">
        <f>IF(U126=0,"- - -",U115/U126*100)</f>
        <v>0.1287001287001287</v>
      </c>
      <c r="W115" s="2">
        <v>0</v>
      </c>
      <c r="X115" s="3">
        <f>IF(W126=0,"- - -",W115/W126*100)</f>
        <v>0</v>
      </c>
      <c r="Y115" s="2">
        <v>21</v>
      </c>
      <c r="Z115" s="3">
        <f>IF(Y126=0,"- - -",Y115/Y126*100)</f>
        <v>0.16099356025758971</v>
      </c>
      <c r="AA115" s="26">
        <f t="shared" si="6"/>
        <v>232</v>
      </c>
      <c r="AB115" s="29">
        <f>IF(AA126=0,"- - -",AA115/AA126*100)</f>
        <v>0.19729401059604904</v>
      </c>
    </row>
    <row r="116" spans="1:28" x14ac:dyDescent="0.3">
      <c r="A116" s="52" t="s">
        <v>282</v>
      </c>
      <c r="B116" s="78" t="s">
        <v>295</v>
      </c>
      <c r="C116" s="9">
        <v>1</v>
      </c>
      <c r="D116" s="3">
        <f>IF(C126=0,"- - -",C116/C126*100)</f>
        <v>0.88495575221238942</v>
      </c>
      <c r="E116" s="2">
        <v>4</v>
      </c>
      <c r="F116" s="3">
        <f>IF(E126=0,"- - -",E116/E126*100)</f>
        <v>0.83160083160083165</v>
      </c>
      <c r="G116" s="2">
        <v>10</v>
      </c>
      <c r="H116" s="3">
        <f>IF(G126=0,"- - -",G116/G126*100)</f>
        <v>1.4064697609001406</v>
      </c>
      <c r="I116" s="2">
        <v>23</v>
      </c>
      <c r="J116" s="3">
        <f>IF(I126=0,"- - -",I116/I126*100)</f>
        <v>1.5764222069910898</v>
      </c>
      <c r="K116" s="2">
        <v>70</v>
      </c>
      <c r="L116" s="3">
        <f>IF(K126=0,"- - -",K116/K126*100)</f>
        <v>1.524390243902439</v>
      </c>
      <c r="M116" s="2">
        <v>282</v>
      </c>
      <c r="N116" s="3">
        <f>IF(M126=0,"- - -",M116/M126*100)</f>
        <v>1.5640599001663893</v>
      </c>
      <c r="O116" s="2">
        <v>713</v>
      </c>
      <c r="P116" s="3">
        <f>IF(O126=0,"- - -",O116/O126*100)</f>
        <v>1.6048437922031151</v>
      </c>
      <c r="Q116" s="2">
        <v>402</v>
      </c>
      <c r="R116" s="3">
        <f>IF(Q126=0,"- - -",Q116/Q126*100)</f>
        <v>1.4861917261266591</v>
      </c>
      <c r="S116" s="2">
        <v>83</v>
      </c>
      <c r="T116" s="3">
        <f>IF(S126=0,"- - -",S116/S126*100)</f>
        <v>1.2122097268876881</v>
      </c>
      <c r="U116" s="2">
        <v>11</v>
      </c>
      <c r="V116" s="3">
        <f>IF(U126=0,"- - -",U116/U126*100)</f>
        <v>1.4157014157014158</v>
      </c>
      <c r="W116" s="2">
        <v>0</v>
      </c>
      <c r="X116" s="3">
        <f>IF(W126=0,"- - -",W116/W126*100)</f>
        <v>0</v>
      </c>
      <c r="Y116" s="2">
        <v>165</v>
      </c>
      <c r="Z116" s="3">
        <f>IF(Y126=0,"- - -",Y116/Y126*100)</f>
        <v>1.2649494020239191</v>
      </c>
      <c r="AA116" s="26">
        <f t="shared" si="6"/>
        <v>1764</v>
      </c>
      <c r="AB116" s="29">
        <f>IF(AA126=0,"- - -",AA116/AA126*100)</f>
        <v>1.5001148047044417</v>
      </c>
    </row>
    <row r="117" spans="1:28" x14ac:dyDescent="0.3">
      <c r="A117" s="52" t="s">
        <v>283</v>
      </c>
      <c r="B117" s="78" t="s">
        <v>296</v>
      </c>
      <c r="C117" s="9">
        <v>0</v>
      </c>
      <c r="D117" s="3">
        <f>IF(C126=0,"- - -",C117/C126*100)</f>
        <v>0</v>
      </c>
      <c r="E117" s="2">
        <v>0</v>
      </c>
      <c r="F117" s="3">
        <f>IF(E126=0,"- - -",E117/E126*100)</f>
        <v>0</v>
      </c>
      <c r="G117" s="2">
        <v>0</v>
      </c>
      <c r="H117" s="3">
        <f>IF(G126=0,"- - -",G117/G126*100)</f>
        <v>0</v>
      </c>
      <c r="I117" s="2">
        <v>1</v>
      </c>
      <c r="J117" s="3">
        <f>IF(I126=0,"- - -",I117/I126*100)</f>
        <v>6.8540095956134348E-2</v>
      </c>
      <c r="K117" s="2">
        <v>2</v>
      </c>
      <c r="L117" s="3">
        <f>IF(K126=0,"- - -",K117/K126*100)</f>
        <v>4.3554006968641118E-2</v>
      </c>
      <c r="M117" s="2">
        <v>12</v>
      </c>
      <c r="N117" s="3">
        <f>IF(M126=0,"- - -",M117/M126*100)</f>
        <v>6.6555740432612309E-2</v>
      </c>
      <c r="O117" s="2">
        <v>59</v>
      </c>
      <c r="P117" s="3">
        <f>IF(O126=0,"- - -",O117/O126*100)</f>
        <v>0.13279913568020166</v>
      </c>
      <c r="Q117" s="2">
        <v>40</v>
      </c>
      <c r="R117" s="3">
        <f>IF(Q126=0,"- - -",Q117/Q126*100)</f>
        <v>0.14787977374394617</v>
      </c>
      <c r="S117" s="2">
        <v>13</v>
      </c>
      <c r="T117" s="3">
        <f>IF(S126=0,"- - -",S117/S126*100)</f>
        <v>0.18986417409084269</v>
      </c>
      <c r="U117" s="2">
        <v>1</v>
      </c>
      <c r="V117" s="3">
        <f>IF(U126=0,"- - -",U117/U126*100)</f>
        <v>0.1287001287001287</v>
      </c>
      <c r="W117" s="2">
        <v>0</v>
      </c>
      <c r="X117" s="3">
        <f>IF(W126=0,"- - -",W117/W126*100)</f>
        <v>0</v>
      </c>
      <c r="Y117" s="2">
        <v>14</v>
      </c>
      <c r="Z117" s="3">
        <f>IF(Y126=0,"- - -",Y117/Y126*100)</f>
        <v>0.10732904017172647</v>
      </c>
      <c r="AA117" s="26">
        <f t="shared" si="6"/>
        <v>142</v>
      </c>
      <c r="AB117" s="29">
        <f>IF(AA126=0,"- - -",AA117/AA126*100)</f>
        <v>0.12075754096827138</v>
      </c>
    </row>
    <row r="118" spans="1:28" x14ac:dyDescent="0.3">
      <c r="A118" s="52" t="s">
        <v>284</v>
      </c>
      <c r="B118" s="78" t="s">
        <v>297</v>
      </c>
      <c r="C118" s="9">
        <v>0</v>
      </c>
      <c r="D118" s="3">
        <f>IF(C126=0,"- - -",C118/C126*100)</f>
        <v>0</v>
      </c>
      <c r="E118" s="2">
        <v>0</v>
      </c>
      <c r="F118" s="3">
        <f>IF(E126=0,"- - -",E118/E126*100)</f>
        <v>0</v>
      </c>
      <c r="G118" s="2">
        <v>0</v>
      </c>
      <c r="H118" s="3">
        <f>IF(G126=0,"- - -",G118/G126*100)</f>
        <v>0</v>
      </c>
      <c r="I118" s="2">
        <v>0</v>
      </c>
      <c r="J118" s="3">
        <f>IF(I126=0,"- - -",I118/I126*100)</f>
        <v>0</v>
      </c>
      <c r="K118" s="2">
        <v>0</v>
      </c>
      <c r="L118" s="3">
        <f>IF(K126=0,"- - -",K118/K126*100)</f>
        <v>0</v>
      </c>
      <c r="M118" s="2">
        <v>4</v>
      </c>
      <c r="N118" s="3">
        <f>IF(M126=0,"- - -",M118/M126*100)</f>
        <v>2.2185246810870769E-2</v>
      </c>
      <c r="O118" s="2">
        <v>9</v>
      </c>
      <c r="P118" s="3">
        <f>IF(O126=0,"- - -",O118/O126*100)</f>
        <v>2.0257495273251103E-2</v>
      </c>
      <c r="Q118" s="2">
        <v>5</v>
      </c>
      <c r="R118" s="3">
        <f>IF(Q126=0,"- - -",Q118/Q126*100)</f>
        <v>1.8484971717993272E-2</v>
      </c>
      <c r="S118" s="2">
        <v>3</v>
      </c>
      <c r="T118" s="3">
        <f>IF(S126=0,"- - -",S118/S126*100)</f>
        <v>4.3814809405579087E-2</v>
      </c>
      <c r="U118" s="2">
        <v>1</v>
      </c>
      <c r="V118" s="3">
        <f>IF(U126=0,"- - -",U118/U126*100)</f>
        <v>0.1287001287001287</v>
      </c>
      <c r="W118" s="2">
        <v>0</v>
      </c>
      <c r="X118" s="3">
        <f>IF(W126=0,"- - -",W118/W126*100)</f>
        <v>0</v>
      </c>
      <c r="Y118" s="2">
        <v>2</v>
      </c>
      <c r="Z118" s="3">
        <f>IF(Y126=0,"- - -",Y118/Y126*100)</f>
        <v>1.5332720024532353E-2</v>
      </c>
      <c r="AA118" s="26">
        <f t="shared" si="6"/>
        <v>24</v>
      </c>
      <c r="AB118" s="29">
        <f>IF(AA126=0,"- - -",AA118/AA126*100)</f>
        <v>2.0409725234074035E-2</v>
      </c>
    </row>
    <row r="119" spans="1:28" x14ac:dyDescent="0.3">
      <c r="A119" s="52" t="s">
        <v>285</v>
      </c>
      <c r="B119" s="78" t="s">
        <v>298</v>
      </c>
      <c r="C119" s="9">
        <v>3</v>
      </c>
      <c r="D119" s="3">
        <f>IF(C126=0,"- - -",C119/C126*100)</f>
        <v>2.6548672566371683</v>
      </c>
      <c r="E119" s="2">
        <v>15</v>
      </c>
      <c r="F119" s="3">
        <f>IF(E126=0,"- - -",E119/E126*100)</f>
        <v>3.1185031185031189</v>
      </c>
      <c r="G119" s="2">
        <v>7</v>
      </c>
      <c r="H119" s="3">
        <f>IF(G126=0,"- - -",G119/G126*100)</f>
        <v>0.98452883263009849</v>
      </c>
      <c r="I119" s="2">
        <v>27</v>
      </c>
      <c r="J119" s="3">
        <f>IF(I126=0,"- - -",I119/I126*100)</f>
        <v>1.8505825908156273</v>
      </c>
      <c r="K119" s="2">
        <v>63</v>
      </c>
      <c r="L119" s="3">
        <f>IF(K126=0,"- - -",K119/K126*100)</f>
        <v>1.3719512195121952</v>
      </c>
      <c r="M119" s="2">
        <v>263</v>
      </c>
      <c r="N119" s="3">
        <f>IF(M126=0,"- - -",M119/M126*100)</f>
        <v>1.4586799778147532</v>
      </c>
      <c r="O119" s="2">
        <v>634</v>
      </c>
      <c r="P119" s="3">
        <f>IF(O126=0,"- - -",O119/O126*100)</f>
        <v>1.4270280003601332</v>
      </c>
      <c r="Q119" s="2">
        <v>441</v>
      </c>
      <c r="R119" s="3">
        <f>IF(Q126=0,"- - -",Q119/Q126*100)</f>
        <v>1.6303745055270065</v>
      </c>
      <c r="S119" s="2">
        <v>143</v>
      </c>
      <c r="T119" s="3">
        <f>IF(S126=0,"- - -",S119/S126*100)</f>
        <v>2.0885059149992697</v>
      </c>
      <c r="U119" s="2">
        <v>17</v>
      </c>
      <c r="V119" s="3">
        <f>IF(U126=0,"- - -",U119/U126*100)</f>
        <v>2.1879021879021878</v>
      </c>
      <c r="W119" s="2">
        <v>2</v>
      </c>
      <c r="X119" s="3">
        <f>IF(W126=0,"- - -",W119/W126*100)</f>
        <v>3.3333333333333335</v>
      </c>
      <c r="Y119" s="2">
        <v>178</v>
      </c>
      <c r="Z119" s="3">
        <f>IF(Y126=0,"- - -",Y119/Y126*100)</f>
        <v>1.3646120821833794</v>
      </c>
      <c r="AA119" s="26">
        <f t="shared" si="6"/>
        <v>1793</v>
      </c>
      <c r="AB119" s="29">
        <f>IF(AA126=0,"- - -",AA119/AA126*100)</f>
        <v>1.5247765560289479</v>
      </c>
    </row>
    <row r="120" spans="1:28" x14ac:dyDescent="0.3">
      <c r="A120" s="52" t="s">
        <v>286</v>
      </c>
      <c r="B120" s="78" t="s">
        <v>299</v>
      </c>
      <c r="C120" s="9">
        <v>5</v>
      </c>
      <c r="D120" s="3">
        <f>IF(C126=0,"- - -",C120/C126*100)</f>
        <v>4.4247787610619467</v>
      </c>
      <c r="E120" s="2">
        <v>20</v>
      </c>
      <c r="F120" s="3">
        <f>IF(E126=0,"- - -",E120/E126*100)</f>
        <v>4.1580041580041582</v>
      </c>
      <c r="G120" s="2">
        <v>32</v>
      </c>
      <c r="H120" s="3">
        <f>IF(G126=0,"- - -",G120/G126*100)</f>
        <v>4.5007032348804499</v>
      </c>
      <c r="I120" s="2">
        <v>63</v>
      </c>
      <c r="J120" s="3">
        <f>IF(I126=0,"- - -",I120/I126*100)</f>
        <v>4.3180260452364632</v>
      </c>
      <c r="K120" s="2">
        <v>190</v>
      </c>
      <c r="L120" s="3">
        <f>IF(K126=0,"- - -",K120/K126*100)</f>
        <v>4.1376306620209062</v>
      </c>
      <c r="M120" s="2">
        <v>832</v>
      </c>
      <c r="N120" s="3">
        <f>IF(M126=0,"- - -",M120/M126*100)</f>
        <v>4.6145313366611207</v>
      </c>
      <c r="O120" s="2">
        <v>2017</v>
      </c>
      <c r="P120" s="3">
        <f>IF(O126=0,"- - -",O120/O126*100)</f>
        <v>4.539929774016386</v>
      </c>
      <c r="Q120" s="2">
        <v>1227</v>
      </c>
      <c r="R120" s="3">
        <f>IF(Q126=0,"- - -",Q120/Q126*100)</f>
        <v>4.5362120595955489</v>
      </c>
      <c r="S120" s="2">
        <v>299</v>
      </c>
      <c r="T120" s="3">
        <f>IF(S126=0,"- - -",S120/S126*100)</f>
        <v>4.3668760040893826</v>
      </c>
      <c r="U120" s="2">
        <v>34</v>
      </c>
      <c r="V120" s="3">
        <f>IF(U126=0,"- - -",U120/U126*100)</f>
        <v>4.3758043758043756</v>
      </c>
      <c r="W120" s="2">
        <v>4</v>
      </c>
      <c r="X120" s="3">
        <f>IF(W126=0,"- - -",W120/W126*100)</f>
        <v>6.666666666666667</v>
      </c>
      <c r="Y120" s="2">
        <v>451</v>
      </c>
      <c r="Z120" s="3">
        <f>IF(Y126=0,"- - -",Y120/Y126*100)</f>
        <v>3.4575283655320455</v>
      </c>
      <c r="AA120" s="26">
        <f t="shared" si="6"/>
        <v>5174</v>
      </c>
      <c r="AB120" s="29">
        <f>IF(AA126=0,"- - -",AA120/AA126*100)</f>
        <v>4.3999965983791283</v>
      </c>
    </row>
    <row r="121" spans="1:28" x14ac:dyDescent="0.3">
      <c r="A121" s="52" t="s">
        <v>287</v>
      </c>
      <c r="B121" s="78" t="s">
        <v>300</v>
      </c>
      <c r="C121" s="9">
        <v>5</v>
      </c>
      <c r="D121" s="3">
        <f>IF(C126=0,"- - -",C121/C126*100)</f>
        <v>4.4247787610619467</v>
      </c>
      <c r="E121" s="2">
        <v>6</v>
      </c>
      <c r="F121" s="3">
        <f>IF(E126=0,"- - -",E121/E126*100)</f>
        <v>1.2474012474012475</v>
      </c>
      <c r="G121" s="2">
        <v>7</v>
      </c>
      <c r="H121" s="3">
        <f>IF(G126=0,"- - -",G121/G126*100)</f>
        <v>0.98452883263009849</v>
      </c>
      <c r="I121" s="2">
        <v>12</v>
      </c>
      <c r="J121" s="3">
        <f>IF(I126=0,"- - -",I121/I126*100)</f>
        <v>0.822481151473612</v>
      </c>
      <c r="K121" s="2">
        <v>65</v>
      </c>
      <c r="L121" s="3">
        <f>IF(K126=0,"- - -",K121/K126*100)</f>
        <v>1.4155052264808363</v>
      </c>
      <c r="M121" s="2">
        <v>271</v>
      </c>
      <c r="N121" s="3">
        <f>IF(M126=0,"- - -",M121/M126*100)</f>
        <v>1.5030504714364947</v>
      </c>
      <c r="O121" s="2">
        <v>606</v>
      </c>
      <c r="P121" s="3">
        <f>IF(O126=0,"- - -",O121/O126*100)</f>
        <v>1.3640046817322409</v>
      </c>
      <c r="Q121" s="2">
        <v>458</v>
      </c>
      <c r="R121" s="3">
        <f>IF(Q126=0,"- - -",Q121/Q126*100)</f>
        <v>1.6932234093681837</v>
      </c>
      <c r="S121" s="2">
        <v>119</v>
      </c>
      <c r="T121" s="3">
        <f>IF(S126=0,"- - -",S121/S126*100)</f>
        <v>1.7379874397546371</v>
      </c>
      <c r="U121" s="2">
        <v>14</v>
      </c>
      <c r="V121" s="3">
        <f>IF(U126=0,"- - -",U121/U126*100)</f>
        <v>1.8018018018018018</v>
      </c>
      <c r="W121" s="2">
        <v>1</v>
      </c>
      <c r="X121" s="3">
        <f>IF(W126=0,"- - -",W121/W126*100)</f>
        <v>1.6666666666666667</v>
      </c>
      <c r="Y121" s="2">
        <v>214</v>
      </c>
      <c r="Z121" s="3">
        <f>IF(Y126=0,"- - -",Y121/Y126*100)</f>
        <v>1.6406010426249618</v>
      </c>
      <c r="AA121" s="26">
        <f t="shared" si="6"/>
        <v>1778</v>
      </c>
      <c r="AB121" s="29">
        <f>IF(AA126=0,"- - -",AA121/AA126*100)</f>
        <v>1.5120204777576516</v>
      </c>
    </row>
    <row r="122" spans="1:28" x14ac:dyDescent="0.3">
      <c r="A122" s="52" t="s">
        <v>288</v>
      </c>
      <c r="B122" s="78" t="s">
        <v>301</v>
      </c>
      <c r="C122" s="9">
        <v>5</v>
      </c>
      <c r="D122" s="3">
        <f>IF(C126=0,"- - -",C122/C126*100)</f>
        <v>4.4247787610619467</v>
      </c>
      <c r="E122" s="2">
        <v>50</v>
      </c>
      <c r="F122" s="3">
        <f>IF(E126=0,"- - -",E122/E126*100)</f>
        <v>10.395010395010395</v>
      </c>
      <c r="G122" s="2">
        <v>38</v>
      </c>
      <c r="H122" s="3">
        <f>IF(G126=0,"- - -",G122/G126*100)</f>
        <v>5.3445850914205346</v>
      </c>
      <c r="I122" s="2">
        <v>79</v>
      </c>
      <c r="J122" s="3">
        <f>IF(I126=0,"- - -",I122/I126*100)</f>
        <v>5.4146675805346129</v>
      </c>
      <c r="K122" s="2">
        <v>198</v>
      </c>
      <c r="L122" s="3">
        <f>IF(K126=0,"- - -",K122/K126*100)</f>
        <v>4.3118466898954706</v>
      </c>
      <c r="M122" s="2">
        <v>923</v>
      </c>
      <c r="N122" s="3">
        <f>IF(M126=0,"- - -",M122/M126*100)</f>
        <v>5.1192457016084303</v>
      </c>
      <c r="O122" s="2">
        <v>2586</v>
      </c>
      <c r="P122" s="3">
        <f>IF(O126=0,"- - -",O122/O126*100)</f>
        <v>5.8206536418474837</v>
      </c>
      <c r="Q122" s="2">
        <v>1677</v>
      </c>
      <c r="R122" s="3">
        <f>IF(Q126=0,"- - -",Q122/Q126*100)</f>
        <v>6.1998595142149435</v>
      </c>
      <c r="S122" s="2">
        <v>503</v>
      </c>
      <c r="T122" s="3">
        <f>IF(S126=0,"- - -",S122/S126*100)</f>
        <v>7.3462830436687598</v>
      </c>
      <c r="U122" s="2">
        <v>69</v>
      </c>
      <c r="V122" s="3">
        <f>IF(U126=0,"- - -",U122/U126*100)</f>
        <v>8.8803088803088812</v>
      </c>
      <c r="W122" s="2">
        <v>6</v>
      </c>
      <c r="X122" s="3">
        <f>IF(W126=0,"- - -",W122/W126*100)</f>
        <v>10</v>
      </c>
      <c r="Y122" s="2">
        <v>440</v>
      </c>
      <c r="Z122" s="3">
        <f>IF(Y126=0,"- - -",Y122/Y126*100)</f>
        <v>3.3731984053971176</v>
      </c>
      <c r="AA122" s="26">
        <f t="shared" si="6"/>
        <v>6574</v>
      </c>
      <c r="AB122" s="29">
        <f>IF(AA126=0,"- - -",AA122/AA126*100)</f>
        <v>5.5905639037001134</v>
      </c>
    </row>
    <row r="123" spans="1:28" x14ac:dyDescent="0.3">
      <c r="A123" s="53" t="s">
        <v>289</v>
      </c>
      <c r="B123" s="80" t="s">
        <v>302</v>
      </c>
      <c r="C123" s="10">
        <v>0</v>
      </c>
      <c r="D123" s="7">
        <f>IF(C126=0,"- - -",C123/C126*100)</f>
        <v>0</v>
      </c>
      <c r="E123" s="6">
        <v>3</v>
      </c>
      <c r="F123" s="7">
        <f>IF(E126=0,"- - -",E123/E126*100)</f>
        <v>0.62370062370062374</v>
      </c>
      <c r="G123" s="6">
        <v>3</v>
      </c>
      <c r="H123" s="7">
        <f>IF(G126=0,"- - -",G123/G126*100)</f>
        <v>0.42194092827004215</v>
      </c>
      <c r="I123" s="6">
        <v>8</v>
      </c>
      <c r="J123" s="7">
        <f>IF(I126=0,"- - -",I123/I126*100)</f>
        <v>0.54832076764907478</v>
      </c>
      <c r="K123" s="6">
        <v>29</v>
      </c>
      <c r="L123" s="7">
        <f>IF(K126=0,"- - -",K123/K126*100)</f>
        <v>0.63153310104529614</v>
      </c>
      <c r="M123" s="6">
        <v>120</v>
      </c>
      <c r="N123" s="7">
        <f>IF(M126=0,"- - -",M123/M126*100)</f>
        <v>0.66555740432612309</v>
      </c>
      <c r="O123" s="6">
        <v>319</v>
      </c>
      <c r="P123" s="7">
        <f>IF(O126=0,"- - -",O123/O126*100)</f>
        <v>0.71801566579634468</v>
      </c>
      <c r="Q123" s="6">
        <v>185</v>
      </c>
      <c r="R123" s="7">
        <f>IF(Q126=0,"- - -",Q123/Q126*100)</f>
        <v>0.68394395356575111</v>
      </c>
      <c r="S123" s="6">
        <v>42</v>
      </c>
      <c r="T123" s="7">
        <f>IF(S126=0,"- - -",S123/S126*100)</f>
        <v>0.61340733167810724</v>
      </c>
      <c r="U123" s="6">
        <v>5</v>
      </c>
      <c r="V123" s="7">
        <f>IF(U126=0,"- - -",U123/U126*100)</f>
        <v>0.64350064350064351</v>
      </c>
      <c r="W123" s="6">
        <v>1</v>
      </c>
      <c r="X123" s="7">
        <f>IF(W126=0,"- - -",W123/W126*100)</f>
        <v>1.6666666666666667</v>
      </c>
      <c r="Y123" s="6">
        <v>70</v>
      </c>
      <c r="Z123" s="7">
        <f>IF(Y126=0,"- - -",Y123/Y126*100)</f>
        <v>0.53664520085863232</v>
      </c>
      <c r="AA123" s="26">
        <f t="shared" si="6"/>
        <v>785</v>
      </c>
      <c r="AB123" s="29">
        <f>IF(AA126=0,"- - -",AA123/AA126*100)</f>
        <v>0.6675680961978383</v>
      </c>
    </row>
    <row r="124" spans="1:28" x14ac:dyDescent="0.3">
      <c r="A124" s="53" t="s">
        <v>290</v>
      </c>
      <c r="B124" s="80" t="s">
        <v>303</v>
      </c>
      <c r="C124" s="10">
        <v>2</v>
      </c>
      <c r="D124" s="7">
        <f>IF(C126=0,"- - -",C124/C126*100)</f>
        <v>1.7699115044247788</v>
      </c>
      <c r="E124" s="6">
        <v>9</v>
      </c>
      <c r="F124" s="7">
        <f>IF(E126=0,"- - -",E124/E126*100)</f>
        <v>1.8711018711018712</v>
      </c>
      <c r="G124" s="6">
        <v>13</v>
      </c>
      <c r="H124" s="7">
        <f>IF(G126=0,"- - -",G124/G126*100)</f>
        <v>1.8284106891701828</v>
      </c>
      <c r="I124" s="6">
        <v>13</v>
      </c>
      <c r="J124" s="7">
        <f>IF(I126=0,"- - -",I124/I126*100)</f>
        <v>0.89102124742974653</v>
      </c>
      <c r="K124" s="6">
        <v>81</v>
      </c>
      <c r="L124" s="7">
        <f>IF(K126=0,"- - -",K124/K126*100)</f>
        <v>1.7639372822299653</v>
      </c>
      <c r="M124" s="6">
        <v>396</v>
      </c>
      <c r="N124" s="7">
        <f>IF(M126=0,"- - -",M124/M126*100)</f>
        <v>2.1963394342762061</v>
      </c>
      <c r="O124" s="6">
        <v>885</v>
      </c>
      <c r="P124" s="7">
        <f>IF(O126=0,"- - -",O124/O126*100)</f>
        <v>1.9919870352030251</v>
      </c>
      <c r="Q124" s="6">
        <v>477</v>
      </c>
      <c r="R124" s="7">
        <f>IF(Q126=0,"- - -",Q124/Q126*100)</f>
        <v>1.7634663018965582</v>
      </c>
      <c r="S124" s="6">
        <v>93</v>
      </c>
      <c r="T124" s="7">
        <f>IF(S126=0,"- - -",S124/S126*100)</f>
        <v>1.3582590915729518</v>
      </c>
      <c r="U124" s="6">
        <v>10</v>
      </c>
      <c r="V124" s="7">
        <f>IF(U126=0,"- - -",U124/U126*100)</f>
        <v>1.287001287001287</v>
      </c>
      <c r="W124" s="6">
        <v>1</v>
      </c>
      <c r="X124" s="7">
        <f>IF(W126=0,"- - -",W124/W126*100)</f>
        <v>1.6666666666666667</v>
      </c>
      <c r="Y124" s="6">
        <v>203</v>
      </c>
      <c r="Z124" s="7">
        <f>IF(Y126=0,"- - -",Y124/Y126*100)</f>
        <v>1.5562710824900339</v>
      </c>
      <c r="AA124" s="26">
        <f t="shared" si="6"/>
        <v>2183</v>
      </c>
      <c r="AB124" s="29">
        <f>IF(AA126=0,"- - -",AA124/AA126*100)</f>
        <v>1.8564345910826507</v>
      </c>
    </row>
    <row r="125" spans="1:28" ht="15" thickBot="1" x14ac:dyDescent="0.35">
      <c r="A125" s="54" t="s">
        <v>291</v>
      </c>
      <c r="B125" s="80" t="s">
        <v>304</v>
      </c>
      <c r="C125" s="10">
        <v>0</v>
      </c>
      <c r="D125" s="7">
        <f>IF(C126=0,"- - -",C125/C126*100)</f>
        <v>0</v>
      </c>
      <c r="E125" s="6">
        <v>1</v>
      </c>
      <c r="F125" s="7">
        <f>IF(E126=0,"- - -",E125/E126*100)</f>
        <v>0.20790020790020791</v>
      </c>
      <c r="G125" s="6">
        <v>0</v>
      </c>
      <c r="H125" s="7">
        <f>IF(G126=0,"- - -",G125/G126*100)</f>
        <v>0</v>
      </c>
      <c r="I125" s="6">
        <v>0</v>
      </c>
      <c r="J125" s="7">
        <f>IF(I126=0,"- - -",I125/I126*100)</f>
        <v>0</v>
      </c>
      <c r="K125" s="6">
        <v>1</v>
      </c>
      <c r="L125" s="7">
        <f>IF(K126=0,"- - -",K125/K126*100)</f>
        <v>2.1777003484320559E-2</v>
      </c>
      <c r="M125" s="6">
        <v>3</v>
      </c>
      <c r="N125" s="7">
        <f>IF(M126=0,"- - -",M125/M126*100)</f>
        <v>1.6638935108153077E-2</v>
      </c>
      <c r="O125" s="6">
        <v>14</v>
      </c>
      <c r="P125" s="7">
        <f>IF(O126=0,"- - -",O125/O126*100)</f>
        <v>3.1511659313946158E-2</v>
      </c>
      <c r="Q125" s="6">
        <v>4</v>
      </c>
      <c r="R125" s="7">
        <f>IF(Q126=0,"- - -",Q125/Q126*100)</f>
        <v>1.4787977374394618E-2</v>
      </c>
      <c r="S125" s="6">
        <v>0</v>
      </c>
      <c r="T125" s="7">
        <f>IF(S126=0,"- - -",S125/S126*100)</f>
        <v>0</v>
      </c>
      <c r="U125" s="6">
        <v>0</v>
      </c>
      <c r="V125" s="7">
        <f>IF(U126=0,"- - -",U125/U126*100)</f>
        <v>0</v>
      </c>
      <c r="W125" s="6">
        <v>0</v>
      </c>
      <c r="X125" s="7">
        <f>IF(W126=0,"- - -",W125/W126*100)</f>
        <v>0</v>
      </c>
      <c r="Y125" s="6">
        <v>0</v>
      </c>
      <c r="Z125" s="7">
        <f>IF(Y126=0,"- - -",Y125/Y126*100)</f>
        <v>0</v>
      </c>
      <c r="AA125" s="26">
        <f t="shared" si="6"/>
        <v>23</v>
      </c>
      <c r="AB125" s="29">
        <f>IF(AA126=0,"- - -",AA125/AA126*100)</f>
        <v>1.9559320015987619E-2</v>
      </c>
    </row>
    <row r="126" spans="1:28" x14ac:dyDescent="0.3">
      <c r="A126" s="145" t="s">
        <v>13</v>
      </c>
      <c r="B126" s="146"/>
      <c r="C126" s="14">
        <f>SUM(C113:C125)</f>
        <v>113</v>
      </c>
      <c r="D126" s="15">
        <f>IF(C126=0,"- - -",C126/C126*100)</f>
        <v>100</v>
      </c>
      <c r="E126" s="16">
        <f>SUM(E113:E125)</f>
        <v>481</v>
      </c>
      <c r="F126" s="15">
        <f>IF(E126=0,"- - -",E126/E126*100)</f>
        <v>100</v>
      </c>
      <c r="G126" s="16">
        <f>SUM(G113:G125)</f>
        <v>711</v>
      </c>
      <c r="H126" s="15">
        <f>IF(G126=0,"- - -",G126/G126*100)</f>
        <v>100</v>
      </c>
      <c r="I126" s="16">
        <f>SUM(I113:I125)</f>
        <v>1459</v>
      </c>
      <c r="J126" s="15">
        <f>IF(I126=0,"- - -",I126/I126*100)</f>
        <v>100</v>
      </c>
      <c r="K126" s="16">
        <f>SUM(K113:K125)</f>
        <v>4592</v>
      </c>
      <c r="L126" s="15">
        <f>IF(K126=0,"- - -",K126/K126*100)</f>
        <v>100</v>
      </c>
      <c r="M126" s="16">
        <f>SUM(M113:M125)</f>
        <v>18030</v>
      </c>
      <c r="N126" s="15">
        <f>IF(M126=0,"- - -",M126/M126*100)</f>
        <v>100</v>
      </c>
      <c r="O126" s="16">
        <f>SUM(O113:O125)</f>
        <v>44428</v>
      </c>
      <c r="P126" s="15">
        <f>IF(O126=0,"- - -",O126/O126*100)</f>
        <v>100</v>
      </c>
      <c r="Q126" s="16">
        <f>SUM(Q113:Q125)</f>
        <v>27049</v>
      </c>
      <c r="R126" s="15">
        <f>IF(Q126=0,"- - -",Q126/Q126*100)</f>
        <v>100</v>
      </c>
      <c r="S126" s="16">
        <f>SUM(S113:S125)</f>
        <v>6847</v>
      </c>
      <c r="T126" s="15">
        <f>IF(S126=0,"- - -",S126/S126*100)</f>
        <v>100</v>
      </c>
      <c r="U126" s="16">
        <f>SUM(U113:U125)</f>
        <v>777</v>
      </c>
      <c r="V126" s="15">
        <f>IF(U126=0,"- - -",U126/U126*100)</f>
        <v>100</v>
      </c>
      <c r="W126" s="16">
        <f>SUM(W113:W125)</f>
        <v>60</v>
      </c>
      <c r="X126" s="15">
        <f>IF(W126=0,"- - -",W126/W126*100)</f>
        <v>100</v>
      </c>
      <c r="Y126" s="16">
        <f>SUM(Y113:Y125)</f>
        <v>13044</v>
      </c>
      <c r="Z126" s="15">
        <f>IF(Y126=0,"- - -",Y126/Y126*100)</f>
        <v>100</v>
      </c>
      <c r="AA126" s="22">
        <f>SUM(AA113:AA125)</f>
        <v>117591</v>
      </c>
      <c r="AB126" s="23">
        <f>IF(AA126=0,"- - -",AA126/AA126*100)</f>
        <v>100</v>
      </c>
    </row>
    <row r="127" spans="1:28" ht="15" thickBot="1" x14ac:dyDescent="0.35">
      <c r="A127" s="147" t="s">
        <v>37</v>
      </c>
      <c r="B127" s="148"/>
      <c r="C127" s="18">
        <f>IF($AA126=0,"- - -",C126/$AA126*100)</f>
        <v>9.609578964376525E-2</v>
      </c>
      <c r="D127" s="19"/>
      <c r="E127" s="20">
        <f>IF($AA126=0,"- - -",E126/$AA126*100)</f>
        <v>0.40904490989956716</v>
      </c>
      <c r="F127" s="19"/>
      <c r="G127" s="20">
        <f>IF($AA126=0,"- - -",G126/$AA126*100)</f>
        <v>0.60463811005944335</v>
      </c>
      <c r="H127" s="19"/>
      <c r="I127" s="20">
        <f>IF($AA126=0,"- - -",I126/$AA126*100)</f>
        <v>1.2407412131880842</v>
      </c>
      <c r="J127" s="19"/>
      <c r="K127" s="20">
        <f>IF($AA126=0,"- - -",K126/$AA126*100)</f>
        <v>3.9050607614528325</v>
      </c>
      <c r="L127" s="19"/>
      <c r="M127" s="20">
        <f>IF($AA126=0,"- - -",M126/$AA126*100)</f>
        <v>15.332806082098118</v>
      </c>
      <c r="N127" s="19"/>
      <c r="O127" s="20">
        <f>IF($AA126=0,"- - -",O126/$AA126*100)</f>
        <v>37.781803029143383</v>
      </c>
      <c r="P127" s="19"/>
      <c r="Q127" s="20">
        <f>IF($AA126=0,"- - -",Q126/$AA126*100)</f>
        <v>23.002610744019524</v>
      </c>
      <c r="R127" s="19"/>
      <c r="S127" s="20">
        <f>IF($AA126=0,"- - -",S126/$AA126*100)</f>
        <v>5.8227245282377051</v>
      </c>
      <c r="T127" s="19"/>
      <c r="U127" s="20">
        <f>IF($AA126=0,"- - -",U126/$AA126*100)</f>
        <v>0.66076485445314692</v>
      </c>
      <c r="V127" s="19"/>
      <c r="W127" s="20">
        <f>IF($AA126=0,"- - -",W126/$AA126*100)</f>
        <v>5.102431308518509E-2</v>
      </c>
      <c r="X127" s="19"/>
      <c r="Y127" s="20">
        <f>IF($AA126=0,"- - -",Y126/$AA126*100)</f>
        <v>11.092685664719239</v>
      </c>
      <c r="Z127" s="19"/>
      <c r="AA127" s="24">
        <f>IF($AA126=0,"- - -",AA126/$AA126*100)</f>
        <v>100</v>
      </c>
      <c r="AB127" s="25"/>
    </row>
    <row r="128" spans="1:28" x14ac:dyDescent="0.3">
      <c r="A128" s="149" t="s">
        <v>399</v>
      </c>
      <c r="B128" s="150"/>
      <c r="C128" s="150"/>
      <c r="D128" s="150"/>
      <c r="E128" s="150"/>
    </row>
    <row r="130" spans="1:12" x14ac:dyDescent="0.3">
      <c r="A130" s="49" t="s">
        <v>70</v>
      </c>
      <c r="J130" s="48"/>
      <c r="L130" s="48"/>
    </row>
    <row r="131" spans="1:12" ht="15" thickBot="1" x14ac:dyDescent="0.35"/>
    <row r="132" spans="1:12" ht="14.4" customHeight="1" x14ac:dyDescent="0.3">
      <c r="A132" s="141" t="s">
        <v>75</v>
      </c>
      <c r="B132" s="142"/>
      <c r="C132" s="32" t="s">
        <v>107</v>
      </c>
      <c r="D132" s="33"/>
      <c r="E132" s="33" t="s">
        <v>108</v>
      </c>
      <c r="F132" s="33"/>
      <c r="G132" s="33" t="s">
        <v>109</v>
      </c>
      <c r="H132" s="33"/>
      <c r="I132" s="33" t="s">
        <v>110</v>
      </c>
      <c r="J132" s="33"/>
      <c r="K132" s="35" t="s">
        <v>13</v>
      </c>
      <c r="L132" s="36"/>
    </row>
    <row r="133" spans="1:12" ht="15" thickBot="1" x14ac:dyDescent="0.35">
      <c r="A133" s="143"/>
      <c r="B133" s="144"/>
      <c r="C133" s="37" t="s">
        <v>14</v>
      </c>
      <c r="D133" s="38" t="s">
        <v>15</v>
      </c>
      <c r="E133" s="39" t="s">
        <v>14</v>
      </c>
      <c r="F133" s="38" t="s">
        <v>15</v>
      </c>
      <c r="G133" s="39" t="s">
        <v>14</v>
      </c>
      <c r="H133" s="38" t="s">
        <v>15</v>
      </c>
      <c r="I133" s="37" t="s">
        <v>14</v>
      </c>
      <c r="J133" s="38" t="s">
        <v>15</v>
      </c>
      <c r="K133" s="41" t="s">
        <v>14</v>
      </c>
      <c r="L133" s="42" t="s">
        <v>15</v>
      </c>
    </row>
    <row r="134" spans="1:12" x14ac:dyDescent="0.3">
      <c r="A134" s="55" t="s">
        <v>279</v>
      </c>
      <c r="B134" s="79" t="s">
        <v>292</v>
      </c>
      <c r="C134" s="8">
        <v>0</v>
      </c>
      <c r="D134" s="5">
        <f>IF(C147=0,"- - -",C134/C147*100)</f>
        <v>0</v>
      </c>
      <c r="E134" s="4">
        <v>1004</v>
      </c>
      <c r="F134" s="5">
        <f>IF(E147=0,"- - -",E134/E147*100)</f>
        <v>1.6685224270021437</v>
      </c>
      <c r="G134" s="4">
        <v>918</v>
      </c>
      <c r="H134" s="5">
        <f>IF(G147=0,"- - -",G134/G147*100)</f>
        <v>1.5989967079479541</v>
      </c>
      <c r="I134" s="4">
        <v>0</v>
      </c>
      <c r="J134" s="5" t="str">
        <f>IF($I$147=0,"-    ",I134/$I$147*100)</f>
        <v xml:space="preserve">-    </v>
      </c>
      <c r="K134" s="26">
        <f>C134+E134+G134+I134</f>
        <v>1922</v>
      </c>
      <c r="L134" s="27">
        <f>IF(K147=0,"- - -",K134/K147*100)</f>
        <v>1.634478829162096</v>
      </c>
    </row>
    <row r="135" spans="1:12" x14ac:dyDescent="0.3">
      <c r="A135" s="52" t="s">
        <v>280</v>
      </c>
      <c r="B135" s="78" t="s">
        <v>294</v>
      </c>
      <c r="C135" s="9">
        <v>6</v>
      </c>
      <c r="D135" s="3">
        <f>IF(C147=0,"- - -",C135/C147*100)</f>
        <v>85.714285714285708</v>
      </c>
      <c r="E135" s="2">
        <v>48687</v>
      </c>
      <c r="F135" s="3">
        <f>IF(E147=0,"- - -",E135/E147*100)</f>
        <v>80.911704585112915</v>
      </c>
      <c r="G135" s="2">
        <v>46504</v>
      </c>
      <c r="H135" s="3">
        <f>IF(G147=0,"- - -",G135/G147*100)</f>
        <v>81.001898590862382</v>
      </c>
      <c r="I135" s="2">
        <v>0</v>
      </c>
      <c r="J135" s="5" t="str">
        <f t="shared" ref="J135:J146" si="7">IF($I$147=0,"-    ",I135/$I$147*100)</f>
        <v xml:space="preserve">-    </v>
      </c>
      <c r="K135" s="26">
        <f t="shared" ref="K135:K146" si="8">C135+E135+G135+I135</f>
        <v>95197</v>
      </c>
      <c r="L135" s="29">
        <f>IF(K147=0,"- - -",K135/K147*100)</f>
        <v>80.956025546172754</v>
      </c>
    </row>
    <row r="136" spans="1:12" x14ac:dyDescent="0.3">
      <c r="A136" s="52" t="s">
        <v>281</v>
      </c>
      <c r="B136" s="78" t="s">
        <v>293</v>
      </c>
      <c r="C136" s="9">
        <v>0</v>
      </c>
      <c r="D136" s="3">
        <f>IF(C147=0,"- - -",C136/C147*100)</f>
        <v>0</v>
      </c>
      <c r="E136" s="2">
        <v>133</v>
      </c>
      <c r="F136" s="3">
        <f>IF(E147=0,"- - -",E136/E147*100)</f>
        <v>0.22102936532996525</v>
      </c>
      <c r="G136" s="2">
        <v>99</v>
      </c>
      <c r="H136" s="3">
        <f>IF(G147=0,"- - -",G136/G147*100)</f>
        <v>0.17244082144536763</v>
      </c>
      <c r="I136" s="2">
        <v>0</v>
      </c>
      <c r="J136" s="5" t="str">
        <f t="shared" si="7"/>
        <v xml:space="preserve">-    </v>
      </c>
      <c r="K136" s="26">
        <f t="shared" si="8"/>
        <v>232</v>
      </c>
      <c r="L136" s="29">
        <f>IF(K147=0,"- - -",K136/K147*100)</f>
        <v>0.19729401059604904</v>
      </c>
    </row>
    <row r="137" spans="1:12" x14ac:dyDescent="0.3">
      <c r="A137" s="52" t="s">
        <v>282</v>
      </c>
      <c r="B137" s="78" t="s">
        <v>295</v>
      </c>
      <c r="C137" s="9">
        <v>0</v>
      </c>
      <c r="D137" s="3">
        <f>IF(C147=0,"- - -",C137/C147*100)</f>
        <v>0</v>
      </c>
      <c r="E137" s="2">
        <v>916</v>
      </c>
      <c r="F137" s="3">
        <f>IF(E147=0,"- - -",E137/E147*100)</f>
        <v>1.5222774334003624</v>
      </c>
      <c r="G137" s="2">
        <v>848</v>
      </c>
      <c r="H137" s="3">
        <f>IF(G147=0,"- - -",G137/G147*100)</f>
        <v>1.4770688544007247</v>
      </c>
      <c r="I137" s="2">
        <v>0</v>
      </c>
      <c r="J137" s="5" t="str">
        <f t="shared" si="7"/>
        <v xml:space="preserve">-    </v>
      </c>
      <c r="K137" s="26">
        <f t="shared" si="8"/>
        <v>1764</v>
      </c>
      <c r="L137" s="29">
        <f>IF(K147=0,"- - -",K137/K147*100)</f>
        <v>1.5001148047044417</v>
      </c>
    </row>
    <row r="138" spans="1:12" x14ac:dyDescent="0.3">
      <c r="A138" s="52" t="s">
        <v>283</v>
      </c>
      <c r="B138" s="78" t="s">
        <v>296</v>
      </c>
      <c r="C138" s="9">
        <v>0</v>
      </c>
      <c r="D138" s="3">
        <f>IF(C147=0,"- - -",C138/C147*100)</f>
        <v>0</v>
      </c>
      <c r="E138" s="2">
        <v>60</v>
      </c>
      <c r="F138" s="3">
        <f>IF(E147=0,"- - -",E138/E147*100)</f>
        <v>9.9712495637578308E-2</v>
      </c>
      <c r="G138" s="2">
        <v>82</v>
      </c>
      <c r="H138" s="3">
        <f>IF(G147=0,"- - -",G138/G147*100)</f>
        <v>0.14282977129818328</v>
      </c>
      <c r="I138" s="2">
        <v>0</v>
      </c>
      <c r="J138" s="5" t="str">
        <f t="shared" si="7"/>
        <v xml:space="preserve">-    </v>
      </c>
      <c r="K138" s="26">
        <f t="shared" si="8"/>
        <v>142</v>
      </c>
      <c r="L138" s="29">
        <f>IF(K147=0,"- - -",K138/K147*100)</f>
        <v>0.12075754096827138</v>
      </c>
    </row>
    <row r="139" spans="1:12" x14ac:dyDescent="0.3">
      <c r="A139" s="52" t="s">
        <v>284</v>
      </c>
      <c r="B139" s="78" t="s">
        <v>297</v>
      </c>
      <c r="C139" s="9">
        <v>0</v>
      </c>
      <c r="D139" s="3">
        <f>IF(C147=0,"- - -",C139/C147*100)</f>
        <v>0</v>
      </c>
      <c r="E139" s="2">
        <v>10</v>
      </c>
      <c r="F139" s="3">
        <f>IF(E147=0,"- - -",E139/E147*100)</f>
        <v>1.6618749272929719E-2</v>
      </c>
      <c r="G139" s="2">
        <v>14</v>
      </c>
      <c r="H139" s="3">
        <f>IF(G147=0,"- - -",G139/G147*100)</f>
        <v>2.4385570709445924E-2</v>
      </c>
      <c r="I139" s="2">
        <v>0</v>
      </c>
      <c r="J139" s="5" t="str">
        <f t="shared" si="7"/>
        <v xml:space="preserve">-    </v>
      </c>
      <c r="K139" s="26">
        <f t="shared" si="8"/>
        <v>24</v>
      </c>
      <c r="L139" s="29">
        <f>IF(K147=0,"- - -",K139/K147*100)</f>
        <v>2.0409725234074035E-2</v>
      </c>
    </row>
    <row r="140" spans="1:12" x14ac:dyDescent="0.3">
      <c r="A140" s="52" t="s">
        <v>285</v>
      </c>
      <c r="B140" s="78" t="s">
        <v>298</v>
      </c>
      <c r="C140" s="9">
        <v>0</v>
      </c>
      <c r="D140" s="3">
        <f>IF(C147=0,"- - -",C140/C147*100)</f>
        <v>0</v>
      </c>
      <c r="E140" s="2">
        <v>927</v>
      </c>
      <c r="F140" s="3">
        <f>IF(E147=0,"- - -",E140/E147*100)</f>
        <v>1.5405580576005848</v>
      </c>
      <c r="G140" s="2">
        <v>866</v>
      </c>
      <c r="H140" s="3">
        <f>IF(G147=0,"- - -",G140/G147*100)</f>
        <v>1.508421731027155</v>
      </c>
      <c r="I140" s="2">
        <v>0</v>
      </c>
      <c r="J140" s="5" t="str">
        <f t="shared" si="7"/>
        <v xml:space="preserve">-    </v>
      </c>
      <c r="K140" s="26">
        <f t="shared" si="8"/>
        <v>1793</v>
      </c>
      <c r="L140" s="29">
        <f>IF(K147=0,"- - -",K140/K147*100)</f>
        <v>1.5247765560289479</v>
      </c>
    </row>
    <row r="141" spans="1:12" x14ac:dyDescent="0.3">
      <c r="A141" s="52" t="s">
        <v>286</v>
      </c>
      <c r="B141" s="78" t="s">
        <v>299</v>
      </c>
      <c r="C141" s="9">
        <v>0</v>
      </c>
      <c r="D141" s="3">
        <f>IF(C147=0,"- - -",C141/C147*100)</f>
        <v>0</v>
      </c>
      <c r="E141" s="2">
        <v>2637</v>
      </c>
      <c r="F141" s="3">
        <f>IF(E147=0,"- - -",E141/E147*100)</f>
        <v>4.3823641832715667</v>
      </c>
      <c r="G141" s="2">
        <v>2537</v>
      </c>
      <c r="H141" s="3">
        <f>IF(G147=0,"- - -",G141/G147*100)</f>
        <v>4.419013777847451</v>
      </c>
      <c r="I141" s="2">
        <v>0</v>
      </c>
      <c r="J141" s="5" t="str">
        <f t="shared" si="7"/>
        <v xml:space="preserve">-    </v>
      </c>
      <c r="K141" s="26">
        <f t="shared" si="8"/>
        <v>5174</v>
      </c>
      <c r="L141" s="29">
        <f>IF(K147=0,"- - -",K141/K147*100)</f>
        <v>4.3999965983791283</v>
      </c>
    </row>
    <row r="142" spans="1:12" x14ac:dyDescent="0.3">
      <c r="A142" s="52" t="s">
        <v>287</v>
      </c>
      <c r="B142" s="78" t="s">
        <v>300</v>
      </c>
      <c r="C142" s="9">
        <v>0</v>
      </c>
      <c r="D142" s="3">
        <f>IF(C147=0,"- - -",C142/C147*100)</f>
        <v>0</v>
      </c>
      <c r="E142" s="2">
        <v>927</v>
      </c>
      <c r="F142" s="3">
        <f>IF(E147=0,"- - -",E142/E147*100)</f>
        <v>1.5405580576005848</v>
      </c>
      <c r="G142" s="2">
        <v>851</v>
      </c>
      <c r="H142" s="3">
        <f>IF(G147=0,"- - -",G142/G147*100)</f>
        <v>1.4822943338384631</v>
      </c>
      <c r="I142" s="2">
        <v>0</v>
      </c>
      <c r="J142" s="5" t="str">
        <f t="shared" si="7"/>
        <v xml:space="preserve">-    </v>
      </c>
      <c r="K142" s="26">
        <f t="shared" si="8"/>
        <v>1778</v>
      </c>
      <c r="L142" s="29">
        <f>IF(K147=0,"- - -",K142/K147*100)</f>
        <v>1.5120204777576516</v>
      </c>
    </row>
    <row r="143" spans="1:12" x14ac:dyDescent="0.3">
      <c r="A143" s="52" t="s">
        <v>288</v>
      </c>
      <c r="B143" s="78" t="s">
        <v>301</v>
      </c>
      <c r="C143" s="9">
        <v>0</v>
      </c>
      <c r="D143" s="3">
        <f>IF(C147=0,"- - -",C143/C147*100)</f>
        <v>0</v>
      </c>
      <c r="E143" s="2">
        <v>3334</v>
      </c>
      <c r="F143" s="3">
        <f>IF(E147=0,"- - -",E143/E147*100)</f>
        <v>5.5406910075947682</v>
      </c>
      <c r="G143" s="2">
        <v>3240</v>
      </c>
      <c r="H143" s="3">
        <f>IF(G147=0,"- - -",G143/G147*100)</f>
        <v>5.6435177927574856</v>
      </c>
      <c r="I143" s="2">
        <v>0</v>
      </c>
      <c r="J143" s="5" t="str">
        <f t="shared" si="7"/>
        <v xml:space="preserve">-    </v>
      </c>
      <c r="K143" s="26">
        <f t="shared" si="8"/>
        <v>6574</v>
      </c>
      <c r="L143" s="29">
        <f>IF(K147=0,"- - -",K143/K147*100)</f>
        <v>5.5905639037001134</v>
      </c>
    </row>
    <row r="144" spans="1:12" x14ac:dyDescent="0.3">
      <c r="A144" s="53" t="s">
        <v>289</v>
      </c>
      <c r="B144" s="80" t="s">
        <v>302</v>
      </c>
      <c r="C144" s="10">
        <v>0</v>
      </c>
      <c r="D144" s="7">
        <f>IF(C147=0,"- - -",C144/C147*100)</f>
        <v>0</v>
      </c>
      <c r="E144" s="6">
        <v>397</v>
      </c>
      <c r="F144" s="7">
        <f>IF(E147=0,"- - -",E144/E147*100)</f>
        <v>0.65976434613530988</v>
      </c>
      <c r="G144" s="6">
        <v>388</v>
      </c>
      <c r="H144" s="7">
        <f>IF(G147=0,"- - -",G144/G147*100)</f>
        <v>0.67582867394750135</v>
      </c>
      <c r="I144" s="6">
        <v>0</v>
      </c>
      <c r="J144" s="5" t="str">
        <f t="shared" si="7"/>
        <v xml:space="preserve">-    </v>
      </c>
      <c r="K144" s="26">
        <f t="shared" si="8"/>
        <v>785</v>
      </c>
      <c r="L144" s="29">
        <f>IF(K147=0,"- - -",K144/K147*100)</f>
        <v>0.6675680961978383</v>
      </c>
    </row>
    <row r="145" spans="1:32" x14ac:dyDescent="0.3">
      <c r="A145" s="53" t="s">
        <v>290</v>
      </c>
      <c r="B145" s="80" t="s">
        <v>303</v>
      </c>
      <c r="C145" s="10">
        <v>1</v>
      </c>
      <c r="D145" s="7">
        <f>IF(C147=0,"- - -",C145/C147*100)</f>
        <v>14.285714285714285</v>
      </c>
      <c r="E145" s="6">
        <v>1130</v>
      </c>
      <c r="F145" s="7">
        <f>IF(E147=0,"- - -",E145/E147*100)</f>
        <v>1.8779186678410584</v>
      </c>
      <c r="G145" s="6">
        <v>1052</v>
      </c>
      <c r="H145" s="7">
        <f>IF(G147=0,"- - -",G145/G147*100)</f>
        <v>1.8324014561669366</v>
      </c>
      <c r="I145" s="6">
        <v>0</v>
      </c>
      <c r="J145" s="5" t="str">
        <f t="shared" si="7"/>
        <v xml:space="preserve">-    </v>
      </c>
      <c r="K145" s="26">
        <f t="shared" si="8"/>
        <v>2183</v>
      </c>
      <c r="L145" s="29">
        <f>IF(K147=0,"- - -",K145/K147*100)</f>
        <v>1.8564345910826507</v>
      </c>
    </row>
    <row r="146" spans="1:32" ht="15" thickBot="1" x14ac:dyDescent="0.35">
      <c r="A146" s="54" t="s">
        <v>291</v>
      </c>
      <c r="B146" s="80" t="s">
        <v>304</v>
      </c>
      <c r="C146" s="10">
        <v>0</v>
      </c>
      <c r="D146" s="7">
        <f>IF(C147=0,"- - -",C146/C147*100)</f>
        <v>0</v>
      </c>
      <c r="E146" s="6">
        <v>11</v>
      </c>
      <c r="F146" s="7">
        <f>IF(E147=0,"- - -",E146/E147*100)</f>
        <v>1.8280624200222691E-2</v>
      </c>
      <c r="G146" s="6">
        <v>12</v>
      </c>
      <c r="H146" s="7">
        <f>IF(G147=0,"- - -",G146/G147*100)</f>
        <v>2.0901917750953649E-2</v>
      </c>
      <c r="I146" s="6">
        <v>0</v>
      </c>
      <c r="J146" s="5" t="str">
        <f t="shared" si="7"/>
        <v xml:space="preserve">-    </v>
      </c>
      <c r="K146" s="26">
        <f t="shared" si="8"/>
        <v>23</v>
      </c>
      <c r="L146" s="29">
        <f>IF(K147=0,"- - -",K146/K147*100)</f>
        <v>1.9559320015987619E-2</v>
      </c>
    </row>
    <row r="147" spans="1:32" x14ac:dyDescent="0.3">
      <c r="A147" s="145" t="s">
        <v>13</v>
      </c>
      <c r="B147" s="146"/>
      <c r="C147" s="14">
        <f>SUM(C134:C146)</f>
        <v>7</v>
      </c>
      <c r="D147" s="15">
        <f>IF(C147=0,"- - -",C147/C147*100)</f>
        <v>100</v>
      </c>
      <c r="E147" s="16">
        <f>SUM(E134:E146)</f>
        <v>60173</v>
      </c>
      <c r="F147" s="15">
        <f>IF(E147=0,"- - -",E147/E147*100)</f>
        <v>100</v>
      </c>
      <c r="G147" s="16">
        <f>SUM(G134:G146)</f>
        <v>57411</v>
      </c>
      <c r="H147" s="15">
        <f>IF(G147=0,"- - -",G147/G147*100)</f>
        <v>100</v>
      </c>
      <c r="I147" s="16">
        <f>SUM(I134:I146)</f>
        <v>0</v>
      </c>
      <c r="J147" s="15" t="str">
        <f>IF(I147=0,"-    ",I147/I147*100)</f>
        <v xml:space="preserve">-    </v>
      </c>
      <c r="K147" s="22">
        <f>SUM(K134:K146)</f>
        <v>117591</v>
      </c>
      <c r="L147" s="23">
        <f>IF(K147=0,"- - -",K147/K147*100)</f>
        <v>100</v>
      </c>
    </row>
    <row r="148" spans="1:32" ht="15" thickBot="1" x14ac:dyDescent="0.35">
      <c r="A148" s="147" t="s">
        <v>50</v>
      </c>
      <c r="B148" s="148"/>
      <c r="C148" s="18">
        <f>IF($K147=0,"- - -",C147/$K147*100)</f>
        <v>5.9528365266049267E-3</v>
      </c>
      <c r="D148" s="19"/>
      <c r="E148" s="20">
        <f>IF($K147=0,"- - -",E147/$K147*100)</f>
        <v>51.17143318791404</v>
      </c>
      <c r="F148" s="19"/>
      <c r="G148" s="20">
        <f>IF($K147=0,"- - -",G147/$K147*100)</f>
        <v>48.822613975559356</v>
      </c>
      <c r="H148" s="19"/>
      <c r="I148" s="20">
        <f>IF($K147=0,"- - -",I147/$K147*100)</f>
        <v>0</v>
      </c>
      <c r="J148" s="19"/>
      <c r="K148" s="24">
        <f>IF($K147=0,"- - -",K147/$K147*100)</f>
        <v>100</v>
      </c>
      <c r="L148" s="25"/>
    </row>
    <row r="151" spans="1:32" x14ac:dyDescent="0.3">
      <c r="A151" s="49" t="s">
        <v>71</v>
      </c>
      <c r="J151" s="48"/>
      <c r="L151" s="48"/>
    </row>
    <row r="152" spans="1:32" ht="15" thickBot="1" x14ac:dyDescent="0.35"/>
    <row r="153" spans="1:32" ht="14.4" customHeight="1" x14ac:dyDescent="0.3">
      <c r="A153" s="141" t="s">
        <v>75</v>
      </c>
      <c r="B153" s="142"/>
      <c r="C153" s="32" t="s">
        <v>20</v>
      </c>
      <c r="D153" s="33"/>
      <c r="E153" s="33" t="s">
        <v>21</v>
      </c>
      <c r="F153" s="33"/>
      <c r="G153" s="33" t="s">
        <v>22</v>
      </c>
      <c r="H153" s="33"/>
      <c r="I153" s="33" t="s">
        <v>23</v>
      </c>
      <c r="J153" s="33"/>
      <c r="K153" s="33" t="s">
        <v>24</v>
      </c>
      <c r="L153" s="33"/>
      <c r="M153" s="33" t="s">
        <v>25</v>
      </c>
      <c r="N153" s="33"/>
      <c r="O153" s="33" t="s">
        <v>26</v>
      </c>
      <c r="P153" s="33"/>
      <c r="Q153" s="33" t="s">
        <v>27</v>
      </c>
      <c r="R153" s="33"/>
      <c r="S153" s="33" t="s">
        <v>28</v>
      </c>
      <c r="T153" s="33"/>
      <c r="U153" s="33" t="s">
        <v>29</v>
      </c>
      <c r="V153" s="33"/>
      <c r="W153" s="33" t="s">
        <v>30</v>
      </c>
      <c r="X153" s="33"/>
      <c r="Y153" s="33" t="s">
        <v>52</v>
      </c>
      <c r="Z153" s="33"/>
      <c r="AA153" s="33" t="s">
        <v>53</v>
      </c>
      <c r="AB153" s="34"/>
      <c r="AC153" s="33" t="s">
        <v>54</v>
      </c>
      <c r="AD153" s="33"/>
      <c r="AE153" s="35" t="s">
        <v>13</v>
      </c>
      <c r="AF153" s="36"/>
    </row>
    <row r="154" spans="1:32" ht="15" thickBot="1" x14ac:dyDescent="0.35">
      <c r="A154" s="143"/>
      <c r="B154" s="144"/>
      <c r="C154" s="37" t="s">
        <v>14</v>
      </c>
      <c r="D154" s="38" t="s">
        <v>15</v>
      </c>
      <c r="E154" s="39" t="s">
        <v>14</v>
      </c>
      <c r="F154" s="38" t="s">
        <v>15</v>
      </c>
      <c r="G154" s="39" t="s">
        <v>14</v>
      </c>
      <c r="H154" s="38" t="s">
        <v>15</v>
      </c>
      <c r="I154" s="37" t="s">
        <v>14</v>
      </c>
      <c r="J154" s="38" t="s">
        <v>15</v>
      </c>
      <c r="K154" s="37" t="s">
        <v>14</v>
      </c>
      <c r="L154" s="38" t="s">
        <v>15</v>
      </c>
      <c r="M154" s="37" t="s">
        <v>14</v>
      </c>
      <c r="N154" s="38" t="s">
        <v>15</v>
      </c>
      <c r="O154" s="37" t="s">
        <v>14</v>
      </c>
      <c r="P154" s="38" t="s">
        <v>15</v>
      </c>
      <c r="Q154" s="37" t="s">
        <v>14</v>
      </c>
      <c r="R154" s="38" t="s">
        <v>15</v>
      </c>
      <c r="S154" s="37" t="s">
        <v>14</v>
      </c>
      <c r="T154" s="38" t="s">
        <v>15</v>
      </c>
      <c r="U154" s="37" t="s">
        <v>14</v>
      </c>
      <c r="V154" s="38" t="s">
        <v>15</v>
      </c>
      <c r="W154" s="37" t="s">
        <v>14</v>
      </c>
      <c r="X154" s="38" t="s">
        <v>15</v>
      </c>
      <c r="Y154" s="37" t="s">
        <v>14</v>
      </c>
      <c r="Z154" s="38" t="s">
        <v>15</v>
      </c>
      <c r="AA154" s="37" t="s">
        <v>14</v>
      </c>
      <c r="AB154" s="38" t="s">
        <v>15</v>
      </c>
      <c r="AC154" s="37" t="s">
        <v>14</v>
      </c>
      <c r="AD154" s="38" t="s">
        <v>15</v>
      </c>
      <c r="AE154" s="41" t="s">
        <v>14</v>
      </c>
      <c r="AF154" s="42" t="s">
        <v>15</v>
      </c>
    </row>
    <row r="155" spans="1:32" x14ac:dyDescent="0.3">
      <c r="A155" s="55" t="s">
        <v>279</v>
      </c>
      <c r="B155" s="79" t="s">
        <v>292</v>
      </c>
      <c r="C155" s="8">
        <v>19</v>
      </c>
      <c r="D155" s="5">
        <f>IF(C168=0,"- - -",C155/C168*100)</f>
        <v>1.0783200908059023</v>
      </c>
      <c r="E155" s="4">
        <v>61</v>
      </c>
      <c r="F155" s="5">
        <f>IF(E168=0,"- - -",E155/E168*100)</f>
        <v>2.1306322039818375</v>
      </c>
      <c r="G155" s="4">
        <v>308</v>
      </c>
      <c r="H155" s="5">
        <f>IF(G168=0,"- - -",G155/G168*100)</f>
        <v>2.7050764096258559</v>
      </c>
      <c r="I155" s="4">
        <v>691</v>
      </c>
      <c r="J155" s="5">
        <f>IF(I168=0,"- - -",I155/I168*100)</f>
        <v>1.5961747245385878</v>
      </c>
      <c r="K155" s="4">
        <v>435</v>
      </c>
      <c r="L155" s="5">
        <f>IF(K168=0,"- - -",K155/K168*100)</f>
        <v>1.2658227848101267</v>
      </c>
      <c r="M155" s="4">
        <v>174</v>
      </c>
      <c r="N155" s="5">
        <f>IF(M168=0,"- - -",M155/M168*100)</f>
        <v>1.4951022512459187</v>
      </c>
      <c r="O155" s="4">
        <v>59</v>
      </c>
      <c r="P155" s="5">
        <f>IF(O168=0,"- - -",O155/O168*100)</f>
        <v>1.5206185567010309</v>
      </c>
      <c r="Q155" s="4">
        <v>23</v>
      </c>
      <c r="R155" s="5">
        <f>IF(Q168=0,"- - -",Q155/Q168*100)</f>
        <v>1.8282988871224166</v>
      </c>
      <c r="S155" s="4">
        <v>12</v>
      </c>
      <c r="T155" s="5">
        <f>IF(S168=0,"- - -",S155/S168*100)</f>
        <v>1.5483870967741935</v>
      </c>
      <c r="U155" s="4">
        <v>11</v>
      </c>
      <c r="V155" s="5">
        <f>IF(U168=0,"- - -",U155/U168*100)</f>
        <v>1.9963702359346642</v>
      </c>
      <c r="W155" s="4">
        <v>11</v>
      </c>
      <c r="X155" s="5">
        <f>IF(W168=0,"- - -",W155/W168*100)</f>
        <v>2.5056947608200453</v>
      </c>
      <c r="Y155" s="4">
        <v>62</v>
      </c>
      <c r="Z155" s="5">
        <f>IF(Y168=0,"- - -",Y155/Y168*100)</f>
        <v>2.1320495185694637</v>
      </c>
      <c r="AA155" s="4">
        <v>24</v>
      </c>
      <c r="AB155" s="5">
        <f t="shared" ref="AB155" si="9">IF(AA168=0,"- - -",AA155/AA168*100)</f>
        <v>2.1220159151193632</v>
      </c>
      <c r="AC155" s="4">
        <v>32</v>
      </c>
      <c r="AD155" s="5">
        <f t="shared" ref="AD155" si="10">IF(AC168=0,"- - -",AC155/AC168*100)</f>
        <v>2.3809523809523809</v>
      </c>
      <c r="AE155" s="26">
        <f>C155+E155+G155+I155+K155+M155+O155+Q155+S155+U155+W155+Y155+AA155+AC155</f>
        <v>1922</v>
      </c>
      <c r="AF155" s="27">
        <f>IF(AE168=0,"- - -",AE155/AE168*100)</f>
        <v>1.634478829162096</v>
      </c>
    </row>
    <row r="156" spans="1:32" x14ac:dyDescent="0.3">
      <c r="A156" s="52" t="s">
        <v>280</v>
      </c>
      <c r="B156" s="78" t="s">
        <v>294</v>
      </c>
      <c r="C156" s="9">
        <v>1364</v>
      </c>
      <c r="D156" s="3">
        <f>IF(C168=0,"- - -",C156/C168*100)</f>
        <v>77.412031782065839</v>
      </c>
      <c r="E156" s="2">
        <v>2058</v>
      </c>
      <c r="F156" s="3">
        <f>IF(E168=0,"- - -",E156/E168*100)</f>
        <v>71.882640586797066</v>
      </c>
      <c r="G156" s="2">
        <v>8253</v>
      </c>
      <c r="H156" s="3">
        <f>IF(G168=0,"- - -",G156/G168*100)</f>
        <v>72.483751976111009</v>
      </c>
      <c r="I156" s="2">
        <v>35200</v>
      </c>
      <c r="J156" s="3">
        <f>IF(I168=0,"- - -",I156/I168*100)</f>
        <v>81.310203044512718</v>
      </c>
      <c r="K156" s="2">
        <v>28814</v>
      </c>
      <c r="L156" s="3">
        <f>IF(K168=0,"- - -",K156/K168*100)</f>
        <v>83.846937290848246</v>
      </c>
      <c r="M156" s="2">
        <v>9578</v>
      </c>
      <c r="N156" s="3">
        <f>IF(M168=0,"- - -",M156/M168*100)</f>
        <v>82.299364151916137</v>
      </c>
      <c r="O156" s="2">
        <v>3157</v>
      </c>
      <c r="P156" s="3">
        <f>IF(O168=0,"- - -",O156/O168*100)</f>
        <v>81.365979381443296</v>
      </c>
      <c r="Q156" s="2">
        <v>987</v>
      </c>
      <c r="R156" s="3">
        <f>IF(Q168=0,"- - -",Q156/Q168*100)</f>
        <v>78.457869634340227</v>
      </c>
      <c r="S156" s="2">
        <v>612</v>
      </c>
      <c r="T156" s="3">
        <f>IF(S168=0,"- - -",S156/S168*100)</f>
        <v>78.967741935483872</v>
      </c>
      <c r="U156" s="2">
        <v>440</v>
      </c>
      <c r="V156" s="3">
        <f>IF(U168=0,"- - -",U156/U168*100)</f>
        <v>79.854809437386564</v>
      </c>
      <c r="W156" s="2">
        <v>349</v>
      </c>
      <c r="X156" s="3">
        <f>IF(W168=0,"- - -",W156/W168*100)</f>
        <v>79.498861047835987</v>
      </c>
      <c r="Y156" s="2">
        <v>2400</v>
      </c>
      <c r="Z156" s="3">
        <f>IF(Y168=0,"- - -",Y156/Y168*100)</f>
        <v>82.530949105914715</v>
      </c>
      <c r="AA156" s="2">
        <v>926</v>
      </c>
      <c r="AB156" s="3">
        <f t="shared" ref="AB156" si="11">IF(AA168=0,"- - -",AA156/AA168*100)</f>
        <v>81.874447391688776</v>
      </c>
      <c r="AC156" s="2">
        <v>1059</v>
      </c>
      <c r="AD156" s="3">
        <f t="shared" ref="AD156" si="12">IF(AC168=0,"- - -",AC156/AC168*100)</f>
        <v>78.794642857142861</v>
      </c>
      <c r="AE156" s="26">
        <f t="shared" ref="AE156:AE167" si="13">C156+E156+G156+I156+K156+M156+O156+Q156+S156+U156+W156+Y156+AA156+AC156</f>
        <v>95197</v>
      </c>
      <c r="AF156" s="29">
        <f>IF(AE168=0,"- - -",AE156/AE168*100)</f>
        <v>80.956025546172754</v>
      </c>
    </row>
    <row r="157" spans="1:32" x14ac:dyDescent="0.3">
      <c r="A157" s="52" t="s">
        <v>281</v>
      </c>
      <c r="B157" s="78" t="s">
        <v>293</v>
      </c>
      <c r="C157" s="9">
        <v>7</v>
      </c>
      <c r="D157" s="3">
        <f>IF(C168=0,"- - -",C157/C168*100)</f>
        <v>0.39727582292849034</v>
      </c>
      <c r="E157" s="2">
        <v>12</v>
      </c>
      <c r="F157" s="3">
        <f>IF(E168=0,"- - -",E157/E168*100)</f>
        <v>0.41914076143904999</v>
      </c>
      <c r="G157" s="2">
        <v>25</v>
      </c>
      <c r="H157" s="3">
        <f>IF(G168=0,"- - -",G157/G168*100)</f>
        <v>0.21956789039170913</v>
      </c>
      <c r="I157" s="2">
        <v>95</v>
      </c>
      <c r="J157" s="3">
        <f>IF(I168=0,"- - -",I157/I168*100)</f>
        <v>0.2194451502621792</v>
      </c>
      <c r="K157" s="2">
        <v>59</v>
      </c>
      <c r="L157" s="3">
        <f>IF(K168=0,"- - -",K157/K168*100)</f>
        <v>0.171686308744362</v>
      </c>
      <c r="M157" s="2">
        <v>15</v>
      </c>
      <c r="N157" s="3">
        <f>IF(M168=0,"- - -",M157/M168*100)</f>
        <v>0.12888812510740677</v>
      </c>
      <c r="O157" s="2">
        <v>4</v>
      </c>
      <c r="P157" s="3">
        <f>IF(O168=0,"- - -",O157/O168*100)</f>
        <v>0.10309278350515465</v>
      </c>
      <c r="Q157" s="2">
        <v>1</v>
      </c>
      <c r="R157" s="3">
        <f>IF(Q168=0,"- - -",Q157/Q168*100)</f>
        <v>7.9491255961844198E-2</v>
      </c>
      <c r="S157" s="2">
        <v>0</v>
      </c>
      <c r="T157" s="3">
        <f>IF(S168=0,"- - -",S157/S168*100)</f>
        <v>0</v>
      </c>
      <c r="U157" s="2">
        <v>1</v>
      </c>
      <c r="V157" s="3">
        <f>IF(U168=0,"- - -",U157/U168*100)</f>
        <v>0.18148820326678766</v>
      </c>
      <c r="W157" s="2">
        <v>0</v>
      </c>
      <c r="X157" s="3">
        <f>IF(W168=0,"- - -",W157/W168*100)</f>
        <v>0</v>
      </c>
      <c r="Y157" s="2">
        <v>6</v>
      </c>
      <c r="Z157" s="3">
        <f>IF(Y168=0,"- - -",Y157/Y168*100)</f>
        <v>0.20632737276478677</v>
      </c>
      <c r="AA157" s="2">
        <v>0</v>
      </c>
      <c r="AB157" s="3">
        <f t="shared" ref="AB157" si="14">IF(AA168=0,"- - -",AA157/AA168*100)</f>
        <v>0</v>
      </c>
      <c r="AC157" s="2">
        <v>7</v>
      </c>
      <c r="AD157" s="3">
        <f t="shared" ref="AD157" si="15">IF(AC168=0,"- - -",AC157/AC168*100)</f>
        <v>0.52083333333333326</v>
      </c>
      <c r="AE157" s="26">
        <f t="shared" si="13"/>
        <v>232</v>
      </c>
      <c r="AF157" s="29">
        <f>IF(AE168=0,"- - -",AE157/AE168*100)</f>
        <v>0.19729401059604904</v>
      </c>
    </row>
    <row r="158" spans="1:32" x14ac:dyDescent="0.3">
      <c r="A158" s="52" t="s">
        <v>282</v>
      </c>
      <c r="B158" s="78" t="s">
        <v>295</v>
      </c>
      <c r="C158" s="9">
        <v>21</v>
      </c>
      <c r="D158" s="3">
        <f>IF(C168=0,"- - -",C158/C168*100)</f>
        <v>1.1918274687854711</v>
      </c>
      <c r="E158" s="2">
        <v>39</v>
      </c>
      <c r="F158" s="3">
        <f>IF(E168=0,"- - -",E158/E168*100)</f>
        <v>1.3622074746769124</v>
      </c>
      <c r="G158" s="2">
        <v>231</v>
      </c>
      <c r="H158" s="3">
        <f>IF(G168=0,"- - -",G158/G168*100)</f>
        <v>2.0288073072193922</v>
      </c>
      <c r="I158" s="2">
        <v>650</v>
      </c>
      <c r="J158" s="3">
        <f>IF(I168=0,"- - -",I158/I168*100)</f>
        <v>1.5014668175833312</v>
      </c>
      <c r="K158" s="2">
        <v>506</v>
      </c>
      <c r="L158" s="3">
        <f>IF(K168=0,"- - -",K158/K168*100)</f>
        <v>1.47242834279063</v>
      </c>
      <c r="M158" s="2">
        <v>162</v>
      </c>
      <c r="N158" s="3">
        <f>IF(M168=0,"- - -",M158/M168*100)</f>
        <v>1.3919917511599931</v>
      </c>
      <c r="O158" s="2">
        <v>43</v>
      </c>
      <c r="P158" s="3">
        <f>IF(O168=0,"- - -",O158/O168*100)</f>
        <v>1.1082474226804124</v>
      </c>
      <c r="Q158" s="2">
        <v>15</v>
      </c>
      <c r="R158" s="3">
        <f>IF(Q168=0,"- - -",Q158/Q168*100)</f>
        <v>1.192368839427663</v>
      </c>
      <c r="S158" s="2">
        <v>8</v>
      </c>
      <c r="T158" s="3">
        <f>IF(S168=0,"- - -",S158/S168*100)</f>
        <v>1.032258064516129</v>
      </c>
      <c r="U158" s="2">
        <v>6</v>
      </c>
      <c r="V158" s="3">
        <f>IF(U168=0,"- - -",U158/U168*100)</f>
        <v>1.0889292196007259</v>
      </c>
      <c r="W158" s="2">
        <v>6</v>
      </c>
      <c r="X158" s="3">
        <f>IF(W168=0,"- - -",W158/W168*100)</f>
        <v>1.3667425968109339</v>
      </c>
      <c r="Y158" s="2">
        <v>46</v>
      </c>
      <c r="Z158" s="3">
        <f>IF(Y168=0,"- - -",Y158/Y168*100)</f>
        <v>1.5818431911966988</v>
      </c>
      <c r="AA158" s="2">
        <v>15</v>
      </c>
      <c r="AB158" s="3">
        <f t="shared" ref="AB158" si="16">IF(AA168=0,"- - -",AA158/AA168*100)</f>
        <v>1.3262599469496021</v>
      </c>
      <c r="AC158" s="2">
        <v>16</v>
      </c>
      <c r="AD158" s="3">
        <f t="shared" ref="AD158" si="17">IF(AC168=0,"- - -",AC158/AC168*100)</f>
        <v>1.1904761904761905</v>
      </c>
      <c r="AE158" s="26">
        <f t="shared" si="13"/>
        <v>1764</v>
      </c>
      <c r="AF158" s="29">
        <f>IF(AE168=0,"- - -",AE158/AE168*100)</f>
        <v>1.5001148047044417</v>
      </c>
    </row>
    <row r="159" spans="1:32" x14ac:dyDescent="0.3">
      <c r="A159" s="52" t="s">
        <v>283</v>
      </c>
      <c r="B159" s="78" t="s">
        <v>296</v>
      </c>
      <c r="C159" s="9">
        <v>4</v>
      </c>
      <c r="D159" s="3">
        <f>IF(C168=0,"- - -",C159/C168*100)</f>
        <v>0.22701475595913734</v>
      </c>
      <c r="E159" s="2">
        <v>12</v>
      </c>
      <c r="F159" s="3">
        <f>IF(E168=0,"- - -",E159/E168*100)</f>
        <v>0.41914076143904999</v>
      </c>
      <c r="G159" s="2">
        <v>17</v>
      </c>
      <c r="H159" s="3">
        <f>IF(G168=0,"- - -",G159/G168*100)</f>
        <v>0.14930616546636222</v>
      </c>
      <c r="I159" s="2">
        <v>45</v>
      </c>
      <c r="J159" s="3">
        <f>IF(I168=0,"- - -",I159/I168*100)</f>
        <v>0.10394770275576909</v>
      </c>
      <c r="K159" s="2">
        <v>44</v>
      </c>
      <c r="L159" s="3">
        <f>IF(K168=0,"- - -",K159/K168*100)</f>
        <v>0.12803724719918522</v>
      </c>
      <c r="M159" s="2">
        <v>11</v>
      </c>
      <c r="N159" s="3">
        <f>IF(M168=0,"- - -",M159/M168*100)</f>
        <v>9.4517958412098299E-2</v>
      </c>
      <c r="O159" s="2">
        <v>3</v>
      </c>
      <c r="P159" s="3">
        <f>IF(O168=0,"- - -",O159/O168*100)</f>
        <v>7.7319587628865982E-2</v>
      </c>
      <c r="Q159" s="2">
        <v>3</v>
      </c>
      <c r="R159" s="3">
        <f>IF(Q168=0,"- - -",Q159/Q168*100)</f>
        <v>0.23847376788553257</v>
      </c>
      <c r="S159" s="2">
        <v>1</v>
      </c>
      <c r="T159" s="3">
        <f>IF(S168=0,"- - -",S159/S168*100)</f>
        <v>0.12903225806451613</v>
      </c>
      <c r="U159" s="2">
        <v>0</v>
      </c>
      <c r="V159" s="3">
        <f>IF(U168=0,"- - -",U159/U168*100)</f>
        <v>0</v>
      </c>
      <c r="W159" s="2">
        <v>0</v>
      </c>
      <c r="X159" s="3">
        <f>IF(W168=0,"- - -",W159/W168*100)</f>
        <v>0</v>
      </c>
      <c r="Y159" s="2">
        <v>2</v>
      </c>
      <c r="Z159" s="3">
        <f>IF(Y168=0,"- - -",Y159/Y168*100)</f>
        <v>6.8775790921595595E-2</v>
      </c>
      <c r="AA159" s="2">
        <v>0</v>
      </c>
      <c r="AB159" s="3">
        <f t="shared" ref="AB159" si="18">IF(AA168=0,"- - -",AA159/AA168*100)</f>
        <v>0</v>
      </c>
      <c r="AC159" s="2">
        <v>0</v>
      </c>
      <c r="AD159" s="3">
        <f t="shared" ref="AD159" si="19">IF(AC168=0,"- - -",AC159/AC168*100)</f>
        <v>0</v>
      </c>
      <c r="AE159" s="26">
        <f t="shared" si="13"/>
        <v>142</v>
      </c>
      <c r="AF159" s="29">
        <f>IF(AE168=0,"- - -",AE159/AE168*100)</f>
        <v>0.12075754096827138</v>
      </c>
    </row>
    <row r="160" spans="1:32" x14ac:dyDescent="0.3">
      <c r="A160" s="52" t="s">
        <v>284</v>
      </c>
      <c r="B160" s="78" t="s">
        <v>297</v>
      </c>
      <c r="C160" s="9">
        <v>1</v>
      </c>
      <c r="D160" s="3">
        <f>IF(C168=0,"- - -",C160/C168*100)</f>
        <v>5.6753688989784334E-2</v>
      </c>
      <c r="E160" s="2">
        <v>1</v>
      </c>
      <c r="F160" s="3">
        <f>IF(E168=0,"- - -",E160/E168*100)</f>
        <v>3.4928396786587497E-2</v>
      </c>
      <c r="G160" s="2">
        <v>2</v>
      </c>
      <c r="H160" s="3">
        <f>IF(G168=0,"- - -",G160/G168*100)</f>
        <v>1.756543123133673E-2</v>
      </c>
      <c r="I160" s="2">
        <v>9</v>
      </c>
      <c r="J160" s="3">
        <f>IF(I168=0,"- - -",I160/I168*100)</f>
        <v>2.0789540551153819E-2</v>
      </c>
      <c r="K160" s="2">
        <v>7</v>
      </c>
      <c r="L160" s="3">
        <f>IF(K168=0,"- - -",K160/K168*100)</f>
        <v>2.036956205441583E-2</v>
      </c>
      <c r="M160" s="2">
        <v>0</v>
      </c>
      <c r="N160" s="3">
        <f>IF(M168=0,"- - -",M160/M168*100)</f>
        <v>0</v>
      </c>
      <c r="O160" s="2">
        <v>2</v>
      </c>
      <c r="P160" s="3">
        <f>IF(O168=0,"- - -",O160/O168*100)</f>
        <v>5.1546391752577324E-2</v>
      </c>
      <c r="Q160" s="2">
        <v>0</v>
      </c>
      <c r="R160" s="3">
        <f>IF(Q168=0,"- - -",Q160/Q168*100)</f>
        <v>0</v>
      </c>
      <c r="S160" s="2">
        <v>0</v>
      </c>
      <c r="T160" s="3">
        <f>IF(S168=0,"- - -",S160/S168*100)</f>
        <v>0</v>
      </c>
      <c r="U160" s="2">
        <v>0</v>
      </c>
      <c r="V160" s="3">
        <f>IF(U168=0,"- - -",U160/U168*100)</f>
        <v>0</v>
      </c>
      <c r="W160" s="2">
        <v>0</v>
      </c>
      <c r="X160" s="3">
        <f>IF(W168=0,"- - -",W160/W168*100)</f>
        <v>0</v>
      </c>
      <c r="Y160" s="2">
        <v>1</v>
      </c>
      <c r="Z160" s="3">
        <f>IF(Y168=0,"- - -",Y160/Y168*100)</f>
        <v>3.4387895460797797E-2</v>
      </c>
      <c r="AA160" s="2">
        <v>0</v>
      </c>
      <c r="AB160" s="3">
        <f t="shared" ref="AB160" si="20">IF(AA168=0,"- - -",AA160/AA168*100)</f>
        <v>0</v>
      </c>
      <c r="AC160" s="2">
        <v>1</v>
      </c>
      <c r="AD160" s="3">
        <f t="shared" ref="AD160" si="21">IF(AC168=0,"- - -",AC160/AC168*100)</f>
        <v>7.4404761904761904E-2</v>
      </c>
      <c r="AE160" s="26">
        <f t="shared" si="13"/>
        <v>24</v>
      </c>
      <c r="AF160" s="29">
        <f>IF(AE168=0,"- - -",AE160/AE168*100)</f>
        <v>2.0409725234074035E-2</v>
      </c>
    </row>
    <row r="161" spans="1:32" x14ac:dyDescent="0.3">
      <c r="A161" s="52" t="s">
        <v>285</v>
      </c>
      <c r="B161" s="78" t="s">
        <v>298</v>
      </c>
      <c r="C161" s="9">
        <v>95</v>
      </c>
      <c r="D161" s="3">
        <f>IF(C168=0,"- - -",C161/C168*100)</f>
        <v>5.3916004540295122</v>
      </c>
      <c r="E161" s="2">
        <v>189</v>
      </c>
      <c r="F161" s="3">
        <f>IF(E168=0,"- - -",E161/E168*100)</f>
        <v>6.6014669926650367</v>
      </c>
      <c r="G161" s="2">
        <v>238</v>
      </c>
      <c r="H161" s="3">
        <f>IF(G168=0,"- - -",G161/G168*100)</f>
        <v>2.0902863165290708</v>
      </c>
      <c r="I161" s="2">
        <v>520</v>
      </c>
      <c r="J161" s="3">
        <f>IF(I168=0,"- - -",I161/I168*100)</f>
        <v>1.2011734540666652</v>
      </c>
      <c r="K161" s="2">
        <v>398</v>
      </c>
      <c r="L161" s="3">
        <f>IF(K168=0,"- - -",K161/K168*100)</f>
        <v>1.1581550996653571</v>
      </c>
      <c r="M161" s="2">
        <v>153</v>
      </c>
      <c r="N161" s="3">
        <f>IF(M168=0,"- - -",M161/M168*100)</f>
        <v>1.3146588760955491</v>
      </c>
      <c r="O161" s="2">
        <v>53</v>
      </c>
      <c r="P161" s="3">
        <f>IF(O168=0,"- - -",O161/O168*100)</f>
        <v>1.365979381443299</v>
      </c>
      <c r="Q161" s="2">
        <v>21</v>
      </c>
      <c r="R161" s="3">
        <f>IF(Q168=0,"- - -",Q161/Q168*100)</f>
        <v>1.6693163751987281</v>
      </c>
      <c r="S161" s="2">
        <v>11</v>
      </c>
      <c r="T161" s="3">
        <f>IF(S168=0,"- - -",S161/S168*100)</f>
        <v>1.4193548387096775</v>
      </c>
      <c r="U161" s="2">
        <v>6</v>
      </c>
      <c r="V161" s="3">
        <f>IF(U168=0,"- - -",U161/U168*100)</f>
        <v>1.0889292196007259</v>
      </c>
      <c r="W161" s="2">
        <v>7</v>
      </c>
      <c r="X161" s="3">
        <f>IF(W168=0,"- - -",W161/W168*100)</f>
        <v>1.5945330296127564</v>
      </c>
      <c r="Y161" s="2">
        <v>48</v>
      </c>
      <c r="Z161" s="3">
        <f>IF(Y168=0,"- - -",Y161/Y168*100)</f>
        <v>1.6506189821182942</v>
      </c>
      <c r="AA161" s="2">
        <v>26</v>
      </c>
      <c r="AB161" s="3">
        <f t="shared" ref="AB161" si="22">IF(AA168=0,"- - -",AA161/AA168*100)</f>
        <v>2.2988505747126435</v>
      </c>
      <c r="AC161" s="2">
        <v>28</v>
      </c>
      <c r="AD161" s="3">
        <f t="shared" ref="AD161" si="23">IF(AC168=0,"- - -",AC161/AC168*100)</f>
        <v>2.083333333333333</v>
      </c>
      <c r="AE161" s="26">
        <f t="shared" si="13"/>
        <v>1793</v>
      </c>
      <c r="AF161" s="29">
        <f>IF(AE168=0,"- - -",AE161/AE168*100)</f>
        <v>1.5247765560289479</v>
      </c>
    </row>
    <row r="162" spans="1:32" x14ac:dyDescent="0.3">
      <c r="A162" s="52" t="s">
        <v>286</v>
      </c>
      <c r="B162" s="78" t="s">
        <v>299</v>
      </c>
      <c r="C162" s="9">
        <v>82</v>
      </c>
      <c r="D162" s="3">
        <f>IF(C168=0,"- - -",C162/C168*100)</f>
        <v>4.6538024971623155</v>
      </c>
      <c r="E162" s="2">
        <v>145</v>
      </c>
      <c r="F162" s="3">
        <f>IF(E168=0,"- - -",E162/E168*100)</f>
        <v>5.0646175340551869</v>
      </c>
      <c r="G162" s="2">
        <v>725</v>
      </c>
      <c r="H162" s="3">
        <f>IF(G168=0,"- - -",G162/G168*100)</f>
        <v>6.3674688213595649</v>
      </c>
      <c r="I162" s="2">
        <v>1954</v>
      </c>
      <c r="J162" s="3">
        <f>IF(I168=0,"- - -",I162/I168*100)</f>
        <v>4.5136402485505069</v>
      </c>
      <c r="K162" s="2">
        <v>1340</v>
      </c>
      <c r="L162" s="3">
        <f>IF(K168=0,"- - -",K162/K168*100)</f>
        <v>3.899316164702459</v>
      </c>
      <c r="M162" s="2">
        <v>437</v>
      </c>
      <c r="N162" s="3">
        <f>IF(M168=0,"- - -",M162/M168*100)</f>
        <v>3.7549407114624502</v>
      </c>
      <c r="O162" s="2">
        <v>149</v>
      </c>
      <c r="P162" s="3">
        <f>IF(O168=0,"- - -",O162/O168*100)</f>
        <v>3.8402061855670104</v>
      </c>
      <c r="Q162" s="2">
        <v>43</v>
      </c>
      <c r="R162" s="3">
        <f>IF(Q168=0,"- - -",Q162/Q168*100)</f>
        <v>3.4181240063593008</v>
      </c>
      <c r="S162" s="2">
        <v>39</v>
      </c>
      <c r="T162" s="3">
        <f>IF(S168=0,"- - -",S162/S168*100)</f>
        <v>5.032258064516129</v>
      </c>
      <c r="U162" s="2">
        <v>16</v>
      </c>
      <c r="V162" s="3">
        <f>IF(U168=0,"- - -",U162/U168*100)</f>
        <v>2.9038112522686026</v>
      </c>
      <c r="W162" s="2">
        <v>17</v>
      </c>
      <c r="X162" s="3">
        <f>IF(W168=0,"- - -",W162/W168*100)</f>
        <v>3.8724373576309796</v>
      </c>
      <c r="Y162" s="2">
        <v>113</v>
      </c>
      <c r="Z162" s="3">
        <f>IF(Y168=0,"- - -",Y162/Y168*100)</f>
        <v>3.8858321870701511</v>
      </c>
      <c r="AA162" s="2">
        <v>47</v>
      </c>
      <c r="AB162" s="3">
        <f t="shared" ref="AB162" si="24">IF(AA168=0,"- - -",AA162/AA168*100)</f>
        <v>4.1556145004420868</v>
      </c>
      <c r="AC162" s="2">
        <v>67</v>
      </c>
      <c r="AD162" s="3">
        <f t="shared" ref="AD162" si="25">IF(AC168=0,"- - -",AC162/AC168*100)</f>
        <v>4.9851190476190483</v>
      </c>
      <c r="AE162" s="26">
        <f t="shared" si="13"/>
        <v>5174</v>
      </c>
      <c r="AF162" s="29">
        <f>IF(AE168=0,"- - -",AE162/AE168*100)</f>
        <v>4.3999965983791283</v>
      </c>
    </row>
    <row r="163" spans="1:32" x14ac:dyDescent="0.3">
      <c r="A163" s="52" t="s">
        <v>287</v>
      </c>
      <c r="B163" s="78" t="s">
        <v>300</v>
      </c>
      <c r="C163" s="9">
        <v>34</v>
      </c>
      <c r="D163" s="3">
        <f>IF(C168=0,"- - -",C163/C168*100)</f>
        <v>1.9296254256526675</v>
      </c>
      <c r="E163" s="2">
        <v>102</v>
      </c>
      <c r="F163" s="3">
        <f>IF(E168=0,"- - -",E163/E168*100)</f>
        <v>3.5626964722319245</v>
      </c>
      <c r="G163" s="2">
        <v>271</v>
      </c>
      <c r="H163" s="3">
        <f>IF(G168=0,"- - -",G163/G168*100)</f>
        <v>2.3801159318461265</v>
      </c>
      <c r="I163" s="2">
        <v>653</v>
      </c>
      <c r="J163" s="3">
        <f>IF(I168=0,"- - -",I163/I168*100)</f>
        <v>1.5083966644337161</v>
      </c>
      <c r="K163" s="2">
        <v>428</v>
      </c>
      <c r="L163" s="3">
        <f>IF(K168=0,"- - -",K163/K168*100)</f>
        <v>1.2454532227557107</v>
      </c>
      <c r="M163" s="2">
        <v>141</v>
      </c>
      <c r="N163" s="3">
        <f>IF(M168=0,"- - -",M163/M168*100)</f>
        <v>1.2115483760096235</v>
      </c>
      <c r="O163" s="2">
        <v>46</v>
      </c>
      <c r="P163" s="3">
        <f>IF(O168=0,"- - -",O163/O168*100)</f>
        <v>1.1855670103092784</v>
      </c>
      <c r="Q163" s="2">
        <v>17</v>
      </c>
      <c r="R163" s="3">
        <f>IF(Q168=0,"- - -",Q163/Q168*100)</f>
        <v>1.3513513513513513</v>
      </c>
      <c r="S163" s="2">
        <v>5</v>
      </c>
      <c r="T163" s="3">
        <f>IF(S168=0,"- - -",S163/S168*100)</f>
        <v>0.64516129032258063</v>
      </c>
      <c r="U163" s="2">
        <v>9</v>
      </c>
      <c r="V163" s="3">
        <f>IF(U168=0,"- - -",U163/U168*100)</f>
        <v>1.6333938294010888</v>
      </c>
      <c r="W163" s="2">
        <v>7</v>
      </c>
      <c r="X163" s="3">
        <f>IF(W168=0,"- - -",W163/W168*100)</f>
        <v>1.5945330296127564</v>
      </c>
      <c r="Y163" s="2">
        <v>33</v>
      </c>
      <c r="Z163" s="3">
        <f>IF(Y168=0,"- - -",Y163/Y168*100)</f>
        <v>1.1348005502063274</v>
      </c>
      <c r="AA163" s="2">
        <v>19</v>
      </c>
      <c r="AB163" s="3">
        <f t="shared" ref="AB163" si="26">IF(AA168=0,"- - -",AA163/AA168*100)</f>
        <v>1.6799292661361624</v>
      </c>
      <c r="AC163" s="2">
        <v>13</v>
      </c>
      <c r="AD163" s="3">
        <f t="shared" ref="AD163" si="27">IF(AC168=0,"- - -",AC163/AC168*100)</f>
        <v>0.96726190476190477</v>
      </c>
      <c r="AE163" s="26">
        <f t="shared" si="13"/>
        <v>1778</v>
      </c>
      <c r="AF163" s="29">
        <f>IF(AE168=0,"- - -",AE163/AE168*100)</f>
        <v>1.5120204777576516</v>
      </c>
    </row>
    <row r="164" spans="1:32" x14ac:dyDescent="0.3">
      <c r="A164" s="52" t="s">
        <v>288</v>
      </c>
      <c r="B164" s="78" t="s">
        <v>301</v>
      </c>
      <c r="C164" s="9">
        <v>91</v>
      </c>
      <c r="D164" s="3">
        <f>IF(C168=0,"- - -",C164/C168*100)</f>
        <v>5.1645856980703746</v>
      </c>
      <c r="E164" s="2">
        <v>123</v>
      </c>
      <c r="F164" s="3">
        <f>IF(E168=0,"- - -",E164/E168*100)</f>
        <v>4.2961928047502616</v>
      </c>
      <c r="G164" s="2">
        <v>931</v>
      </c>
      <c r="H164" s="3">
        <f>IF(G168=0,"- - -",G164/G168*100)</f>
        <v>8.1767082381872473</v>
      </c>
      <c r="I164" s="2">
        <v>2486</v>
      </c>
      <c r="J164" s="3">
        <f>IF(I168=0,"- - -",I164/I168*100)</f>
        <v>5.7425330900187106</v>
      </c>
      <c r="K164" s="2">
        <v>1544</v>
      </c>
      <c r="L164" s="3">
        <f>IF(K168=0,"- - -",K164/K168*100)</f>
        <v>4.4929434017168628</v>
      </c>
      <c r="M164" s="2">
        <v>651</v>
      </c>
      <c r="N164" s="3">
        <f>IF(M168=0,"- - -",M164/M168*100)</f>
        <v>5.5937446296614537</v>
      </c>
      <c r="O164" s="2">
        <v>240</v>
      </c>
      <c r="P164" s="3">
        <f>IF(O168=0,"- - -",O164/O168*100)</f>
        <v>6.1855670103092786</v>
      </c>
      <c r="Q164" s="2">
        <v>102</v>
      </c>
      <c r="R164" s="3">
        <f>IF(Q168=0,"- - -",Q164/Q168*100)</f>
        <v>8.1081081081081088</v>
      </c>
      <c r="S164" s="2">
        <v>60</v>
      </c>
      <c r="T164" s="3">
        <f>IF(S168=0,"- - -",S164/S168*100)</f>
        <v>7.741935483870968</v>
      </c>
      <c r="U164" s="2">
        <v>48</v>
      </c>
      <c r="V164" s="3">
        <f>IF(U168=0,"- - -",U164/U168*100)</f>
        <v>8.7114337568058069</v>
      </c>
      <c r="W164" s="2">
        <v>24</v>
      </c>
      <c r="X164" s="3">
        <f>IF(W168=0,"- - -",W164/W168*100)</f>
        <v>5.4669703872437356</v>
      </c>
      <c r="Y164" s="2">
        <v>135</v>
      </c>
      <c r="Z164" s="3">
        <f>IF(Y168=0,"- - -",Y164/Y168*100)</f>
        <v>4.6423658872077027</v>
      </c>
      <c r="AA164" s="2">
        <v>50</v>
      </c>
      <c r="AB164" s="3">
        <f t="shared" ref="AB164" si="28">IF(AA168=0,"- - -",AA164/AA168*100)</f>
        <v>4.4208664898320071</v>
      </c>
      <c r="AC164" s="2">
        <v>89</v>
      </c>
      <c r="AD164" s="3">
        <f t="shared" ref="AD164" si="29">IF(AC168=0,"- - -",AC164/AC168*100)</f>
        <v>6.6220238095238093</v>
      </c>
      <c r="AE164" s="26">
        <f t="shared" si="13"/>
        <v>6574</v>
      </c>
      <c r="AF164" s="29">
        <f>IF(AE168=0,"- - -",AE164/AE168*100)</f>
        <v>5.5905639037001134</v>
      </c>
    </row>
    <row r="165" spans="1:32" x14ac:dyDescent="0.3">
      <c r="A165" s="53" t="s">
        <v>289</v>
      </c>
      <c r="B165" s="80" t="s">
        <v>302</v>
      </c>
      <c r="C165" s="10">
        <v>12</v>
      </c>
      <c r="D165" s="7">
        <f>IF(C168=0,"- - -",C165/C168*100)</f>
        <v>0.68104426787741201</v>
      </c>
      <c r="E165" s="6">
        <v>30</v>
      </c>
      <c r="F165" s="7">
        <f>IF(E168=0,"- - -",E165/E168*100)</f>
        <v>1.0478519035976248</v>
      </c>
      <c r="G165" s="6">
        <v>103</v>
      </c>
      <c r="H165" s="7">
        <f>IF(G168=0,"- - -",G165/G168*100)</f>
        <v>0.90461970841384154</v>
      </c>
      <c r="I165" s="6">
        <v>246</v>
      </c>
      <c r="J165" s="7">
        <f>IF(I168=0,"- - -",I165/I168*100)</f>
        <v>0.56824744173153774</v>
      </c>
      <c r="K165" s="6">
        <v>227</v>
      </c>
      <c r="L165" s="7">
        <f>IF(K168=0,"- - -",K165/K168*100)</f>
        <v>0.66055579805034192</v>
      </c>
      <c r="M165" s="6">
        <v>82</v>
      </c>
      <c r="N165" s="7">
        <f>IF(M168=0,"- - -",M165/M168*100)</f>
        <v>0.70458841725382371</v>
      </c>
      <c r="O165" s="6">
        <v>26</v>
      </c>
      <c r="P165" s="7">
        <f>IF(O168=0,"- - -",O165/O168*100)</f>
        <v>0.67010309278350511</v>
      </c>
      <c r="Q165" s="6">
        <v>12</v>
      </c>
      <c r="R165" s="7">
        <f>IF(Q168=0,"- - -",Q165/Q168*100)</f>
        <v>0.95389507154213027</v>
      </c>
      <c r="S165" s="6">
        <v>8</v>
      </c>
      <c r="T165" s="7">
        <f>IF(S168=0,"- - -",S165/S168*100)</f>
        <v>1.032258064516129</v>
      </c>
      <c r="U165" s="6">
        <v>4</v>
      </c>
      <c r="V165" s="7">
        <f>IF(U168=0,"- - -",U165/U168*100)</f>
        <v>0.72595281306715065</v>
      </c>
      <c r="W165" s="6">
        <v>4</v>
      </c>
      <c r="X165" s="7">
        <f>IF(W168=0,"- - -",W165/W168*100)</f>
        <v>0.91116173120728927</v>
      </c>
      <c r="Y165" s="6">
        <v>20</v>
      </c>
      <c r="Z165" s="7">
        <f>IF(Y168=0,"- - -",Y165/Y168*100)</f>
        <v>0.68775790921595592</v>
      </c>
      <c r="AA165" s="6">
        <v>6</v>
      </c>
      <c r="AB165" s="7">
        <f t="shared" ref="AB165" si="30">IF(AA168=0,"- - -",AA165/AA168*100)</f>
        <v>0.53050397877984079</v>
      </c>
      <c r="AC165" s="6">
        <v>5</v>
      </c>
      <c r="AD165" s="7">
        <f t="shared" ref="AD165" si="31">IF(AC168=0,"- - -",AC165/AC168*100)</f>
        <v>0.37202380952380948</v>
      </c>
      <c r="AE165" s="26">
        <f t="shared" si="13"/>
        <v>785</v>
      </c>
      <c r="AF165" s="29">
        <f>IF(AE168=0,"- - -",AE165/AE168*100)</f>
        <v>0.6675680961978383</v>
      </c>
    </row>
    <row r="166" spans="1:32" x14ac:dyDescent="0.3">
      <c r="A166" s="53" t="s">
        <v>290</v>
      </c>
      <c r="B166" s="80" t="s">
        <v>303</v>
      </c>
      <c r="C166" s="10">
        <v>31</v>
      </c>
      <c r="D166" s="7">
        <f>IF(C168=0,"- - -",C166/C168*100)</f>
        <v>1.7593643586833143</v>
      </c>
      <c r="E166" s="6">
        <v>91</v>
      </c>
      <c r="F166" s="7">
        <f>IF(E168=0,"- - -",E166/E168*100)</f>
        <v>3.1784841075794623</v>
      </c>
      <c r="G166" s="6">
        <v>278</v>
      </c>
      <c r="H166" s="7">
        <f>IF(G168=0,"- - -",G166/G168*100)</f>
        <v>2.4415949411558056</v>
      </c>
      <c r="I166" s="6">
        <v>735</v>
      </c>
      <c r="J166" s="7">
        <f>IF(I168=0,"- - -",I166/I168*100)</f>
        <v>1.6978124783442288</v>
      </c>
      <c r="K166" s="6">
        <v>556</v>
      </c>
      <c r="L166" s="7">
        <f>IF(K168=0,"- - -",K166/K168*100)</f>
        <v>1.617925214607886</v>
      </c>
      <c r="M166" s="6">
        <v>231</v>
      </c>
      <c r="N166" s="7">
        <f>IF(M168=0,"- - -",M166/M168*100)</f>
        <v>1.9848771266540641</v>
      </c>
      <c r="O166" s="6">
        <v>98</v>
      </c>
      <c r="P166" s="7">
        <f>IF(O168=0,"- - -",O166/O168*100)</f>
        <v>2.5257731958762886</v>
      </c>
      <c r="Q166" s="6">
        <v>34</v>
      </c>
      <c r="R166" s="7">
        <f>IF(Q168=0,"- - -",Q166/Q168*100)</f>
        <v>2.7027027027027026</v>
      </c>
      <c r="S166" s="6">
        <v>19</v>
      </c>
      <c r="T166" s="7">
        <f>IF(S168=0,"- - -",S166/S168*100)</f>
        <v>2.4516129032258065</v>
      </c>
      <c r="U166" s="6">
        <v>10</v>
      </c>
      <c r="V166" s="7">
        <f>IF(U168=0,"- - -",U166/U168*100)</f>
        <v>1.8148820326678767</v>
      </c>
      <c r="W166" s="6">
        <v>14</v>
      </c>
      <c r="X166" s="7">
        <f>IF(W168=0,"- - -",W166/W168*100)</f>
        <v>3.1890660592255129</v>
      </c>
      <c r="Y166" s="6">
        <v>41</v>
      </c>
      <c r="Z166" s="7">
        <f>IF(Y168=0,"- - -",Y166/Y168*100)</f>
        <v>1.4099037138927097</v>
      </c>
      <c r="AA166" s="6">
        <v>18</v>
      </c>
      <c r="AB166" s="7">
        <f t="shared" ref="AB166" si="32">IF(AA168=0,"- - -",AA166/AA168*100)</f>
        <v>1.5915119363395225</v>
      </c>
      <c r="AC166" s="6">
        <v>27</v>
      </c>
      <c r="AD166" s="7">
        <f t="shared" ref="AD166" si="33">IF(AC168=0,"- - -",AC166/AC168*100)</f>
        <v>2.0089285714285716</v>
      </c>
      <c r="AE166" s="26">
        <f t="shared" si="13"/>
        <v>2183</v>
      </c>
      <c r="AF166" s="29">
        <f>IF(AE168=0,"- - -",AE166/AE168*100)</f>
        <v>1.8564345910826507</v>
      </c>
    </row>
    <row r="167" spans="1:32" ht="15" thickBot="1" x14ac:dyDescent="0.35">
      <c r="A167" s="54" t="s">
        <v>291</v>
      </c>
      <c r="B167" s="80" t="s">
        <v>304</v>
      </c>
      <c r="C167" s="10">
        <v>1</v>
      </c>
      <c r="D167" s="7">
        <f>IF(C168=0,"- - -",C167/C168*100)</f>
        <v>5.6753688989784334E-2</v>
      </c>
      <c r="E167" s="6">
        <v>0</v>
      </c>
      <c r="F167" s="7">
        <f>IF(E168=0,"- - -",E167/E168*100)</f>
        <v>0</v>
      </c>
      <c r="G167" s="6">
        <v>4</v>
      </c>
      <c r="H167" s="7">
        <f>IF(G168=0,"- - -",G167/G168*100)</f>
        <v>3.5130862462673461E-2</v>
      </c>
      <c r="I167" s="6">
        <v>7</v>
      </c>
      <c r="J167" s="7">
        <f>IF(I168=0,"- - -",I167/I168*100)</f>
        <v>1.6169642650897414E-2</v>
      </c>
      <c r="K167" s="6">
        <v>7</v>
      </c>
      <c r="L167" s="7">
        <f>IF(K168=0,"- - -",K167/K168*100)</f>
        <v>2.036956205441583E-2</v>
      </c>
      <c r="M167" s="6">
        <v>3</v>
      </c>
      <c r="N167" s="7">
        <f>IF(M168=0,"- - -",M167/M168*100)</f>
        <v>2.5777625021481353E-2</v>
      </c>
      <c r="O167" s="6">
        <v>0</v>
      </c>
      <c r="P167" s="7">
        <f>IF(O168=0,"- - -",O167/O168*100)</f>
        <v>0</v>
      </c>
      <c r="Q167" s="6">
        <v>0</v>
      </c>
      <c r="R167" s="7">
        <f>IF(Q168=0,"- - -",Q167/Q168*100)</f>
        <v>0</v>
      </c>
      <c r="S167" s="6">
        <v>0</v>
      </c>
      <c r="T167" s="7">
        <f>IF(S168=0,"- - -",S167/S168*100)</f>
        <v>0</v>
      </c>
      <c r="U167" s="6">
        <v>0</v>
      </c>
      <c r="V167" s="7">
        <f>IF(U168=0,"- - -",U167/U168*100)</f>
        <v>0</v>
      </c>
      <c r="W167" s="6">
        <v>0</v>
      </c>
      <c r="X167" s="7">
        <f>IF(W168=0,"- - -",W167/W168*100)</f>
        <v>0</v>
      </c>
      <c r="Y167" s="6">
        <v>1</v>
      </c>
      <c r="Z167" s="7">
        <f>IF(Y168=0,"- - -",Y167/Y168*100)</f>
        <v>3.4387895460797797E-2</v>
      </c>
      <c r="AA167" s="6">
        <v>0</v>
      </c>
      <c r="AB167" s="7">
        <f t="shared" ref="AB167" si="34">IF(AA168=0,"- - -",AA167/AA168*100)</f>
        <v>0</v>
      </c>
      <c r="AC167" s="6">
        <v>0</v>
      </c>
      <c r="AD167" s="7">
        <f t="shared" ref="AD167" si="35">IF(AC168=0,"- - -",AC167/AC168*100)</f>
        <v>0</v>
      </c>
      <c r="AE167" s="26">
        <f t="shared" si="13"/>
        <v>23</v>
      </c>
      <c r="AF167" s="29">
        <f>IF(AE168=0,"- - -",AE167/AE168*100)</f>
        <v>1.9559320015987619E-2</v>
      </c>
    </row>
    <row r="168" spans="1:32" x14ac:dyDescent="0.3">
      <c r="A168" s="145" t="s">
        <v>13</v>
      </c>
      <c r="B168" s="146"/>
      <c r="C168" s="14">
        <f>SUM(C155:C167)</f>
        <v>1762</v>
      </c>
      <c r="D168" s="15">
        <f>IF(C168=0,"- - -",C168/C168*100)</f>
        <v>100</v>
      </c>
      <c r="E168" s="16">
        <f>SUM(E155:E167)</f>
        <v>2863</v>
      </c>
      <c r="F168" s="15">
        <f>IF(E168=0,"- - -",E168/E168*100)</f>
        <v>100</v>
      </c>
      <c r="G168" s="16">
        <f>SUM(G155:G167)</f>
        <v>11386</v>
      </c>
      <c r="H168" s="15">
        <f>IF(G168=0,"- - -",G168/G168*100)</f>
        <v>100</v>
      </c>
      <c r="I168" s="16">
        <f>SUM(I155:I167)</f>
        <v>43291</v>
      </c>
      <c r="J168" s="15">
        <f>IF(I168=0,"- - -",I168/I168*100)</f>
        <v>100</v>
      </c>
      <c r="K168" s="16">
        <f>SUM(K155:K167)</f>
        <v>34365</v>
      </c>
      <c r="L168" s="15">
        <f>IF(K168=0,"- - -",K168/K168*100)</f>
        <v>100</v>
      </c>
      <c r="M168" s="16">
        <f>SUM(M155:M167)</f>
        <v>11638</v>
      </c>
      <c r="N168" s="15">
        <f>IF(M168=0,"- - -",M168/M168*100)</f>
        <v>100</v>
      </c>
      <c r="O168" s="16">
        <f>SUM(O155:O167)</f>
        <v>3880</v>
      </c>
      <c r="P168" s="15">
        <f>IF(O168=0,"- - -",O168/O168*100)</f>
        <v>100</v>
      </c>
      <c r="Q168" s="16">
        <f>SUM(Q155:Q167)</f>
        <v>1258</v>
      </c>
      <c r="R168" s="15">
        <f>IF(Q168=0,"- - -",Q168/Q168*100)</f>
        <v>100</v>
      </c>
      <c r="S168" s="16">
        <f>SUM(S155:S167)</f>
        <v>775</v>
      </c>
      <c r="T168" s="15">
        <f>IF(S168=0,"- - -",S168/S168*100)</f>
        <v>100</v>
      </c>
      <c r="U168" s="16">
        <f>SUM(U155:U167)</f>
        <v>551</v>
      </c>
      <c r="V168" s="15">
        <f>IF(U168=0,"- - -",U168/U168*100)</f>
        <v>100</v>
      </c>
      <c r="W168" s="16">
        <f>SUM(W155:W167)</f>
        <v>439</v>
      </c>
      <c r="X168" s="15">
        <f>IF(W168=0,"- - -",W168/W168*100)</f>
        <v>100</v>
      </c>
      <c r="Y168" s="16">
        <f>SUM(Y155:Y167)</f>
        <v>2908</v>
      </c>
      <c r="Z168" s="15">
        <f>IF(Y168=0,"- - -",Y168/Y168*100)</f>
        <v>100</v>
      </c>
      <c r="AA168" s="16">
        <f t="shared" ref="AA168" si="36">SUM(AA155:AA167)</f>
        <v>1131</v>
      </c>
      <c r="AB168" s="15">
        <f t="shared" ref="AB168" si="37">IF(AA168=0,"- - -",AA168/AA168*100)</f>
        <v>100</v>
      </c>
      <c r="AC168" s="16">
        <f t="shared" ref="AC168" si="38">SUM(AC155:AC167)</f>
        <v>1344</v>
      </c>
      <c r="AD168" s="15">
        <f t="shared" ref="AD168" si="39">IF(AC168=0,"- - -",AC168/AC168*100)</f>
        <v>100</v>
      </c>
      <c r="AE168" s="22">
        <f>SUM(AE155:AE167)</f>
        <v>117591</v>
      </c>
      <c r="AF168" s="23">
        <f>IF(AE168=0,"- - -",AE168/AE168*100)</f>
        <v>100</v>
      </c>
    </row>
    <row r="169" spans="1:32" ht="15" thickBot="1" x14ac:dyDescent="0.35">
      <c r="A169" s="147" t="s">
        <v>31</v>
      </c>
      <c r="B169" s="148"/>
      <c r="C169" s="18">
        <f>IF($AE168=0,"- - -",C168/$AE168*100)</f>
        <v>1.4984139942682688</v>
      </c>
      <c r="D169" s="19"/>
      <c r="E169" s="20">
        <f>IF($AE168=0,"- - -",E168/$AE168*100)</f>
        <v>2.4347101393814152</v>
      </c>
      <c r="F169" s="19"/>
      <c r="G169" s="20">
        <f>IF($AE168=0,"- - -",G168/$AE168*100)</f>
        <v>9.6827138131319579</v>
      </c>
      <c r="H169" s="19"/>
      <c r="I169" s="20">
        <f>IF($AE168=0,"- - -",I168/$AE168*100)</f>
        <v>36.814892296179131</v>
      </c>
      <c r="J169" s="19"/>
      <c r="K169" s="20">
        <f>IF($AE168=0,"- - -",K168/$AE168*100)</f>
        <v>29.224175319539757</v>
      </c>
      <c r="L169" s="19"/>
      <c r="M169" s="20">
        <f>IF($AE168=0,"- - -",M168/$AE168*100)</f>
        <v>9.8970159280897345</v>
      </c>
      <c r="N169" s="19"/>
      <c r="O169" s="20">
        <f>IF($AE168=0,"- - -",O168/$AE168*100)</f>
        <v>3.2995722461753023</v>
      </c>
      <c r="P169" s="19"/>
      <c r="Q169" s="20">
        <f>IF($AE168=0,"- - -",Q168/$AE168*100)</f>
        <v>1.0698097643527142</v>
      </c>
      <c r="R169" s="19"/>
      <c r="S169" s="20">
        <f>IF($AE168=0,"- - -",S168/$AE168*100)</f>
        <v>0.65906404401697405</v>
      </c>
      <c r="T169" s="19"/>
      <c r="U169" s="20">
        <f>IF($AE168=0,"- - -",U168/$AE168*100)</f>
        <v>0.46857327516561642</v>
      </c>
      <c r="V169" s="19"/>
      <c r="W169" s="20">
        <f>IF($AE168=0,"- - -",W168/$AE168*100)</f>
        <v>0.37332789073993755</v>
      </c>
      <c r="X169" s="19"/>
      <c r="Y169" s="20">
        <f>IF($AE168=0,"- - -",Y168/$AE168*100)</f>
        <v>2.472978374195304</v>
      </c>
      <c r="Z169" s="19"/>
      <c r="AA169" s="20">
        <f>IF($AE168=0,"- - -",AA168/$AE168*100)</f>
        <v>0.96180830165573905</v>
      </c>
      <c r="AB169" s="50"/>
      <c r="AC169" s="20">
        <f>IF($AE168=0,"- - -",AC168/$AE168*100)</f>
        <v>1.142944613108146</v>
      </c>
      <c r="AD169" s="50"/>
      <c r="AE169" s="24">
        <f>IF($AE168=0,"- - -",AE168/$AE168*100)</f>
        <v>100</v>
      </c>
      <c r="AF169" s="25"/>
    </row>
    <row r="172" spans="1:32" x14ac:dyDescent="0.3">
      <c r="A172" s="51" t="s">
        <v>72</v>
      </c>
      <c r="J172" s="48"/>
      <c r="L172" s="48"/>
    </row>
    <row r="173" spans="1:32" ht="15" thickBot="1" x14ac:dyDescent="0.35"/>
    <row r="174" spans="1:32" ht="14.4" customHeight="1" x14ac:dyDescent="0.3">
      <c r="A174" s="141" t="s">
        <v>75</v>
      </c>
      <c r="B174" s="142"/>
      <c r="C174" s="32" t="s">
        <v>111</v>
      </c>
      <c r="D174" s="33"/>
      <c r="E174" s="33" t="s">
        <v>112</v>
      </c>
      <c r="F174" s="33"/>
      <c r="G174" s="33" t="s">
        <v>113</v>
      </c>
      <c r="H174" s="33"/>
      <c r="I174" s="35" t="s">
        <v>13</v>
      </c>
      <c r="J174" s="36"/>
    </row>
    <row r="175" spans="1:32" ht="15" thickBot="1" x14ac:dyDescent="0.35">
      <c r="A175" s="143"/>
      <c r="B175" s="144"/>
      <c r="C175" s="37" t="s">
        <v>14</v>
      </c>
      <c r="D175" s="38" t="s">
        <v>15</v>
      </c>
      <c r="E175" s="39" t="s">
        <v>14</v>
      </c>
      <c r="F175" s="38" t="s">
        <v>15</v>
      </c>
      <c r="G175" s="39" t="s">
        <v>14</v>
      </c>
      <c r="H175" s="38" t="s">
        <v>15</v>
      </c>
      <c r="I175" s="41" t="s">
        <v>14</v>
      </c>
      <c r="J175" s="42" t="s">
        <v>15</v>
      </c>
    </row>
    <row r="176" spans="1:32" x14ac:dyDescent="0.3">
      <c r="A176" s="55" t="s">
        <v>279</v>
      </c>
      <c r="B176" s="79" t="s">
        <v>292</v>
      </c>
      <c r="C176" s="8">
        <v>175</v>
      </c>
      <c r="D176" s="5">
        <f>IF(C189=0,"- - -",C176/C189*100)</f>
        <v>1.6546898638426626</v>
      </c>
      <c r="E176" s="4">
        <v>1371</v>
      </c>
      <c r="F176" s="5">
        <f>IF(E189=0,"- - -",E176/E189*100)</f>
        <v>1.7168403125626126</v>
      </c>
      <c r="G176" s="4">
        <v>335</v>
      </c>
      <c r="H176" s="5">
        <f>IF(G189=0,"- - -",G176/G189*100)</f>
        <v>1.3359387462115169</v>
      </c>
      <c r="I176" s="26">
        <f>C176+E176+G176</f>
        <v>1881</v>
      </c>
      <c r="J176" s="27">
        <f>IF(I189=0,"- - -",I176/I189*100)</f>
        <v>1.6284586348997474</v>
      </c>
    </row>
    <row r="177" spans="1:10" x14ac:dyDescent="0.3">
      <c r="A177" s="52" t="s">
        <v>280</v>
      </c>
      <c r="B177" s="78" t="s">
        <v>294</v>
      </c>
      <c r="C177" s="9">
        <v>8168</v>
      </c>
      <c r="D177" s="3">
        <f>IF(C189=0,"- - -",C177/C189*100)</f>
        <v>77.231467473524958</v>
      </c>
      <c r="E177" s="2">
        <v>64231</v>
      </c>
      <c r="F177" s="3">
        <f>IF(E189=0,"- - -",E177/E189*100)</f>
        <v>80.43353035463835</v>
      </c>
      <c r="G177" s="2">
        <v>21140</v>
      </c>
      <c r="H177" s="3">
        <f>IF(G189=0,"- - -",G177/G189*100)</f>
        <v>84.303716701228268</v>
      </c>
      <c r="I177" s="26">
        <f t="shared" ref="I177:I188" si="40">C177+E177+G177</f>
        <v>93539</v>
      </c>
      <c r="J177" s="29">
        <f>IF(I189=0,"- - -",I177/I189*100)</f>
        <v>80.980538144544099</v>
      </c>
    </row>
    <row r="178" spans="1:10" x14ac:dyDescent="0.3">
      <c r="A178" s="52" t="s">
        <v>281</v>
      </c>
      <c r="B178" s="78" t="s">
        <v>293</v>
      </c>
      <c r="C178" s="9">
        <v>18</v>
      </c>
      <c r="D178" s="3">
        <f>IF(C189=0,"- - -",C178/C189*100)</f>
        <v>0.17019667170953101</v>
      </c>
      <c r="E178" s="2">
        <v>146</v>
      </c>
      <c r="F178" s="3">
        <f>IF(E189=0,"- - -",E178/E189*100)</f>
        <v>0.18282909236625927</v>
      </c>
      <c r="G178" s="2">
        <v>66</v>
      </c>
      <c r="H178" s="3">
        <f>IF(G189=0,"- - -",G178/G189*100)</f>
        <v>0.26319987238794063</v>
      </c>
      <c r="I178" s="26">
        <f t="shared" si="40"/>
        <v>230</v>
      </c>
      <c r="J178" s="29">
        <f>IF(I189=0,"- - -",I178/I189*100)</f>
        <v>0.19912040724451985</v>
      </c>
    </row>
    <row r="179" spans="1:10" x14ac:dyDescent="0.3">
      <c r="A179" s="52" t="s">
        <v>282</v>
      </c>
      <c r="B179" s="78" t="s">
        <v>295</v>
      </c>
      <c r="C179" s="9">
        <v>131</v>
      </c>
      <c r="D179" s="3">
        <f>IF(C189=0,"- - -",C179/C189*100)</f>
        <v>1.2386535552193645</v>
      </c>
      <c r="E179" s="2">
        <v>1079</v>
      </c>
      <c r="F179" s="3">
        <f>IF(E189=0,"- - -",E179/E189*100)</f>
        <v>1.3511821278300942</v>
      </c>
      <c r="G179" s="2">
        <v>526</v>
      </c>
      <c r="H179" s="3">
        <f>IF(G189=0,"- - -",G179/G189*100)</f>
        <v>2.0976232253947997</v>
      </c>
      <c r="I179" s="26">
        <f t="shared" si="40"/>
        <v>1736</v>
      </c>
      <c r="J179" s="29">
        <f>IF(I189=0,"- - -",I179/I189*100)</f>
        <v>1.5029262042455935</v>
      </c>
    </row>
    <row r="180" spans="1:10" x14ac:dyDescent="0.3">
      <c r="A180" s="52" t="s">
        <v>283</v>
      </c>
      <c r="B180" s="78" t="s">
        <v>296</v>
      </c>
      <c r="C180" s="9">
        <v>11</v>
      </c>
      <c r="D180" s="3">
        <f>IF(C189=0,"- - -",C180/C189*100)</f>
        <v>0.10400907715582451</v>
      </c>
      <c r="E180" s="2">
        <v>95</v>
      </c>
      <c r="F180" s="3">
        <f>IF(E189=0,"- - -",E180/E189*100)</f>
        <v>0.11896413544379884</v>
      </c>
      <c r="G180" s="2">
        <v>32</v>
      </c>
      <c r="H180" s="3">
        <f>IF(G189=0,"- - -",G180/G189*100)</f>
        <v>0.12761205933960759</v>
      </c>
      <c r="I180" s="26">
        <f t="shared" si="40"/>
        <v>138</v>
      </c>
      <c r="J180" s="29">
        <f>IF(I189=0,"- - -",I180/I189*100)</f>
        <v>0.11947224434671191</v>
      </c>
    </row>
    <row r="181" spans="1:10" x14ac:dyDescent="0.3">
      <c r="A181" s="52" t="s">
        <v>284</v>
      </c>
      <c r="B181" s="78" t="s">
        <v>297</v>
      </c>
      <c r="C181" s="9">
        <v>0</v>
      </c>
      <c r="D181" s="3">
        <f>IF(C189=0,"- - -",C181/C189*100)</f>
        <v>0</v>
      </c>
      <c r="E181" s="2">
        <v>16</v>
      </c>
      <c r="F181" s="3">
        <f>IF(E189=0,"- - -",E181/E189*100)</f>
        <v>2.0036064916850331E-2</v>
      </c>
      <c r="G181" s="2">
        <v>7</v>
      </c>
      <c r="H181" s="3">
        <f>IF(G189=0,"- - -",G181/G189*100)</f>
        <v>2.7915137980539163E-2</v>
      </c>
      <c r="I181" s="26">
        <f t="shared" si="40"/>
        <v>23</v>
      </c>
      <c r="J181" s="29">
        <f>IF(I189=0,"- - -",I181/I189*100)</f>
        <v>1.9912040724451983E-2</v>
      </c>
    </row>
    <row r="182" spans="1:10" x14ac:dyDescent="0.3">
      <c r="A182" s="52" t="s">
        <v>285</v>
      </c>
      <c r="B182" s="78" t="s">
        <v>298</v>
      </c>
      <c r="C182" s="9">
        <v>198</v>
      </c>
      <c r="D182" s="3">
        <f>IF(C189=0,"- - -",C182/C189*100)</f>
        <v>1.872163388804841</v>
      </c>
      <c r="E182" s="2">
        <v>1325</v>
      </c>
      <c r="F182" s="3">
        <f>IF(E189=0,"- - -",E182/E189*100)</f>
        <v>1.6592366259266678</v>
      </c>
      <c r="G182" s="2">
        <v>227</v>
      </c>
      <c r="H182" s="3">
        <f>IF(G189=0,"- - -",G182/G189*100)</f>
        <v>0.90524804594034125</v>
      </c>
      <c r="I182" s="26">
        <f t="shared" si="40"/>
        <v>1750</v>
      </c>
      <c r="J182" s="29">
        <f>IF(I189=0,"- - -",I182/I189*100)</f>
        <v>1.5150465768604773</v>
      </c>
    </row>
    <row r="183" spans="1:10" x14ac:dyDescent="0.3">
      <c r="A183" s="52" t="s">
        <v>286</v>
      </c>
      <c r="B183" s="78" t="s">
        <v>299</v>
      </c>
      <c r="C183" s="9">
        <v>473</v>
      </c>
      <c r="D183" s="3">
        <f>IF(C189=0,"- - -",C183/C189*100)</f>
        <v>4.4723903177004543</v>
      </c>
      <c r="E183" s="2">
        <v>3511</v>
      </c>
      <c r="F183" s="3">
        <f>IF(E189=0,"- - -",E183/E189*100)</f>
        <v>4.3966639951913447</v>
      </c>
      <c r="G183" s="2">
        <v>1090</v>
      </c>
      <c r="H183" s="3">
        <f>IF(G189=0,"- - -",G183/G189*100)</f>
        <v>4.3467857712553837</v>
      </c>
      <c r="I183" s="26">
        <f t="shared" si="40"/>
        <v>5074</v>
      </c>
      <c r="J183" s="29">
        <f>IF(I189=0,"- - -",I183/I189*100)</f>
        <v>4.3927693319943204</v>
      </c>
    </row>
    <row r="184" spans="1:10" x14ac:dyDescent="0.3">
      <c r="A184" s="52" t="s">
        <v>287</v>
      </c>
      <c r="B184" s="78" t="s">
        <v>300</v>
      </c>
      <c r="C184" s="9">
        <v>161</v>
      </c>
      <c r="D184" s="3">
        <f>IF(C189=0,"- - -",C184/C189*100)</f>
        <v>1.5223146747352496</v>
      </c>
      <c r="E184" s="2">
        <v>1179</v>
      </c>
      <c r="F184" s="3">
        <f>IF(E189=0,"- - -",E184/E189*100)</f>
        <v>1.4764075335604088</v>
      </c>
      <c r="G184" s="2">
        <v>413</v>
      </c>
      <c r="H184" s="3">
        <f>IF(G189=0,"- - -",G184/G189*100)</f>
        <v>1.6469931408518106</v>
      </c>
      <c r="I184" s="26">
        <f t="shared" si="40"/>
        <v>1753</v>
      </c>
      <c r="J184" s="29">
        <f>IF(I189=0,"- - -",I184/I189*100)</f>
        <v>1.5176437995636667</v>
      </c>
    </row>
    <row r="185" spans="1:10" x14ac:dyDescent="0.3">
      <c r="A185" s="52" t="s">
        <v>288</v>
      </c>
      <c r="B185" s="78" t="s">
        <v>301</v>
      </c>
      <c r="C185" s="9">
        <v>889</v>
      </c>
      <c r="D185" s="3">
        <f>IF(C189=0,"- - -",C185/C189*100)</f>
        <v>8.4058245083207268</v>
      </c>
      <c r="E185" s="2">
        <v>4821</v>
      </c>
      <c r="F185" s="3">
        <f>IF(E189=0,"- - -",E185/E189*100)</f>
        <v>6.0371168102584649</v>
      </c>
      <c r="G185" s="2">
        <v>729</v>
      </c>
      <c r="H185" s="3">
        <f>IF(G189=0,"- - -",G185/G189*100)</f>
        <v>2.9071622268304358</v>
      </c>
      <c r="I185" s="26">
        <f t="shared" si="40"/>
        <v>6439</v>
      </c>
      <c r="J185" s="29">
        <f>IF(I189=0,"- - -",I185/I189*100)</f>
        <v>5.5745056619454934</v>
      </c>
    </row>
    <row r="186" spans="1:10" x14ac:dyDescent="0.3">
      <c r="A186" s="53" t="s">
        <v>289</v>
      </c>
      <c r="B186" s="80" t="s">
        <v>302</v>
      </c>
      <c r="C186" s="10">
        <v>98</v>
      </c>
      <c r="D186" s="7">
        <f>IF(C189=0,"- - -",C186/C189*100)</f>
        <v>0.92662632375189113</v>
      </c>
      <c r="E186" s="6">
        <v>510</v>
      </c>
      <c r="F186" s="7">
        <f>IF(E189=0,"- - -",E186/E189*100)</f>
        <v>0.63864956922460425</v>
      </c>
      <c r="G186" s="6">
        <v>166</v>
      </c>
      <c r="H186" s="7">
        <f>IF(G189=0,"- - -",G186/G189*100)</f>
        <v>0.66198755782421437</v>
      </c>
      <c r="I186" s="26">
        <f t="shared" si="40"/>
        <v>774</v>
      </c>
      <c r="J186" s="29">
        <f>IF(I189=0,"- - -",I186/I189*100)</f>
        <v>0.67008345742286246</v>
      </c>
    </row>
    <row r="187" spans="1:10" x14ac:dyDescent="0.3">
      <c r="A187" s="53" t="s">
        <v>290</v>
      </c>
      <c r="B187" s="80" t="s">
        <v>303</v>
      </c>
      <c r="C187" s="10">
        <v>252</v>
      </c>
      <c r="D187" s="7">
        <f>IF(C189=0,"- - -",C187/C189*100)</f>
        <v>2.3827534039334344</v>
      </c>
      <c r="E187" s="6">
        <v>1561</v>
      </c>
      <c r="F187" s="7">
        <f>IF(E189=0,"- - -",E187/E189*100)</f>
        <v>1.9547685834502104</v>
      </c>
      <c r="G187" s="6">
        <v>335</v>
      </c>
      <c r="H187" s="7">
        <f>IF(G189=0,"- - -",G187/G189*100)</f>
        <v>1.3359387462115169</v>
      </c>
      <c r="I187" s="26">
        <f t="shared" si="40"/>
        <v>2148</v>
      </c>
      <c r="J187" s="29">
        <f>IF(I189=0,"- - -",I187/I189*100)</f>
        <v>1.8596114554836027</v>
      </c>
    </row>
    <row r="188" spans="1:10" ht="15" thickBot="1" x14ac:dyDescent="0.35">
      <c r="A188" s="54" t="s">
        <v>291</v>
      </c>
      <c r="B188" s="80" t="s">
        <v>304</v>
      </c>
      <c r="C188" s="10">
        <v>2</v>
      </c>
      <c r="D188" s="7">
        <f>IF(C189=0,"- - -",C188/C189*100)</f>
        <v>1.8910741301059002E-2</v>
      </c>
      <c r="E188" s="6">
        <v>11</v>
      </c>
      <c r="F188" s="7">
        <f>IF(E189=0,"- - -",E188/E189*100)</f>
        <v>1.3774794630334604E-2</v>
      </c>
      <c r="G188" s="6">
        <v>10</v>
      </c>
      <c r="H188" s="7">
        <f>IF(G189=0,"- - -",G188/G189*100)</f>
        <v>3.9878768543627374E-2</v>
      </c>
      <c r="I188" s="26">
        <f t="shared" si="40"/>
        <v>23</v>
      </c>
      <c r="J188" s="29">
        <f>IF(I189=0,"- - -",I188/I189*100)</f>
        <v>1.9912040724451983E-2</v>
      </c>
    </row>
    <row r="189" spans="1:10" x14ac:dyDescent="0.3">
      <c r="A189" s="145" t="s">
        <v>13</v>
      </c>
      <c r="B189" s="146"/>
      <c r="C189" s="14">
        <f>SUM(C176:C188)</f>
        <v>10576</v>
      </c>
      <c r="D189" s="15">
        <f>IF(C189=0,"- - -",C189/C189*100)</f>
        <v>100</v>
      </c>
      <c r="E189" s="16">
        <f>SUM(E176:E188)</f>
        <v>79856</v>
      </c>
      <c r="F189" s="15">
        <f>IF(E189=0,"- - -",E189/E189*100)</f>
        <v>100</v>
      </c>
      <c r="G189" s="16">
        <f>SUM(G176:G188)</f>
        <v>25076</v>
      </c>
      <c r="H189" s="15">
        <f>IF(G189=0,"- - -",G189/G189*100)</f>
        <v>100</v>
      </c>
      <c r="I189" s="22">
        <f>SUM(I176:I188)</f>
        <v>115508</v>
      </c>
      <c r="J189" s="23">
        <f>IF(I189=0,"- - -",I189/I189*100)</f>
        <v>100</v>
      </c>
    </row>
    <row r="190" spans="1:10" ht="15" thickBot="1" x14ac:dyDescent="0.35">
      <c r="A190" s="147" t="s">
        <v>426</v>
      </c>
      <c r="B190" s="148"/>
      <c r="C190" s="18">
        <f>IF($I189=0,"- - -",C189/$I189*100)</f>
        <v>9.1560757696436603</v>
      </c>
      <c r="D190" s="19"/>
      <c r="E190" s="20">
        <f>IF($I189=0,"- - -",E189/$I189*100)</f>
        <v>69.134605395297299</v>
      </c>
      <c r="F190" s="19"/>
      <c r="G190" s="20">
        <f>IF($I189=0,"- - -",G189/$I189*100)</f>
        <v>21.709318835059044</v>
      </c>
      <c r="H190" s="19"/>
      <c r="I190" s="24">
        <f>IF($I189=0,"- - -",I189/$I189*100)</f>
        <v>100</v>
      </c>
      <c r="J190" s="25"/>
    </row>
    <row r="193" spans="1:12" x14ac:dyDescent="0.3">
      <c r="A193" s="51" t="s">
        <v>73</v>
      </c>
      <c r="J193" s="48"/>
      <c r="L193" s="48"/>
    </row>
    <row r="194" spans="1:12" ht="15" thickBot="1" x14ac:dyDescent="0.35"/>
    <row r="195" spans="1:12" ht="14.4" customHeight="1" x14ac:dyDescent="0.3">
      <c r="A195" s="141" t="s">
        <v>75</v>
      </c>
      <c r="B195" s="142"/>
      <c r="C195" s="32" t="s">
        <v>114</v>
      </c>
      <c r="D195" s="33"/>
      <c r="E195" s="33" t="s">
        <v>115</v>
      </c>
      <c r="F195" s="33"/>
      <c r="G195" s="33" t="s">
        <v>113</v>
      </c>
      <c r="H195" s="33"/>
      <c r="I195" s="35" t="s">
        <v>13</v>
      </c>
      <c r="J195" s="36"/>
    </row>
    <row r="196" spans="1:12" ht="15" thickBot="1" x14ac:dyDescent="0.35">
      <c r="A196" s="143"/>
      <c r="B196" s="144"/>
      <c r="C196" s="37" t="s">
        <v>14</v>
      </c>
      <c r="D196" s="38" t="s">
        <v>15</v>
      </c>
      <c r="E196" s="39" t="s">
        <v>14</v>
      </c>
      <c r="F196" s="38" t="s">
        <v>15</v>
      </c>
      <c r="G196" s="39" t="s">
        <v>14</v>
      </c>
      <c r="H196" s="38" t="s">
        <v>15</v>
      </c>
      <c r="I196" s="41" t="s">
        <v>14</v>
      </c>
      <c r="J196" s="42" t="s">
        <v>15</v>
      </c>
    </row>
    <row r="197" spans="1:12" x14ac:dyDescent="0.3">
      <c r="A197" s="55" t="s">
        <v>279</v>
      </c>
      <c r="B197" s="79" t="s">
        <v>292</v>
      </c>
      <c r="C197" s="8">
        <v>967</v>
      </c>
      <c r="D197" s="5">
        <f>IF(C210=0,"- - -",C197/C210*100)</f>
        <v>1.5965262758176626</v>
      </c>
      <c r="E197" s="4">
        <v>604</v>
      </c>
      <c r="F197" s="5">
        <f>IF(E210=0,"- - -",E197/E210*100)</f>
        <v>1.8546950807590741</v>
      </c>
      <c r="G197" s="4">
        <v>310</v>
      </c>
      <c r="H197" s="5">
        <f>IF(G210=0,"- - -",G197/G210*100)</f>
        <v>1.3855987127340992</v>
      </c>
      <c r="I197" s="26">
        <f>C197+E197+G197</f>
        <v>1881</v>
      </c>
      <c r="J197" s="27">
        <f>IF(I210=0,"- - -",I197/I210*100)</f>
        <v>1.6284586348997474</v>
      </c>
    </row>
    <row r="198" spans="1:12" x14ac:dyDescent="0.3">
      <c r="A198" s="52" t="s">
        <v>280</v>
      </c>
      <c r="B198" s="78" t="s">
        <v>294</v>
      </c>
      <c r="C198" s="9">
        <v>49320</v>
      </c>
      <c r="D198" s="3">
        <f>IF(C210=0,"- - -",C198/C210*100)</f>
        <v>81.427793095477881</v>
      </c>
      <c r="E198" s="2">
        <v>25604</v>
      </c>
      <c r="F198" s="3">
        <f>IF(E210=0,"- - -",E198/E210*100)</f>
        <v>78.621875575753847</v>
      </c>
      <c r="G198" s="2">
        <v>18615</v>
      </c>
      <c r="H198" s="3">
        <f>IF(G210=0,"- - -",G198/G210*100)</f>
        <v>83.20296786304921</v>
      </c>
      <c r="I198" s="26">
        <f t="shared" ref="I198:I209" si="41">C198+E198+G198</f>
        <v>93539</v>
      </c>
      <c r="J198" s="29">
        <f>IF(I210=0,"- - -",I198/I210*100)</f>
        <v>80.980538144544099</v>
      </c>
    </row>
    <row r="199" spans="1:12" x14ac:dyDescent="0.3">
      <c r="A199" s="52" t="s">
        <v>281</v>
      </c>
      <c r="B199" s="78" t="s">
        <v>293</v>
      </c>
      <c r="C199" s="9">
        <v>78</v>
      </c>
      <c r="D199" s="3">
        <f>IF(C210=0,"- - -",C199/C210*100)</f>
        <v>0.12877874820452709</v>
      </c>
      <c r="E199" s="2">
        <v>86</v>
      </c>
      <c r="F199" s="3">
        <f>IF(E210=0,"- - -",E199/E210*100)</f>
        <v>0.26407910090278208</v>
      </c>
      <c r="G199" s="2">
        <v>66</v>
      </c>
      <c r="H199" s="3">
        <f>IF(G210=0,"- - -",G199/G210*100)</f>
        <v>0.29499843561435657</v>
      </c>
      <c r="I199" s="26">
        <f t="shared" si="41"/>
        <v>230</v>
      </c>
      <c r="J199" s="29">
        <f>IF(I210=0,"- - -",I199/I210*100)</f>
        <v>0.19912040724451985</v>
      </c>
    </row>
    <row r="200" spans="1:12" x14ac:dyDescent="0.3">
      <c r="A200" s="52" t="s">
        <v>282</v>
      </c>
      <c r="B200" s="78" t="s">
        <v>295</v>
      </c>
      <c r="C200" s="9">
        <v>832</v>
      </c>
      <c r="D200" s="3">
        <f>IF(C210=0,"- - -",C200/C210*100)</f>
        <v>1.3736399808482889</v>
      </c>
      <c r="E200" s="2">
        <v>388</v>
      </c>
      <c r="F200" s="3">
        <f>IF(E210=0,"- - -",E200/E210*100)</f>
        <v>1.1914266412823191</v>
      </c>
      <c r="G200" s="2">
        <v>516</v>
      </c>
      <c r="H200" s="3">
        <f>IF(G210=0,"- - -",G200/G210*100)</f>
        <v>2.3063514057122427</v>
      </c>
      <c r="I200" s="26">
        <f t="shared" si="41"/>
        <v>1736</v>
      </c>
      <c r="J200" s="29">
        <f>IF(I210=0,"- - -",I200/I210*100)</f>
        <v>1.5029262042455935</v>
      </c>
    </row>
    <row r="201" spans="1:12" x14ac:dyDescent="0.3">
      <c r="A201" s="52" t="s">
        <v>283</v>
      </c>
      <c r="B201" s="78" t="s">
        <v>296</v>
      </c>
      <c r="C201" s="9">
        <v>65</v>
      </c>
      <c r="D201" s="3">
        <f>IF(C210=0,"- - -",C201/C210*100)</f>
        <v>0.10731562350377256</v>
      </c>
      <c r="E201" s="2">
        <v>42</v>
      </c>
      <c r="F201" s="3">
        <f>IF(E210=0,"- - -",E201/E210*100)</f>
        <v>0.12896886323159124</v>
      </c>
      <c r="G201" s="2">
        <v>31</v>
      </c>
      <c r="H201" s="3">
        <f>IF(G210=0,"- - -",G201/G210*100)</f>
        <v>0.13855987127340991</v>
      </c>
      <c r="I201" s="26">
        <f t="shared" si="41"/>
        <v>138</v>
      </c>
      <c r="J201" s="29">
        <f>IF(I210=0,"- - -",I201/I210*100)</f>
        <v>0.11947224434671191</v>
      </c>
    </row>
    <row r="202" spans="1:12" x14ac:dyDescent="0.3">
      <c r="A202" s="52" t="s">
        <v>284</v>
      </c>
      <c r="B202" s="78" t="s">
        <v>297</v>
      </c>
      <c r="C202" s="9">
        <v>11</v>
      </c>
      <c r="D202" s="3">
        <f>IF(C210=0,"- - -",C202/C210*100)</f>
        <v>1.8161105516023048E-2</v>
      </c>
      <c r="E202" s="2">
        <v>7</v>
      </c>
      <c r="F202" s="3">
        <f>IF(E210=0,"- - -",E202/E210*100)</f>
        <v>2.1494810538598537E-2</v>
      </c>
      <c r="G202" s="2">
        <v>5</v>
      </c>
      <c r="H202" s="3">
        <f>IF(G210=0,"- - -",G202/G210*100)</f>
        <v>2.2348366334420954E-2</v>
      </c>
      <c r="I202" s="26">
        <f t="shared" si="41"/>
        <v>23</v>
      </c>
      <c r="J202" s="29">
        <f>IF(I210=0,"- - -",I202/I210*100)</f>
        <v>1.9912040724451983E-2</v>
      </c>
    </row>
    <row r="203" spans="1:12" x14ac:dyDescent="0.3">
      <c r="A203" s="52" t="s">
        <v>285</v>
      </c>
      <c r="B203" s="78" t="s">
        <v>298</v>
      </c>
      <c r="C203" s="9">
        <v>937</v>
      </c>
      <c r="D203" s="3">
        <f>IF(C210=0,"- - -",C203/C210*100)</f>
        <v>1.5469959880466906</v>
      </c>
      <c r="E203" s="2">
        <v>600</v>
      </c>
      <c r="F203" s="3">
        <f>IF(E210=0,"- - -",E203/E210*100)</f>
        <v>1.8424123318798749</v>
      </c>
      <c r="G203" s="2">
        <v>213</v>
      </c>
      <c r="H203" s="3">
        <f>IF(G210=0,"- - -",G203/G210*100)</f>
        <v>0.95204040584633254</v>
      </c>
      <c r="I203" s="26">
        <f t="shared" si="41"/>
        <v>1750</v>
      </c>
      <c r="J203" s="29">
        <f>IF(I210=0,"- - -",I203/I210*100)</f>
        <v>1.5150465768604773</v>
      </c>
    </row>
    <row r="204" spans="1:12" x14ac:dyDescent="0.3">
      <c r="A204" s="52" t="s">
        <v>286</v>
      </c>
      <c r="B204" s="78" t="s">
        <v>299</v>
      </c>
      <c r="C204" s="9">
        <v>2691</v>
      </c>
      <c r="D204" s="3">
        <f>IF(C210=0,"- - -",C204/C210*100)</f>
        <v>4.4428668130561837</v>
      </c>
      <c r="E204" s="2">
        <v>1330</v>
      </c>
      <c r="F204" s="3">
        <f>IF(E210=0,"- - -",E204/E210*100)</f>
        <v>4.0840140023337224</v>
      </c>
      <c r="G204" s="2">
        <v>1053</v>
      </c>
      <c r="H204" s="3">
        <f>IF(G210=0,"- - -",G204/G210*100)</f>
        <v>4.7065659500290531</v>
      </c>
      <c r="I204" s="26">
        <f t="shared" si="41"/>
        <v>5074</v>
      </c>
      <c r="J204" s="29">
        <f>IF(I210=0,"- - -",I204/I210*100)</f>
        <v>4.3927693319943204</v>
      </c>
    </row>
    <row r="205" spans="1:12" x14ac:dyDescent="0.3">
      <c r="A205" s="52" t="s">
        <v>287</v>
      </c>
      <c r="B205" s="78" t="s">
        <v>300</v>
      </c>
      <c r="C205" s="9">
        <v>726</v>
      </c>
      <c r="D205" s="3">
        <f>IF(C210=0,"- - -",C205/C210*100)</f>
        <v>1.1986329640575211</v>
      </c>
      <c r="E205" s="2">
        <v>631</v>
      </c>
      <c r="F205" s="3">
        <f>IF(E210=0,"- - -",E205/E210*100)</f>
        <v>1.9376036356936681</v>
      </c>
      <c r="G205" s="2">
        <v>396</v>
      </c>
      <c r="H205" s="3">
        <f>IF(G210=0,"- - -",G205/G210*100)</f>
        <v>1.7699906136861394</v>
      </c>
      <c r="I205" s="26">
        <f t="shared" si="41"/>
        <v>1753</v>
      </c>
      <c r="J205" s="29">
        <f>IF(I210=0,"- - -",I205/I210*100)</f>
        <v>1.5176437995636667</v>
      </c>
    </row>
    <row r="206" spans="1:12" x14ac:dyDescent="0.3">
      <c r="A206" s="52" t="s">
        <v>288</v>
      </c>
      <c r="B206" s="78" t="s">
        <v>301</v>
      </c>
      <c r="C206" s="9">
        <v>3457</v>
      </c>
      <c r="D206" s="3">
        <f>IF(C210=0,"- - -",C206/C210*100)</f>
        <v>5.7075401608083345</v>
      </c>
      <c r="E206" s="2">
        <v>2298</v>
      </c>
      <c r="F206" s="3">
        <f>IF(E210=0,"- - -",E206/E210*100)</f>
        <v>7.0564392310999207</v>
      </c>
      <c r="G206" s="2">
        <v>684</v>
      </c>
      <c r="H206" s="3">
        <f>IF(G210=0,"- - -",G206/G210*100)</f>
        <v>3.0572565145487864</v>
      </c>
      <c r="I206" s="26">
        <f t="shared" si="41"/>
        <v>6439</v>
      </c>
      <c r="J206" s="29">
        <f>IF(I210=0,"- - -",I206/I210*100)</f>
        <v>5.5745056619454934</v>
      </c>
    </row>
    <row r="207" spans="1:12" x14ac:dyDescent="0.3">
      <c r="A207" s="53" t="s">
        <v>289</v>
      </c>
      <c r="B207" s="80" t="s">
        <v>302</v>
      </c>
      <c r="C207" s="10">
        <v>397</v>
      </c>
      <c r="D207" s="7">
        <f>IF(C210=0,"- - -",C207/C210*100)</f>
        <v>0.65545080816919554</v>
      </c>
      <c r="E207" s="6">
        <v>216</v>
      </c>
      <c r="F207" s="7">
        <f>IF(E210=0,"- - -",E207/E210*100)</f>
        <v>0.66326843947675496</v>
      </c>
      <c r="G207" s="6">
        <v>161</v>
      </c>
      <c r="H207" s="7">
        <f>IF(G210=0,"- - -",G207/G210*100)</f>
        <v>0.71961739596835472</v>
      </c>
      <c r="I207" s="26">
        <f t="shared" si="41"/>
        <v>774</v>
      </c>
      <c r="J207" s="29">
        <f>IF(I210=0,"- - -",I207/I210*100)</f>
        <v>0.67008345742286246</v>
      </c>
    </row>
    <row r="208" spans="1:12" x14ac:dyDescent="0.3">
      <c r="A208" s="53" t="s">
        <v>290</v>
      </c>
      <c r="B208" s="80" t="s">
        <v>303</v>
      </c>
      <c r="C208" s="10">
        <v>1082</v>
      </c>
      <c r="D208" s="7">
        <f>IF(C210=0,"- - -",C208/C210*100)</f>
        <v>1.7863923789397218</v>
      </c>
      <c r="E208" s="6">
        <v>753</v>
      </c>
      <c r="F208" s="7">
        <f>IF(E210=0,"- - -",E208/E210*100)</f>
        <v>2.3122274765092428</v>
      </c>
      <c r="G208" s="6">
        <v>313</v>
      </c>
      <c r="H208" s="7">
        <f>IF(G210=0,"- - -",G208/G210*100)</f>
        <v>1.3990077325347516</v>
      </c>
      <c r="I208" s="26">
        <f t="shared" si="41"/>
        <v>2148</v>
      </c>
      <c r="J208" s="29">
        <f>IF(I210=0,"- - -",I208/I210*100)</f>
        <v>1.8596114554836027</v>
      </c>
    </row>
    <row r="209" spans="1:12" ht="15" thickBot="1" x14ac:dyDescent="0.35">
      <c r="A209" s="54" t="s">
        <v>291</v>
      </c>
      <c r="B209" s="80" t="s">
        <v>304</v>
      </c>
      <c r="C209" s="10">
        <v>6</v>
      </c>
      <c r="D209" s="7">
        <f>IF(C210=0,"- - -",C209/C210*100)</f>
        <v>9.9060575541943894E-3</v>
      </c>
      <c r="E209" s="6">
        <v>7</v>
      </c>
      <c r="F209" s="7">
        <f>IF(E210=0,"- - -",E209/E210*100)</f>
        <v>2.1494810538598537E-2</v>
      </c>
      <c r="G209" s="6">
        <v>10</v>
      </c>
      <c r="H209" s="7">
        <f>IF(G210=0,"- - -",G209/G210*100)</f>
        <v>4.4696732668841908E-2</v>
      </c>
      <c r="I209" s="26">
        <f t="shared" si="41"/>
        <v>23</v>
      </c>
      <c r="J209" s="29">
        <f>IF(I210=0,"- - -",I209/I210*100)</f>
        <v>1.9912040724451983E-2</v>
      </c>
    </row>
    <row r="210" spans="1:12" x14ac:dyDescent="0.3">
      <c r="A210" s="145" t="s">
        <v>13</v>
      </c>
      <c r="B210" s="146"/>
      <c r="C210" s="14">
        <f>SUM(C197:C209)</f>
        <v>60569</v>
      </c>
      <c r="D210" s="15">
        <f>IF(C210=0,"- - -",C210/C210*100)</f>
        <v>100</v>
      </c>
      <c r="E210" s="16">
        <f>SUM(E197:E209)</f>
        <v>32566</v>
      </c>
      <c r="F210" s="15">
        <f>IF(E210=0,"- - -",E210/E210*100)</f>
        <v>100</v>
      </c>
      <c r="G210" s="16">
        <f>SUM(G197:G209)</f>
        <v>22373</v>
      </c>
      <c r="H210" s="15">
        <f>IF(G210=0,"- - -",G210/G210*100)</f>
        <v>100</v>
      </c>
      <c r="I210" s="22">
        <f>SUM(I197:I209)</f>
        <v>115508</v>
      </c>
      <c r="J210" s="23">
        <f>IF(I210=0,"- - -",I210/I210*100)</f>
        <v>100</v>
      </c>
    </row>
    <row r="211" spans="1:12" ht="15" thickBot="1" x14ac:dyDescent="0.35">
      <c r="A211" s="147" t="s">
        <v>425</v>
      </c>
      <c r="B211" s="148"/>
      <c r="C211" s="18">
        <f>IF($I210=0,"- - -",C210/$I210*100)</f>
        <v>52.437060636492703</v>
      </c>
      <c r="D211" s="19"/>
      <c r="E211" s="20">
        <f>IF($I210=0,"- - -",E210/$I210*100)</f>
        <v>28.193718184021886</v>
      </c>
      <c r="F211" s="19"/>
      <c r="G211" s="20">
        <f>IF($I210=0,"- - -",G210/$I210*100)</f>
        <v>19.369221179485404</v>
      </c>
      <c r="H211" s="19"/>
      <c r="I211" s="24">
        <f>IF($I210=0,"- - -",I210/$I210*100)</f>
        <v>100</v>
      </c>
      <c r="J211" s="25"/>
    </row>
    <row r="212" spans="1:12" x14ac:dyDescent="0.3">
      <c r="A212" s="149" t="s">
        <v>416</v>
      </c>
      <c r="B212" s="138"/>
      <c r="C212" s="138"/>
      <c r="D212" s="138"/>
      <c r="E212" s="138"/>
    </row>
    <row r="214" spans="1:12" x14ac:dyDescent="0.3">
      <c r="A214" s="51" t="s">
        <v>74</v>
      </c>
      <c r="J214" s="48"/>
      <c r="L214" s="48"/>
    </row>
    <row r="215" spans="1:12" ht="15" thickBot="1" x14ac:dyDescent="0.35"/>
    <row r="216" spans="1:12" ht="14.4" customHeight="1" x14ac:dyDescent="0.3">
      <c r="A216" s="141" t="s">
        <v>75</v>
      </c>
      <c r="B216" s="142"/>
      <c r="C216" s="32" t="s">
        <v>116</v>
      </c>
      <c r="D216" s="33"/>
      <c r="E216" s="33" t="s">
        <v>117</v>
      </c>
      <c r="F216" s="33"/>
      <c r="G216" s="33" t="s">
        <v>113</v>
      </c>
      <c r="H216" s="33"/>
      <c r="I216" s="35" t="s">
        <v>13</v>
      </c>
      <c r="J216" s="36"/>
    </row>
    <row r="217" spans="1:12" ht="15" thickBot="1" x14ac:dyDescent="0.35">
      <c r="A217" s="143"/>
      <c r="B217" s="144"/>
      <c r="C217" s="37" t="s">
        <v>14</v>
      </c>
      <c r="D217" s="38" t="s">
        <v>15</v>
      </c>
      <c r="E217" s="39" t="s">
        <v>14</v>
      </c>
      <c r="F217" s="38" t="s">
        <v>15</v>
      </c>
      <c r="G217" s="39" t="s">
        <v>14</v>
      </c>
      <c r="H217" s="38" t="s">
        <v>15</v>
      </c>
      <c r="I217" s="41" t="s">
        <v>14</v>
      </c>
      <c r="J217" s="42" t="s">
        <v>15</v>
      </c>
    </row>
    <row r="218" spans="1:12" x14ac:dyDescent="0.3">
      <c r="A218" s="55" t="s">
        <v>279</v>
      </c>
      <c r="B218" s="79" t="s">
        <v>292</v>
      </c>
      <c r="C218" s="8">
        <v>382</v>
      </c>
      <c r="D218" s="5">
        <f>IF(C231=0,"- - -",C218/C231*100)</f>
        <v>1.6975514375860996</v>
      </c>
      <c r="E218" s="4">
        <v>1177</v>
      </c>
      <c r="F218" s="5">
        <f>IF(E231=0,"- - -",E218/E231*100)</f>
        <v>1.6856909614310471</v>
      </c>
      <c r="G218" s="4">
        <v>322</v>
      </c>
      <c r="H218" s="5">
        <f>IF(G231=0,"- - -",G218/G231*100)</f>
        <v>1.3890087136571478</v>
      </c>
      <c r="I218" s="26">
        <f>C218+E218+G218</f>
        <v>1881</v>
      </c>
      <c r="J218" s="27">
        <f>IF(I231=0,"- - -",I218/I231*100)</f>
        <v>1.6284586348997474</v>
      </c>
    </row>
    <row r="219" spans="1:12" x14ac:dyDescent="0.3">
      <c r="A219" s="52" t="s">
        <v>280</v>
      </c>
      <c r="B219" s="78" t="s">
        <v>294</v>
      </c>
      <c r="C219" s="9">
        <v>18483</v>
      </c>
      <c r="D219" s="3">
        <f>IF(C231=0,"- - -",C219/C231*100)</f>
        <v>82.13571523796827</v>
      </c>
      <c r="E219" s="2">
        <v>55671</v>
      </c>
      <c r="F219" s="3">
        <f>IF(E231=0,"- - -",E219/E231*100)</f>
        <v>79.731607063575041</v>
      </c>
      <c r="G219" s="2">
        <v>19385</v>
      </c>
      <c r="H219" s="3">
        <f>IF(G231=0,"- - -",G219/G231*100)</f>
        <v>83.620912777154686</v>
      </c>
      <c r="I219" s="26">
        <f t="shared" ref="I219:I230" si="42">C219+E219+G219</f>
        <v>93539</v>
      </c>
      <c r="J219" s="29">
        <f>IF(I231=0,"- - -",I219/I231*100)</f>
        <v>80.980538144544099</v>
      </c>
    </row>
    <row r="220" spans="1:12" x14ac:dyDescent="0.3">
      <c r="A220" s="52" t="s">
        <v>281</v>
      </c>
      <c r="B220" s="78" t="s">
        <v>293</v>
      </c>
      <c r="C220" s="9">
        <v>27</v>
      </c>
      <c r="D220" s="3">
        <f>IF(C231=0,"- - -",C220/C231*100)</f>
        <v>0.11998400213304893</v>
      </c>
      <c r="E220" s="2">
        <v>137</v>
      </c>
      <c r="F220" s="3">
        <f>IF(E231=0,"- - -",E220/E231*100)</f>
        <v>0.19621041777064863</v>
      </c>
      <c r="G220" s="2">
        <v>66</v>
      </c>
      <c r="H220" s="3">
        <f>IF(G231=0,"- - -",G220/G231*100)</f>
        <v>0.28470364938314208</v>
      </c>
      <c r="I220" s="26">
        <f t="shared" si="42"/>
        <v>230</v>
      </c>
      <c r="J220" s="29">
        <f>IF(I231=0,"- - -",I220/I231*100)</f>
        <v>0.19912040724451985</v>
      </c>
    </row>
    <row r="221" spans="1:12" x14ac:dyDescent="0.3">
      <c r="A221" s="52" t="s">
        <v>282</v>
      </c>
      <c r="B221" s="78" t="s">
        <v>295</v>
      </c>
      <c r="C221" s="9">
        <v>292</v>
      </c>
      <c r="D221" s="3">
        <f>IF(C231=0,"- - -",C221/C231*100)</f>
        <v>1.29760476380927</v>
      </c>
      <c r="E221" s="2">
        <v>930</v>
      </c>
      <c r="F221" s="3">
        <f>IF(E231=0,"- - -",E221/E231*100)</f>
        <v>1.3319393323117026</v>
      </c>
      <c r="G221" s="2">
        <v>514</v>
      </c>
      <c r="H221" s="3">
        <f>IF(G231=0,"- - -",G221/G231*100)</f>
        <v>2.2172375118626517</v>
      </c>
      <c r="I221" s="26">
        <f t="shared" si="42"/>
        <v>1736</v>
      </c>
      <c r="J221" s="29">
        <f>IF(I231=0,"- - -",I221/I231*100)</f>
        <v>1.5029262042455935</v>
      </c>
    </row>
    <row r="222" spans="1:12" x14ac:dyDescent="0.3">
      <c r="A222" s="52" t="s">
        <v>283</v>
      </c>
      <c r="B222" s="78" t="s">
        <v>296</v>
      </c>
      <c r="C222" s="9">
        <v>17</v>
      </c>
      <c r="D222" s="3">
        <f>IF(C231=0,"- - -",C222/C231*100)</f>
        <v>7.5545482824512289E-2</v>
      </c>
      <c r="E222" s="2">
        <v>89</v>
      </c>
      <c r="F222" s="3">
        <f>IF(E231=0,"- - -",E222/E231*100)</f>
        <v>0.12746516190939947</v>
      </c>
      <c r="G222" s="2">
        <v>32</v>
      </c>
      <c r="H222" s="3">
        <f>IF(G231=0,"- - -",G222/G231*100)</f>
        <v>0.13803813303425072</v>
      </c>
      <c r="I222" s="26">
        <f t="shared" si="42"/>
        <v>138</v>
      </c>
      <c r="J222" s="29">
        <f>IF(I231=0,"- - -",I222/I231*100)</f>
        <v>0.11947224434671191</v>
      </c>
    </row>
    <row r="223" spans="1:12" x14ac:dyDescent="0.3">
      <c r="A223" s="52" t="s">
        <v>284</v>
      </c>
      <c r="B223" s="78" t="s">
        <v>297</v>
      </c>
      <c r="C223" s="9">
        <v>5</v>
      </c>
      <c r="D223" s="3">
        <f>IF(C231=0,"- - -",C223/C231*100)</f>
        <v>2.2219259654268318E-2</v>
      </c>
      <c r="E223" s="2">
        <v>12</v>
      </c>
      <c r="F223" s="3">
        <f>IF(E231=0,"- - -",E223/E231*100)</f>
        <v>1.718631396531229E-2</v>
      </c>
      <c r="G223" s="2">
        <v>6</v>
      </c>
      <c r="H223" s="3">
        <f>IF(G231=0,"- - -",G223/G231*100)</f>
        <v>2.5882149943922007E-2</v>
      </c>
      <c r="I223" s="26">
        <f t="shared" si="42"/>
        <v>23</v>
      </c>
      <c r="J223" s="29">
        <f>IF(I231=0,"- - -",I223/I231*100)</f>
        <v>1.9912040724451983E-2</v>
      </c>
    </row>
    <row r="224" spans="1:12" x14ac:dyDescent="0.3">
      <c r="A224" s="52" t="s">
        <v>285</v>
      </c>
      <c r="B224" s="78" t="s">
        <v>298</v>
      </c>
      <c r="C224" s="9">
        <v>339</v>
      </c>
      <c r="D224" s="3">
        <f>IF(C231=0,"- - -",C224/C231*100)</f>
        <v>1.5064658045593922</v>
      </c>
      <c r="E224" s="2">
        <v>1189</v>
      </c>
      <c r="F224" s="3">
        <f>IF(E231=0,"- - -",E224/E231*100)</f>
        <v>1.7028772753963595</v>
      </c>
      <c r="G224" s="2">
        <v>222</v>
      </c>
      <c r="H224" s="3">
        <f>IF(G231=0,"- - -",G224/G231*100)</f>
        <v>0.95763954792511441</v>
      </c>
      <c r="I224" s="26">
        <f t="shared" si="42"/>
        <v>1750</v>
      </c>
      <c r="J224" s="29">
        <f>IF(I231=0,"- - -",I224/I231*100)</f>
        <v>1.5150465768604773</v>
      </c>
    </row>
    <row r="225" spans="1:10" x14ac:dyDescent="0.3">
      <c r="A225" s="52" t="s">
        <v>286</v>
      </c>
      <c r="B225" s="78" t="s">
        <v>299</v>
      </c>
      <c r="C225" s="9">
        <v>857</v>
      </c>
      <c r="D225" s="3">
        <f>IF(C231=0,"- - -",C225/C231*100)</f>
        <v>3.8083811047415899</v>
      </c>
      <c r="E225" s="2">
        <v>3155</v>
      </c>
      <c r="F225" s="3">
        <f>IF(E231=0,"- - -",E225/E231*100)</f>
        <v>4.5185683800466894</v>
      </c>
      <c r="G225" s="2">
        <v>1062</v>
      </c>
      <c r="H225" s="3">
        <f>IF(G231=0,"- - -",G225/G231*100)</f>
        <v>4.5811405400741956</v>
      </c>
      <c r="I225" s="26">
        <f t="shared" si="42"/>
        <v>5074</v>
      </c>
      <c r="J225" s="29">
        <f>IF(I231=0,"- - -",I225/I231*100)</f>
        <v>4.3927693319943204</v>
      </c>
    </row>
    <row r="226" spans="1:10" x14ac:dyDescent="0.3">
      <c r="A226" s="52" t="s">
        <v>287</v>
      </c>
      <c r="B226" s="78" t="s">
        <v>300</v>
      </c>
      <c r="C226" s="9">
        <v>276</v>
      </c>
      <c r="D226" s="3">
        <f>IF(C231=0,"- - -",C226/C231*100)</f>
        <v>1.2265031329156113</v>
      </c>
      <c r="E226" s="2">
        <v>1076</v>
      </c>
      <c r="F226" s="3">
        <f>IF(E231=0,"- - -",E226/E231*100)</f>
        <v>1.5410394855563354</v>
      </c>
      <c r="G226" s="2">
        <v>401</v>
      </c>
      <c r="H226" s="3">
        <f>IF(G231=0,"- - -",G226/G231*100)</f>
        <v>1.7297903545854543</v>
      </c>
      <c r="I226" s="26">
        <f t="shared" si="42"/>
        <v>1753</v>
      </c>
      <c r="J226" s="29">
        <f>IF(I231=0,"- - -",I226/I231*100)</f>
        <v>1.5176437995636667</v>
      </c>
    </row>
    <row r="227" spans="1:10" x14ac:dyDescent="0.3">
      <c r="A227" s="52" t="s">
        <v>288</v>
      </c>
      <c r="B227" s="78" t="s">
        <v>301</v>
      </c>
      <c r="C227" s="9">
        <v>1349</v>
      </c>
      <c r="D227" s="3">
        <f>IF(C231=0,"- - -",C227/C231*100)</f>
        <v>5.9947562547215929</v>
      </c>
      <c r="E227" s="2">
        <v>4414</v>
      </c>
      <c r="F227" s="3">
        <f>IF(E231=0,"- - -",E227/E231*100)</f>
        <v>6.3216991535740368</v>
      </c>
      <c r="G227" s="2">
        <v>676</v>
      </c>
      <c r="H227" s="3">
        <f>IF(G231=0,"- - -",G227/G231*100)</f>
        <v>2.9160555603485463</v>
      </c>
      <c r="I227" s="26">
        <f t="shared" si="42"/>
        <v>6439</v>
      </c>
      <c r="J227" s="29">
        <f>IF(I231=0,"- - -",I227/I231*100)</f>
        <v>5.5745056619454934</v>
      </c>
    </row>
    <row r="228" spans="1:10" x14ac:dyDescent="0.3">
      <c r="A228" s="53" t="s">
        <v>289</v>
      </c>
      <c r="B228" s="80" t="s">
        <v>302</v>
      </c>
      <c r="C228" s="10">
        <v>116</v>
      </c>
      <c r="D228" s="7">
        <f>IF(C231=0,"- - -",C228/C231*100)</f>
        <v>0.51548682397902501</v>
      </c>
      <c r="E228" s="6">
        <v>496</v>
      </c>
      <c r="F228" s="7">
        <f>IF(E231=0,"- - -",E228/E231*100)</f>
        <v>0.71036764389957463</v>
      </c>
      <c r="G228" s="6">
        <v>162</v>
      </c>
      <c r="H228" s="7">
        <f>IF(G231=0,"- - -",G228/G231*100)</f>
        <v>0.69881804848589424</v>
      </c>
      <c r="I228" s="26">
        <f t="shared" si="42"/>
        <v>774</v>
      </c>
      <c r="J228" s="29">
        <f>IF(I231=0,"- - -",I228/I231*100)</f>
        <v>0.67008345742286246</v>
      </c>
    </row>
    <row r="229" spans="1:10" x14ac:dyDescent="0.3">
      <c r="A229" s="53" t="s">
        <v>290</v>
      </c>
      <c r="B229" s="80" t="s">
        <v>303</v>
      </c>
      <c r="C229" s="10">
        <v>358</v>
      </c>
      <c r="D229" s="7">
        <f>IF(C231=0,"- - -",C229/C231*100)</f>
        <v>1.5908989912456115</v>
      </c>
      <c r="E229" s="6">
        <v>1466</v>
      </c>
      <c r="F229" s="7">
        <f>IF(E231=0,"- - -",E229/E231*100)</f>
        <v>2.0995946894289848</v>
      </c>
      <c r="G229" s="6">
        <v>324</v>
      </c>
      <c r="H229" s="7">
        <f>IF(G231=0,"- - -",G229/G231*100)</f>
        <v>1.3976360969717885</v>
      </c>
      <c r="I229" s="26">
        <f t="shared" si="42"/>
        <v>2148</v>
      </c>
      <c r="J229" s="29">
        <f>IF(I231=0,"- - -",I229/I231*100)</f>
        <v>1.8596114554836027</v>
      </c>
    </row>
    <row r="230" spans="1:10" ht="15" thickBot="1" x14ac:dyDescent="0.35">
      <c r="A230" s="54" t="s">
        <v>291</v>
      </c>
      <c r="B230" s="80" t="s">
        <v>304</v>
      </c>
      <c r="C230" s="10">
        <v>2</v>
      </c>
      <c r="D230" s="7">
        <f>IF(C231=0,"- - -",C230/C231*100)</f>
        <v>8.8877038617073273E-3</v>
      </c>
      <c r="E230" s="6">
        <v>11</v>
      </c>
      <c r="F230" s="7">
        <f>IF(E231=0,"- - -",E230/E231*100)</f>
        <v>1.5754121134869598E-2</v>
      </c>
      <c r="G230" s="6">
        <v>10</v>
      </c>
      <c r="H230" s="7">
        <f>IF(G231=0,"- - -",G230/G231*100)</f>
        <v>4.313691657320335E-2</v>
      </c>
      <c r="I230" s="26">
        <f t="shared" si="42"/>
        <v>23</v>
      </c>
      <c r="J230" s="29">
        <f>IF(I231=0,"- - -",I230/I231*100)</f>
        <v>1.9912040724451983E-2</v>
      </c>
    </row>
    <row r="231" spans="1:10" x14ac:dyDescent="0.3">
      <c r="A231" s="145" t="s">
        <v>13</v>
      </c>
      <c r="B231" s="146"/>
      <c r="C231" s="14">
        <f>SUM(C218:C230)</f>
        <v>22503</v>
      </c>
      <c r="D231" s="15">
        <f>IF(C231=0,"- - -",C231/C231*100)</f>
        <v>100</v>
      </c>
      <c r="E231" s="16">
        <f>SUM(E218:E230)</f>
        <v>69823</v>
      </c>
      <c r="F231" s="15">
        <f>IF(E231=0,"- - -",E231/E231*100)</f>
        <v>100</v>
      </c>
      <c r="G231" s="16">
        <f>SUM(G218:G230)</f>
        <v>23182</v>
      </c>
      <c r="H231" s="15">
        <f>IF(G231=0,"- - -",G231/G231*100)</f>
        <v>100</v>
      </c>
      <c r="I231" s="22">
        <f>SUM(I218:I230)</f>
        <v>115508</v>
      </c>
      <c r="J231" s="23">
        <f>IF(I231=0,"- - -",I231/I231*100)</f>
        <v>100</v>
      </c>
    </row>
    <row r="232" spans="1:10" ht="15" thickBot="1" x14ac:dyDescent="0.35">
      <c r="A232" s="147" t="s">
        <v>424</v>
      </c>
      <c r="B232" s="148"/>
      <c r="C232" s="18">
        <f>IF($I231=0,"- - -",C231/$I231*100)</f>
        <v>19.481767496623611</v>
      </c>
      <c r="D232" s="19"/>
      <c r="E232" s="20">
        <f>IF($I231=0,"- - -",E231/$I231*100)</f>
        <v>60.448626934930914</v>
      </c>
      <c r="F232" s="19"/>
      <c r="G232" s="20">
        <f>IF($I231=0,"- - -",G231/$I231*100)</f>
        <v>20.069605568445475</v>
      </c>
      <c r="H232" s="19"/>
      <c r="I232" s="24">
        <f>IF($I231=0,"- - -",I231/$I231*100)</f>
        <v>100</v>
      </c>
      <c r="J232" s="25"/>
    </row>
  </sheetData>
  <sheetProtection sheet="1" objects="1" scenarios="1"/>
  <mergeCells count="38">
    <mergeCell ref="A90:B91"/>
    <mergeCell ref="A6:B7"/>
    <mergeCell ref="A21:B21"/>
    <mergeCell ref="A22:B22"/>
    <mergeCell ref="A42:B42"/>
    <mergeCell ref="A43:B43"/>
    <mergeCell ref="A48:B49"/>
    <mergeCell ref="A63:B63"/>
    <mergeCell ref="A64:B64"/>
    <mergeCell ref="A27:B28"/>
    <mergeCell ref="K1:O1"/>
    <mergeCell ref="A1:B1"/>
    <mergeCell ref="A69:B70"/>
    <mergeCell ref="A84:B84"/>
    <mergeCell ref="A85:B85"/>
    <mergeCell ref="A168:B168"/>
    <mergeCell ref="A169:B169"/>
    <mergeCell ref="A105:B105"/>
    <mergeCell ref="A106:B106"/>
    <mergeCell ref="A111:B112"/>
    <mergeCell ref="A126:B126"/>
    <mergeCell ref="A127:B127"/>
    <mergeCell ref="A107:E107"/>
    <mergeCell ref="A147:B147"/>
    <mergeCell ref="A148:B148"/>
    <mergeCell ref="A153:B154"/>
    <mergeCell ref="A132:B133"/>
    <mergeCell ref="A128:E128"/>
    <mergeCell ref="A174:B175"/>
    <mergeCell ref="A189:B189"/>
    <mergeCell ref="A190:B190"/>
    <mergeCell ref="A232:B232"/>
    <mergeCell ref="A195:B196"/>
    <mergeCell ref="A210:B210"/>
    <mergeCell ref="A211:B211"/>
    <mergeCell ref="A216:B217"/>
    <mergeCell ref="A231:B231"/>
    <mergeCell ref="A212:E212"/>
  </mergeCells>
  <hyperlinks>
    <hyperlink ref="A1:B1" location="Index!B5" display="Index (klikken)"/>
    <hyperlink ref="K1" location="'GR enkelvoudig'!K4" display="Grafiek: verdeling van de nationaliteit van de moeder"/>
    <hyperlink ref="A107:D107" location="'GR Nationaliteit'!B36" display="Grafiek: leeftijd van de moeder per nationaliteit van de moeder"/>
    <hyperlink ref="A212:D212" location="'GR Nationaliteit'!B148" display="Grafiek: Peridurale verdoving per nationaliteit van de moeder"/>
    <hyperlink ref="A107:E107" location="'GR Nationaliteit'!B36" display="Grafiek: leeftijd van de moeder per nationaliteit van de moeder"/>
    <hyperlink ref="A128:D128" location="'GR Nationaliteit'!B64" display="Grafiek: geboortegewicht per nationaliteit van de moeder"/>
    <hyperlink ref="A212:E212" location="'GR Nationaliteit'!B91" display="Grafiek: peridurale verdoving over nationaliteit van de moeder"/>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F221"/>
  <sheetViews>
    <sheetView showGridLines="0" zoomScale="90" zoomScaleNormal="90" workbookViewId="0">
      <pane ySplit="2" topLeftCell="A3" activePane="bottomLeft" state="frozen"/>
      <selection pane="bottomLeft" activeCell="A3" sqref="A3"/>
    </sheetView>
  </sheetViews>
  <sheetFormatPr baseColWidth="10" defaultRowHeight="14.4" x14ac:dyDescent="0.3"/>
  <cols>
    <col min="1" max="1" width="6.33203125" customWidth="1"/>
    <col min="2" max="2" width="16.6640625" customWidth="1"/>
    <col min="3" max="32" width="9.77734375" customWidth="1"/>
  </cols>
  <sheetData>
    <row r="1" spans="1:14" ht="18" x14ac:dyDescent="0.35">
      <c r="A1" s="151" t="s">
        <v>18</v>
      </c>
      <c r="B1" s="151"/>
      <c r="C1" s="56" t="s">
        <v>372</v>
      </c>
      <c r="D1" s="57"/>
      <c r="E1" s="57"/>
      <c r="F1" s="57"/>
      <c r="G1" s="57"/>
      <c r="H1" s="58"/>
      <c r="I1" s="118"/>
      <c r="J1" s="154" t="s">
        <v>388</v>
      </c>
      <c r="K1" s="154"/>
      <c r="L1" s="154"/>
      <c r="M1" s="154"/>
      <c r="N1" s="154"/>
    </row>
    <row r="2" spans="1:14" ht="14.4" customHeight="1" x14ac:dyDescent="0.3"/>
    <row r="3" spans="1:14" x14ac:dyDescent="0.3">
      <c r="C3" s="64"/>
    </row>
    <row r="4" spans="1:14" x14ac:dyDescent="0.3">
      <c r="A4" s="1" t="s">
        <v>132</v>
      </c>
      <c r="J4" s="48"/>
      <c r="L4" s="48"/>
    </row>
    <row r="5" spans="1:14" ht="15" thickBot="1" x14ac:dyDescent="0.35"/>
    <row r="6" spans="1:14" x14ac:dyDescent="0.3">
      <c r="A6" s="141" t="s">
        <v>121</v>
      </c>
      <c r="B6" s="142"/>
      <c r="C6" s="32" t="s">
        <v>62</v>
      </c>
      <c r="D6" s="33"/>
      <c r="E6" s="33" t="s">
        <v>64</v>
      </c>
      <c r="F6" s="33"/>
      <c r="G6" s="33" t="s">
        <v>63</v>
      </c>
      <c r="H6" s="33"/>
      <c r="I6" s="35" t="s">
        <v>13</v>
      </c>
      <c r="J6" s="36"/>
    </row>
    <row r="7" spans="1:14" ht="15" thickBot="1" x14ac:dyDescent="0.35">
      <c r="A7" s="143"/>
      <c r="B7" s="144"/>
      <c r="C7" s="37" t="s">
        <v>14</v>
      </c>
      <c r="D7" s="38" t="s">
        <v>15</v>
      </c>
      <c r="E7" s="39" t="s">
        <v>14</v>
      </c>
      <c r="F7" s="38" t="s">
        <v>15</v>
      </c>
      <c r="G7" s="39" t="s">
        <v>14</v>
      </c>
      <c r="H7" s="38" t="s">
        <v>15</v>
      </c>
      <c r="I7" s="41" t="s">
        <v>14</v>
      </c>
      <c r="J7" s="42" t="s">
        <v>15</v>
      </c>
    </row>
    <row r="8" spans="1:14" x14ac:dyDescent="0.3">
      <c r="A8" s="59">
        <v>0</v>
      </c>
      <c r="B8" s="62" t="s">
        <v>119</v>
      </c>
      <c r="C8" s="8">
        <v>450</v>
      </c>
      <c r="D8" s="5">
        <f>IF(C20=0,"- - -",C8/C20*100)</f>
        <v>0.74795558805930451</v>
      </c>
      <c r="E8" s="4">
        <v>55</v>
      </c>
      <c r="F8" s="5">
        <f>IF(E20=0,"- - -",E8/E20*100)</f>
        <v>0.22067969345584401</v>
      </c>
      <c r="G8" s="4">
        <v>69</v>
      </c>
      <c r="H8" s="5">
        <f>IF(G20=0,"- - -",G8/G20*100)</f>
        <v>0.22681700141349725</v>
      </c>
      <c r="I8" s="26">
        <f>C8+E8+G8</f>
        <v>574</v>
      </c>
      <c r="J8" s="27">
        <f>IF(I20=0,"- - -",I8/I20*100)</f>
        <v>0.49693527721023656</v>
      </c>
    </row>
    <row r="9" spans="1:14" x14ac:dyDescent="0.3">
      <c r="A9" s="60">
        <v>1</v>
      </c>
      <c r="B9" s="62" t="s">
        <v>119</v>
      </c>
      <c r="C9" s="9">
        <v>1846</v>
      </c>
      <c r="D9" s="3">
        <f>IF(C20=0,"- - -",C9/C20*100)</f>
        <v>3.0682800345721692</v>
      </c>
      <c r="E9" s="2">
        <v>291</v>
      </c>
      <c r="F9" s="3">
        <f>IF(E20=0,"- - -",E9/E20*100)</f>
        <v>1.1675961962845565</v>
      </c>
      <c r="G9" s="2">
        <v>283</v>
      </c>
      <c r="H9" s="3">
        <f>IF(G20=0,"- - -",G9/G20*100)</f>
        <v>0.93027842608724243</v>
      </c>
      <c r="I9" s="26">
        <f t="shared" ref="I9:I19" si="0">C9+E9+G9</f>
        <v>2420</v>
      </c>
      <c r="J9" s="29">
        <f>IF(I20=0,"- - -",I9/I20*100)</f>
        <v>2.0950929805727743</v>
      </c>
    </row>
    <row r="10" spans="1:14" x14ac:dyDescent="0.3">
      <c r="A10" s="60">
        <v>2</v>
      </c>
      <c r="B10" s="62" t="s">
        <v>120</v>
      </c>
      <c r="C10" s="9">
        <v>4042</v>
      </c>
      <c r="D10" s="3">
        <f>IF(C20=0,"- - -",C10/C20*100)</f>
        <v>6.7183033043015765</v>
      </c>
      <c r="E10" s="2">
        <v>2330</v>
      </c>
      <c r="F10" s="3">
        <f>IF(E20=0,"- - -",E10/E20*100)</f>
        <v>9.3487942864021178</v>
      </c>
      <c r="G10" s="2">
        <v>1922</v>
      </c>
      <c r="H10" s="3">
        <f>IF(G20=0,"- - -",G10/G20*100)</f>
        <v>6.3180040103875612</v>
      </c>
      <c r="I10" s="26">
        <f t="shared" si="0"/>
        <v>8294</v>
      </c>
      <c r="J10" s="29">
        <f>IF(I20=0,"- - -",I10/I20*100)</f>
        <v>7.1804550334175987</v>
      </c>
    </row>
    <row r="11" spans="1:14" x14ac:dyDescent="0.3">
      <c r="A11" s="60">
        <v>3</v>
      </c>
      <c r="B11" s="62" t="s">
        <v>120</v>
      </c>
      <c r="C11" s="9">
        <v>16726</v>
      </c>
      <c r="D11" s="3">
        <f>IF(C20=0,"- - -",C11/C20*100)</f>
        <v>27.800678146399843</v>
      </c>
      <c r="E11" s="2">
        <v>8604</v>
      </c>
      <c r="F11" s="3">
        <f>IF(E20=0,"- - -",E11/E20*100)</f>
        <v>34.522328772619673</v>
      </c>
      <c r="G11" s="2">
        <v>9877</v>
      </c>
      <c r="H11" s="3">
        <f>IF(G20=0,"- - -",G11/G20*100)</f>
        <v>32.467703231320471</v>
      </c>
      <c r="I11" s="26">
        <f t="shared" si="0"/>
        <v>35207</v>
      </c>
      <c r="J11" s="29">
        <f>IF(I20=0,"- - -",I11/I20*100)</f>
        <v>30.480139903729615</v>
      </c>
    </row>
    <row r="12" spans="1:14" x14ac:dyDescent="0.3">
      <c r="A12" s="60">
        <v>4</v>
      </c>
      <c r="B12" s="62" t="s">
        <v>120</v>
      </c>
      <c r="C12" s="9">
        <v>20468</v>
      </c>
      <c r="D12" s="3">
        <f>IF(C20=0,"- - -",C12/C20*100)</f>
        <v>34.020344391995209</v>
      </c>
      <c r="E12" s="2">
        <v>7272</v>
      </c>
      <c r="F12" s="3">
        <f>IF(E20=0,"- - -",E12/E20*100)</f>
        <v>29.177867832925408</v>
      </c>
      <c r="G12" s="2">
        <v>10292</v>
      </c>
      <c r="H12" s="3">
        <f>IF(G20=0,"- - -",G12/G20*100)</f>
        <v>33.831892442720488</v>
      </c>
      <c r="I12" s="26">
        <f t="shared" si="0"/>
        <v>38032</v>
      </c>
      <c r="J12" s="29">
        <f>IF(I20=0,"- - -",I12/I20*100)</f>
        <v>32.925857949232956</v>
      </c>
    </row>
    <row r="13" spans="1:14" x14ac:dyDescent="0.3">
      <c r="A13" s="60">
        <v>5</v>
      </c>
      <c r="B13" s="62" t="s">
        <v>120</v>
      </c>
      <c r="C13" s="9">
        <v>10219</v>
      </c>
      <c r="D13" s="3">
        <f>IF(C20=0,"- - -",C13/C20*100)</f>
        <v>16.985240343062298</v>
      </c>
      <c r="E13" s="2">
        <v>3644</v>
      </c>
      <c r="F13" s="3">
        <f>IF(E20=0,"- - -",E13/E20*100)</f>
        <v>14.621032780965374</v>
      </c>
      <c r="G13" s="2">
        <v>4844</v>
      </c>
      <c r="H13" s="3">
        <f>IF(G20=0,"- - -",G13/G20*100)</f>
        <v>15.923210939811314</v>
      </c>
      <c r="I13" s="26">
        <f t="shared" si="0"/>
        <v>18707</v>
      </c>
      <c r="J13" s="29">
        <f>IF(I20=0,"- - -",I13/I20*100)</f>
        <v>16.195415036187967</v>
      </c>
    </row>
    <row r="14" spans="1:14" x14ac:dyDescent="0.3">
      <c r="A14" s="60">
        <v>6</v>
      </c>
      <c r="B14" s="62" t="s">
        <v>120</v>
      </c>
      <c r="C14" s="9">
        <v>3848</v>
      </c>
      <c r="D14" s="3">
        <f>IF(C20=0,"- - -",C14/C20*100)</f>
        <v>6.3958513396715642</v>
      </c>
      <c r="E14" s="2">
        <v>1304</v>
      </c>
      <c r="F14" s="3">
        <f>IF(E20=0,"- - -",E14/E20*100)</f>
        <v>5.2321149139349199</v>
      </c>
      <c r="G14" s="2">
        <v>1701</v>
      </c>
      <c r="H14" s="3">
        <f>IF(G20=0,"- - -",G14/G20*100)</f>
        <v>5.5915321652805625</v>
      </c>
      <c r="I14" s="26">
        <f t="shared" si="0"/>
        <v>6853</v>
      </c>
      <c r="J14" s="29">
        <f>IF(I20=0,"- - -",I14/I20*100)</f>
        <v>5.9329223949856287</v>
      </c>
    </row>
    <row r="15" spans="1:14" x14ac:dyDescent="0.3">
      <c r="A15" s="60">
        <v>7</v>
      </c>
      <c r="B15" s="62" t="s">
        <v>120</v>
      </c>
      <c r="C15" s="9">
        <v>1193</v>
      </c>
      <c r="D15" s="3">
        <f>IF(C20=0,"- - -",C15/C20*100)</f>
        <v>1.9829133701216675</v>
      </c>
      <c r="E15" s="2">
        <v>511</v>
      </c>
      <c r="F15" s="3">
        <f>IF(E20=0,"- - -",E15/E20*100)</f>
        <v>2.0503149701079324</v>
      </c>
      <c r="G15" s="2">
        <v>551</v>
      </c>
      <c r="H15" s="3">
        <f>IF(G20=0,"- - -",G15/G20*100)</f>
        <v>1.811248808388942</v>
      </c>
      <c r="I15" s="26">
        <f t="shared" si="0"/>
        <v>2255</v>
      </c>
      <c r="J15" s="29">
        <f>IF(I20=0,"- - -",I15/I20*100)</f>
        <v>1.9522457318973576</v>
      </c>
    </row>
    <row r="16" spans="1:14" ht="15.6" customHeight="1" x14ac:dyDescent="0.3">
      <c r="A16" s="60">
        <v>8</v>
      </c>
      <c r="B16" s="62" t="s">
        <v>120</v>
      </c>
      <c r="C16" s="9">
        <v>413</v>
      </c>
      <c r="D16" s="3">
        <f>IF(C20=0,"- - -",C16/C20*100)</f>
        <v>0.68645701748553956</v>
      </c>
      <c r="E16" s="2">
        <v>265</v>
      </c>
      <c r="F16" s="3">
        <f>IF(E20=0,"- - -",E16/E20*100)</f>
        <v>1.0632748866508845</v>
      </c>
      <c r="G16" s="2">
        <v>263</v>
      </c>
      <c r="H16" s="3">
        <f>IF(G20=0,"- - -",G16/G20*100)</f>
        <v>0.86453436770651848</v>
      </c>
      <c r="I16" s="26">
        <f t="shared" si="0"/>
        <v>941</v>
      </c>
      <c r="J16" s="29">
        <f>IF(I20=0,"- - -",I16/I20*100)</f>
        <v>0.81466218790040512</v>
      </c>
    </row>
    <row r="17" spans="1:26" x14ac:dyDescent="0.3">
      <c r="A17" s="60">
        <v>9</v>
      </c>
      <c r="B17" s="62" t="s">
        <v>120</v>
      </c>
      <c r="C17" s="9">
        <v>206</v>
      </c>
      <c r="D17" s="3">
        <f>IF(C20=0,"- - -",C17/C20*100)</f>
        <v>0.34239744697825941</v>
      </c>
      <c r="E17" s="2">
        <v>133</v>
      </c>
      <c r="F17" s="3">
        <f>IF(E20=0,"- - -",E17/E20*100)</f>
        <v>0.53364362235685914</v>
      </c>
      <c r="G17" s="2">
        <v>136</v>
      </c>
      <c r="H17" s="3">
        <f>IF(G20=0,"- - -",G17/G20*100)</f>
        <v>0.44705959698892211</v>
      </c>
      <c r="I17" s="26">
        <f t="shared" si="0"/>
        <v>475</v>
      </c>
      <c r="J17" s="29">
        <f>IF(I20=0,"- - -",I17/I20*100)</f>
        <v>0.41122692800498672</v>
      </c>
    </row>
    <row r="18" spans="1:26" x14ac:dyDescent="0.3">
      <c r="A18" s="61">
        <v>10</v>
      </c>
      <c r="B18" s="62" t="s">
        <v>120</v>
      </c>
      <c r="C18" s="10">
        <v>135</v>
      </c>
      <c r="D18" s="7">
        <f>IF(C20=0,"- - -",C18/C20*100)</f>
        <v>0.22438667641779139</v>
      </c>
      <c r="E18" s="6">
        <v>102</v>
      </c>
      <c r="F18" s="7">
        <f>IF(E20=0,"- - -",E18/E20*100)</f>
        <v>0.40926052240901978</v>
      </c>
      <c r="G18" s="6">
        <v>93</v>
      </c>
      <c r="H18" s="7">
        <f>IF(G20=0,"- - -",G18/G20*100)</f>
        <v>0.30570987147036588</v>
      </c>
      <c r="I18" s="26">
        <f t="shared" si="0"/>
        <v>330</v>
      </c>
      <c r="J18" s="29">
        <f>IF(I20=0,"- - -",I18/I20*100)</f>
        <v>0.28569449735083285</v>
      </c>
    </row>
    <row r="19" spans="1:26" ht="15" thickBot="1" x14ac:dyDescent="0.35">
      <c r="A19" s="61" t="s">
        <v>118</v>
      </c>
      <c r="B19" s="62" t="s">
        <v>120</v>
      </c>
      <c r="C19" s="10">
        <v>618</v>
      </c>
      <c r="D19" s="7">
        <f>IF(C20=0,"- - -",C19/C20*100)</f>
        <v>1.0271923409347783</v>
      </c>
      <c r="E19" s="6">
        <v>412</v>
      </c>
      <c r="F19" s="7">
        <f>IF(E20=0,"- - -",E19/E20*100)</f>
        <v>1.6530915218874132</v>
      </c>
      <c r="G19" s="6">
        <v>390</v>
      </c>
      <c r="H19" s="7">
        <f>IF(G20=0,"- - -",G19/G20*100)</f>
        <v>1.282009138424115</v>
      </c>
      <c r="I19" s="26">
        <f t="shared" si="0"/>
        <v>1420</v>
      </c>
      <c r="J19" s="29">
        <f>IF(I20=0,"- - -",I19/I20*100)</f>
        <v>1.2293520795096444</v>
      </c>
    </row>
    <row r="20" spans="1:26" x14ac:dyDescent="0.3">
      <c r="A20" s="145" t="s">
        <v>13</v>
      </c>
      <c r="B20" s="146"/>
      <c r="C20" s="14">
        <f>SUM(C8:C19)</f>
        <v>60164</v>
      </c>
      <c r="D20" s="15">
        <f>IF(C20=0,"- - -",C20/C20*100)</f>
        <v>100</v>
      </c>
      <c r="E20" s="16">
        <f>SUM(E8:E19)</f>
        <v>24923</v>
      </c>
      <c r="F20" s="15">
        <f>IF(E20=0,"- - -",E20/E20*100)</f>
        <v>100</v>
      </c>
      <c r="G20" s="16">
        <f>SUM(G8:G19)</f>
        <v>30421</v>
      </c>
      <c r="H20" s="15">
        <f>IF(G20=0,"- - -",G20/G20*100)</f>
        <v>100</v>
      </c>
      <c r="I20" s="22">
        <f>SUM(I8:I19)</f>
        <v>115508</v>
      </c>
      <c r="J20" s="23">
        <f>IF(I20=0,"- - -",I20/I20*100)</f>
        <v>100</v>
      </c>
    </row>
    <row r="21" spans="1:26" ht="15" thickBot="1" x14ac:dyDescent="0.35">
      <c r="A21" s="147" t="s">
        <v>61</v>
      </c>
      <c r="B21" s="148"/>
      <c r="C21" s="18">
        <f>IF($I20=0,"- - -",C20/$I20*100)</f>
        <v>52.086435571562141</v>
      </c>
      <c r="D21" s="19"/>
      <c r="E21" s="20">
        <f>IF($I20=0,"- - -",E20/$I20*100)</f>
        <v>21.576860477196387</v>
      </c>
      <c r="F21" s="19"/>
      <c r="G21" s="20">
        <f>IF($I20=0,"- - -",G20/$I20*100)</f>
        <v>26.336703951241475</v>
      </c>
      <c r="H21" s="19"/>
      <c r="I21" s="24">
        <f>IF($I20=0,"- - -",I20/$I20*100)</f>
        <v>100</v>
      </c>
      <c r="J21" s="25"/>
    </row>
    <row r="24" spans="1:26" x14ac:dyDescent="0.3">
      <c r="A24" s="1" t="s">
        <v>123</v>
      </c>
      <c r="J24" s="48"/>
      <c r="L24" s="48"/>
    </row>
    <row r="25" spans="1:26" ht="15" thickBot="1" x14ac:dyDescent="0.35"/>
    <row r="26" spans="1:26" ht="14.4" customHeight="1" x14ac:dyDescent="0.3">
      <c r="A26" s="141" t="s">
        <v>121</v>
      </c>
      <c r="B26" s="142"/>
      <c r="C26" s="81" t="s">
        <v>1</v>
      </c>
      <c r="D26" s="32"/>
      <c r="E26" s="34" t="s">
        <v>2</v>
      </c>
      <c r="F26" s="32"/>
      <c r="G26" s="34" t="s">
        <v>3</v>
      </c>
      <c r="H26" s="32"/>
      <c r="I26" s="34" t="s">
        <v>4</v>
      </c>
      <c r="J26" s="32"/>
      <c r="K26" s="34" t="s">
        <v>5</v>
      </c>
      <c r="L26" s="32"/>
      <c r="M26" s="34" t="s">
        <v>64</v>
      </c>
      <c r="N26" s="32"/>
      <c r="O26" s="34" t="s">
        <v>7</v>
      </c>
      <c r="P26" s="32"/>
      <c r="Q26" s="34" t="s">
        <v>8</v>
      </c>
      <c r="R26" s="32"/>
      <c r="S26" s="34" t="s">
        <v>9</v>
      </c>
      <c r="T26" s="32"/>
      <c r="U26" s="34" t="s">
        <v>10</v>
      </c>
      <c r="V26" s="32"/>
      <c r="W26" s="34" t="s">
        <v>11</v>
      </c>
      <c r="X26" s="82"/>
      <c r="Y26" s="81" t="s">
        <v>315</v>
      </c>
      <c r="Z26" s="36"/>
    </row>
    <row r="27" spans="1:26" ht="15" thickBot="1" x14ac:dyDescent="0.35">
      <c r="A27" s="143"/>
      <c r="B27" s="144"/>
      <c r="C27" s="37" t="s">
        <v>14</v>
      </c>
      <c r="D27" s="38" t="s">
        <v>15</v>
      </c>
      <c r="E27" s="39" t="s">
        <v>14</v>
      </c>
      <c r="F27" s="38" t="s">
        <v>15</v>
      </c>
      <c r="G27" s="39" t="s">
        <v>14</v>
      </c>
      <c r="H27" s="38" t="s">
        <v>15</v>
      </c>
      <c r="I27" s="37" t="s">
        <v>14</v>
      </c>
      <c r="J27" s="38" t="s">
        <v>15</v>
      </c>
      <c r="K27" s="37" t="s">
        <v>14</v>
      </c>
      <c r="L27" s="38" t="s">
        <v>15</v>
      </c>
      <c r="M27" s="37" t="s">
        <v>14</v>
      </c>
      <c r="N27" s="38" t="s">
        <v>15</v>
      </c>
      <c r="O27" s="37" t="s">
        <v>14</v>
      </c>
      <c r="P27" s="38" t="s">
        <v>15</v>
      </c>
      <c r="Q27" s="37" t="s">
        <v>14</v>
      </c>
      <c r="R27" s="38" t="s">
        <v>15</v>
      </c>
      <c r="S27" s="37" t="s">
        <v>14</v>
      </c>
      <c r="T27" s="38" t="s">
        <v>15</v>
      </c>
      <c r="U27" s="37" t="s">
        <v>14</v>
      </c>
      <c r="V27" s="38" t="s">
        <v>15</v>
      </c>
      <c r="W27" s="37" t="s">
        <v>14</v>
      </c>
      <c r="X27" s="38" t="s">
        <v>15</v>
      </c>
      <c r="Y27" s="41" t="s">
        <v>14</v>
      </c>
      <c r="Z27" s="42" t="s">
        <v>15</v>
      </c>
    </row>
    <row r="28" spans="1:26" x14ac:dyDescent="0.3">
      <c r="A28" s="59">
        <v>0</v>
      </c>
      <c r="B28" s="62" t="s">
        <v>119</v>
      </c>
      <c r="C28" s="8">
        <v>71</v>
      </c>
      <c r="D28" s="5">
        <f>IF(C40=0,"- - -",C28/C40*100)</f>
        <v>0.64935064935064934</v>
      </c>
      <c r="E28" s="4">
        <v>92</v>
      </c>
      <c r="F28" s="5">
        <f>IF(E40=0,"- - -",E28/E40*100)</f>
        <v>0.61243509519371586</v>
      </c>
      <c r="G28" s="4">
        <v>216</v>
      </c>
      <c r="H28" s="5">
        <f>IF(G40=0,"- - -",G28/G40*100)</f>
        <v>1.0544815465729349</v>
      </c>
      <c r="I28" s="4">
        <v>44</v>
      </c>
      <c r="J28" s="5">
        <f>IF(I40=0,"- - -",I28/I40*100)</f>
        <v>0.57493793283679606</v>
      </c>
      <c r="K28" s="4">
        <v>27</v>
      </c>
      <c r="L28" s="5">
        <f>IF(K40=0,"- - -",K28/K40*100)</f>
        <v>0.4447372755723934</v>
      </c>
      <c r="M28" s="4">
        <v>55</v>
      </c>
      <c r="N28" s="5">
        <f>IF(M40=0,"- - -",M28/M40*100)</f>
        <v>0.22067969345584401</v>
      </c>
      <c r="O28" s="4">
        <v>25</v>
      </c>
      <c r="P28" s="5">
        <f>IF(O40=0,"- - -",O28/O40*100)</f>
        <v>0.18687397219315294</v>
      </c>
      <c r="Q28" s="4">
        <v>0</v>
      </c>
      <c r="R28" s="5">
        <f>IF(Q40=0,"- - -",Q28/Q40*100)</f>
        <v>0</v>
      </c>
      <c r="S28" s="4">
        <v>25</v>
      </c>
      <c r="T28" s="5">
        <f>IF(S40=0,"- - -",S28/S40*100)</f>
        <v>0.29979613862573451</v>
      </c>
      <c r="U28" s="4">
        <v>11</v>
      </c>
      <c r="V28" s="5">
        <f>IF(U40=0,"- - -",U28/U40*100)</f>
        <v>0.23706896551724138</v>
      </c>
      <c r="W28" s="4">
        <v>8</v>
      </c>
      <c r="X28" s="5">
        <f>IF(W40=0,"- - -",W28/W40*100)</f>
        <v>0.30639601685178092</v>
      </c>
      <c r="Y28" s="26">
        <f>C28+E28+G28+I28+K28+M28+O28+Q28+S28+U28+W28</f>
        <v>574</v>
      </c>
      <c r="Z28" s="27">
        <f>IF(Y40=0,"- - -",Y28/Y40*100)</f>
        <v>0.49693527721023656</v>
      </c>
    </row>
    <row r="29" spans="1:26" x14ac:dyDescent="0.3">
      <c r="A29" s="60">
        <v>1</v>
      </c>
      <c r="B29" s="62" t="s">
        <v>119</v>
      </c>
      <c r="C29" s="9">
        <v>298</v>
      </c>
      <c r="D29" s="3">
        <f>IF(C40=0,"- - -",C29/C40*100)</f>
        <v>2.7254435705139928</v>
      </c>
      <c r="E29" s="2">
        <v>451</v>
      </c>
      <c r="F29" s="3">
        <f>IF(E40=0,"- - -",E29/E40*100)</f>
        <v>3.002263347090933</v>
      </c>
      <c r="G29" s="2">
        <v>707</v>
      </c>
      <c r="H29" s="3">
        <f>IF(G40=0,"- - -",G29/G40*100)</f>
        <v>3.451474321421597</v>
      </c>
      <c r="I29" s="2">
        <v>243</v>
      </c>
      <c r="J29" s="3">
        <f>IF(I40=0,"- - -",I29/I40*100)</f>
        <v>3.1752254018032144</v>
      </c>
      <c r="K29" s="2">
        <v>147</v>
      </c>
      <c r="L29" s="3">
        <f>IF(K40=0,"- - -",K29/K40*100)</f>
        <v>2.4213473892274751</v>
      </c>
      <c r="M29" s="2">
        <v>291</v>
      </c>
      <c r="N29" s="3">
        <f>IF(M40=0,"- - -",M29/M40*100)</f>
        <v>1.1675961962845565</v>
      </c>
      <c r="O29" s="2">
        <v>124</v>
      </c>
      <c r="P29" s="3">
        <f>IF(O40=0,"- - -",O29/O40*100)</f>
        <v>0.9268949020780386</v>
      </c>
      <c r="Q29" s="2">
        <v>17</v>
      </c>
      <c r="R29" s="3">
        <f>IF(Q40=0,"- - -",Q29/Q40*100)</f>
        <v>1.1699931176875429</v>
      </c>
      <c r="S29" s="2">
        <v>64</v>
      </c>
      <c r="T29" s="3">
        <f>IF(S40=0,"- - -",S29/S40*100)</f>
        <v>0.76747811488188034</v>
      </c>
      <c r="U29" s="2">
        <v>56</v>
      </c>
      <c r="V29" s="3">
        <f>IF(U40=0,"- - -",U29/U40*100)</f>
        <v>1.2068965517241379</v>
      </c>
      <c r="W29" s="2">
        <v>22</v>
      </c>
      <c r="X29" s="3">
        <f>IF(W40=0,"- - -",W29/W40*100)</f>
        <v>0.84258904634239751</v>
      </c>
      <c r="Y29" s="26">
        <f t="shared" ref="Y29:Y39" si="1">C29+E29+G29+I29+K29+M29+O29+Q29+S29+U29+W29</f>
        <v>2420</v>
      </c>
      <c r="Z29" s="29">
        <f>IF(Y40=0,"- - -",Y29/Y40*100)</f>
        <v>2.0950929805727743</v>
      </c>
    </row>
    <row r="30" spans="1:26" x14ac:dyDescent="0.3">
      <c r="A30" s="60">
        <v>2</v>
      </c>
      <c r="B30" s="62" t="s">
        <v>120</v>
      </c>
      <c r="C30" s="9">
        <v>508</v>
      </c>
      <c r="D30" s="3">
        <f>IF(C40=0,"- - -",C30/C40*100)</f>
        <v>4.6460581671849281</v>
      </c>
      <c r="E30" s="2">
        <v>1170</v>
      </c>
      <c r="F30" s="3">
        <f>IF(E40=0,"- - -",E30/E40*100)</f>
        <v>7.7885767540939952</v>
      </c>
      <c r="G30" s="2">
        <v>1482</v>
      </c>
      <c r="H30" s="3">
        <f>IF(G40=0,"- - -",G30/G40*100)</f>
        <v>7.2349150556531931</v>
      </c>
      <c r="I30" s="2">
        <v>568</v>
      </c>
      <c r="J30" s="3">
        <f>IF(I40=0,"- - -",I30/I40*100)</f>
        <v>7.4219260420750031</v>
      </c>
      <c r="K30" s="2">
        <v>314</v>
      </c>
      <c r="L30" s="3">
        <f>IF(K40=0,"- - -",K30/K40*100)</f>
        <v>5.1721297973974636</v>
      </c>
      <c r="M30" s="2">
        <v>2330</v>
      </c>
      <c r="N30" s="3">
        <f>IF(M40=0,"- - -",M30/M40*100)</f>
        <v>9.3487942864021178</v>
      </c>
      <c r="O30" s="2">
        <v>1195</v>
      </c>
      <c r="P30" s="3">
        <f>IF(O40=0,"- - -",O30/O40*100)</f>
        <v>8.9325758708327108</v>
      </c>
      <c r="Q30" s="2">
        <v>113</v>
      </c>
      <c r="R30" s="3">
        <f>IF(Q40=0,"- - -",Q30/Q40*100)</f>
        <v>7.7770130763936685</v>
      </c>
      <c r="S30" s="2">
        <v>345</v>
      </c>
      <c r="T30" s="3">
        <f>IF(S40=0,"- - -",S30/S40*100)</f>
        <v>4.1371867130351365</v>
      </c>
      <c r="U30" s="2">
        <v>200</v>
      </c>
      <c r="V30" s="3">
        <f>IF(U40=0,"- - -",U30/U40*100)</f>
        <v>4.3103448275862073</v>
      </c>
      <c r="W30" s="2">
        <v>69</v>
      </c>
      <c r="X30" s="3">
        <f>IF(W40=0,"- - -",W30/W40*100)</f>
        <v>2.6426656453466104</v>
      </c>
      <c r="Y30" s="26">
        <f t="shared" si="1"/>
        <v>8294</v>
      </c>
      <c r="Z30" s="29">
        <f>IF(Y40=0,"- - -",Y30/Y40*100)</f>
        <v>7.1804550334175987</v>
      </c>
    </row>
    <row r="31" spans="1:26" x14ac:dyDescent="0.3">
      <c r="A31" s="60">
        <v>3</v>
      </c>
      <c r="B31" s="62" t="s">
        <v>120</v>
      </c>
      <c r="C31" s="9">
        <v>2056</v>
      </c>
      <c r="D31" s="3">
        <f>IF(C40=0,"- - -",C31/C40*100)</f>
        <v>18.803731479787817</v>
      </c>
      <c r="E31" s="2">
        <v>5192</v>
      </c>
      <c r="F31" s="3">
        <f>IF(E40=0,"- - -",E31/E40*100)</f>
        <v>34.562641459193181</v>
      </c>
      <c r="G31" s="2">
        <v>6620</v>
      </c>
      <c r="H31" s="3">
        <f>IF(G40=0,"- - -",G31/G40*100)</f>
        <v>32.317906658855691</v>
      </c>
      <c r="I31" s="2">
        <v>1574</v>
      </c>
      <c r="J31" s="3">
        <f>IF(I40=0,"- - -",I31/I40*100)</f>
        <v>20.567097870116292</v>
      </c>
      <c r="K31" s="2">
        <v>1284</v>
      </c>
      <c r="L31" s="3">
        <f>IF(K40=0,"- - -",K31/K40*100)</f>
        <v>21.149728216109374</v>
      </c>
      <c r="M31" s="2">
        <v>8604</v>
      </c>
      <c r="N31" s="3">
        <f>IF(M40=0,"- - -",M31/M40*100)</f>
        <v>34.522328772619673</v>
      </c>
      <c r="O31" s="2">
        <v>4433</v>
      </c>
      <c r="P31" s="3">
        <f>IF(O40=0,"- - -",O31/O40*100)</f>
        <v>33.136492749289879</v>
      </c>
      <c r="Q31" s="2">
        <v>548</v>
      </c>
      <c r="R31" s="3">
        <f>IF(Q40=0,"- - -",Q31/Q40*100)</f>
        <v>37.715072264280799</v>
      </c>
      <c r="S31" s="2">
        <v>2214</v>
      </c>
      <c r="T31" s="3">
        <f>IF(S40=0,"- - -",S31/S40*100)</f>
        <v>26.549946036695047</v>
      </c>
      <c r="U31" s="2">
        <v>1626</v>
      </c>
      <c r="V31" s="3">
        <f>IF(U40=0,"- - -",U31/U40*100)</f>
        <v>35.043103448275865</v>
      </c>
      <c r="W31" s="2">
        <v>1056</v>
      </c>
      <c r="X31" s="3">
        <f>IF(W40=0,"- - -",W31/W40*100)</f>
        <v>40.444274224435084</v>
      </c>
      <c r="Y31" s="26">
        <f t="shared" si="1"/>
        <v>35207</v>
      </c>
      <c r="Z31" s="29">
        <f>IF(Y40=0,"- - -",Y31/Y40*100)</f>
        <v>30.480139903729615</v>
      </c>
    </row>
    <row r="32" spans="1:26" x14ac:dyDescent="0.3">
      <c r="A32" s="60">
        <v>4</v>
      </c>
      <c r="B32" s="62" t="s">
        <v>120</v>
      </c>
      <c r="C32" s="9">
        <v>4909</v>
      </c>
      <c r="D32" s="3">
        <f>IF(C40=0,"- - -",C32/C40*100)</f>
        <v>44.896652643131517</v>
      </c>
      <c r="E32" s="2">
        <v>4344</v>
      </c>
      <c r="F32" s="3">
        <f>IF(E40=0,"- - -",E32/E40*100)</f>
        <v>28.917587538277196</v>
      </c>
      <c r="G32" s="2">
        <v>6175</v>
      </c>
      <c r="H32" s="3">
        <f>IF(G40=0,"- - -",G32/G40*100)</f>
        <v>30.145479398554968</v>
      </c>
      <c r="I32" s="2">
        <v>2841</v>
      </c>
      <c r="J32" s="3">
        <f>IF(I40=0,"- - -",I32/I40*100)</f>
        <v>37.122696981575857</v>
      </c>
      <c r="K32" s="2">
        <v>2199</v>
      </c>
      <c r="L32" s="3">
        <f>IF(K40=0,"- - -",K32/K40*100)</f>
        <v>36.221380332729368</v>
      </c>
      <c r="M32" s="2">
        <v>7272</v>
      </c>
      <c r="N32" s="3">
        <f>IF(M40=0,"- - -",M32/M40*100)</f>
        <v>29.177867832925408</v>
      </c>
      <c r="O32" s="2">
        <v>4246</v>
      </c>
      <c r="P32" s="3">
        <f>IF(O40=0,"- - -",O32/O40*100)</f>
        <v>31.738675437285096</v>
      </c>
      <c r="Q32" s="2">
        <v>368</v>
      </c>
      <c r="R32" s="3">
        <f>IF(Q40=0,"- - -",Q32/Q40*100)</f>
        <v>25.326909841706811</v>
      </c>
      <c r="S32" s="2">
        <v>3239</v>
      </c>
      <c r="T32" s="3">
        <f>IF(S40=0,"- - -",S32/S40*100)</f>
        <v>38.841587720350162</v>
      </c>
      <c r="U32" s="2">
        <v>1454</v>
      </c>
      <c r="V32" s="3">
        <f>IF(U40=0,"- - -",U32/U40*100)</f>
        <v>31.336206896551722</v>
      </c>
      <c r="W32" s="2">
        <v>985</v>
      </c>
      <c r="X32" s="3">
        <f>IF(W40=0,"- - -",W32/W40*100)</f>
        <v>37.725009574875529</v>
      </c>
      <c r="Y32" s="26">
        <f t="shared" si="1"/>
        <v>38032</v>
      </c>
      <c r="Z32" s="29">
        <f>IF(Y40=0,"- - -",Y32/Y40*100)</f>
        <v>32.925857949232956</v>
      </c>
    </row>
    <row r="33" spans="1:30" x14ac:dyDescent="0.3">
      <c r="A33" s="60">
        <v>5</v>
      </c>
      <c r="B33" s="62" t="s">
        <v>120</v>
      </c>
      <c r="C33" s="9">
        <v>2040</v>
      </c>
      <c r="D33" s="3">
        <f>IF(C40=0,"- - -",C33/C40*100)</f>
        <v>18.657398939089077</v>
      </c>
      <c r="E33" s="2">
        <v>2262</v>
      </c>
      <c r="F33" s="3">
        <f>IF(E40=0,"- - -",E33/E40*100)</f>
        <v>15.057915057915059</v>
      </c>
      <c r="G33" s="2">
        <v>3169</v>
      </c>
      <c r="H33" s="3">
        <f>IF(G40=0,"- - -",G33/G40*100)</f>
        <v>15.470611208748291</v>
      </c>
      <c r="I33" s="2">
        <v>1594</v>
      </c>
      <c r="J33" s="3">
        <f>IF(I40=0,"- - -",I33/I40*100)</f>
        <v>20.828433294133021</v>
      </c>
      <c r="K33" s="2">
        <v>1154</v>
      </c>
      <c r="L33" s="3">
        <f>IF(K40=0,"- - -",K33/K40*100)</f>
        <v>19.008400592983037</v>
      </c>
      <c r="M33" s="2">
        <v>3644</v>
      </c>
      <c r="N33" s="3">
        <f>IF(M40=0,"- - -",M33/M40*100)</f>
        <v>14.621032780965374</v>
      </c>
      <c r="O33" s="2">
        <v>1900</v>
      </c>
      <c r="P33" s="3">
        <f>IF(O40=0,"- - -",O33/O40*100)</f>
        <v>14.202421886679623</v>
      </c>
      <c r="Q33" s="2">
        <v>184</v>
      </c>
      <c r="R33" s="3">
        <f>IF(Q40=0,"- - -",Q33/Q40*100)</f>
        <v>12.663454920853406</v>
      </c>
      <c r="S33" s="2">
        <v>1599</v>
      </c>
      <c r="T33" s="3">
        <f>IF(S40=0,"- - -",S33/S40*100)</f>
        <v>19.174961026501979</v>
      </c>
      <c r="U33" s="2">
        <v>825</v>
      </c>
      <c r="V33" s="3">
        <f>IF(U40=0,"- - -",U33/U40*100)</f>
        <v>17.780172413793103</v>
      </c>
      <c r="W33" s="2">
        <v>336</v>
      </c>
      <c r="X33" s="3">
        <f>IF(W40=0,"- - -",W33/W40*100)</f>
        <v>12.868632707774799</v>
      </c>
      <c r="Y33" s="26">
        <f t="shared" si="1"/>
        <v>18707</v>
      </c>
      <c r="Z33" s="29">
        <f>IF(Y40=0,"- - -",Y33/Y40*100)</f>
        <v>16.195415036187967</v>
      </c>
    </row>
    <row r="34" spans="1:30" x14ac:dyDescent="0.3">
      <c r="A34" s="60">
        <v>6</v>
      </c>
      <c r="B34" s="62" t="s">
        <v>120</v>
      </c>
      <c r="C34" s="9">
        <v>703</v>
      </c>
      <c r="D34" s="3">
        <f>IF(C40=0,"- - -",C34/C40*100)</f>
        <v>6.4294860069507953</v>
      </c>
      <c r="E34" s="2">
        <v>865</v>
      </c>
      <c r="F34" s="3">
        <f>IF(E40=0,"- - -",E34/E40*100)</f>
        <v>5.7582212754626552</v>
      </c>
      <c r="G34" s="2">
        <v>1333</v>
      </c>
      <c r="H34" s="3">
        <f>IF(G40=0,"- - -",G34/G40*100)</f>
        <v>6.5075180628783436</v>
      </c>
      <c r="I34" s="2">
        <v>444</v>
      </c>
      <c r="J34" s="3">
        <f>IF(I40=0,"- - -",I34/I40*100)</f>
        <v>5.801646413171305</v>
      </c>
      <c r="K34" s="2">
        <v>503</v>
      </c>
      <c r="L34" s="3">
        <f>IF(K40=0,"- - -",K34/K40*100)</f>
        <v>8.2852907264042166</v>
      </c>
      <c r="M34" s="2">
        <v>1304</v>
      </c>
      <c r="N34" s="3">
        <f>IF(M40=0,"- - -",M34/M40*100)</f>
        <v>5.2321149139349199</v>
      </c>
      <c r="O34" s="2">
        <v>755</v>
      </c>
      <c r="P34" s="3">
        <f>IF(O40=0,"- - -",O34/O40*100)</f>
        <v>5.6435939602332192</v>
      </c>
      <c r="Q34" s="2">
        <v>156</v>
      </c>
      <c r="R34" s="3">
        <f>IF(Q40=0,"- - -",Q34/Q40*100)</f>
        <v>10.736407432897453</v>
      </c>
      <c r="S34" s="2">
        <v>477</v>
      </c>
      <c r="T34" s="3">
        <f>IF(S40=0,"- - -",S34/S40*100)</f>
        <v>5.7201103249790144</v>
      </c>
      <c r="U34" s="2">
        <v>246</v>
      </c>
      <c r="V34" s="3">
        <f>IF(U40=0,"- - -",U34/U40*100)</f>
        <v>5.3017241379310347</v>
      </c>
      <c r="W34" s="2">
        <v>67</v>
      </c>
      <c r="X34" s="3">
        <f>IF(W40=0,"- - -",W34/W40*100)</f>
        <v>2.5660666411336654</v>
      </c>
      <c r="Y34" s="26">
        <f t="shared" si="1"/>
        <v>6853</v>
      </c>
      <c r="Z34" s="29">
        <f>IF(Y40=0,"- - -",Y34/Y40*100)</f>
        <v>5.9329223949856287</v>
      </c>
    </row>
    <row r="35" spans="1:30" x14ac:dyDescent="0.3">
      <c r="A35" s="60">
        <v>7</v>
      </c>
      <c r="B35" s="62" t="s">
        <v>120</v>
      </c>
      <c r="C35" s="9">
        <v>150</v>
      </c>
      <c r="D35" s="3">
        <f>IF(C40=0,"- - -",C35/C40*100)</f>
        <v>1.3718675690506676</v>
      </c>
      <c r="E35" s="2">
        <v>281</v>
      </c>
      <c r="F35" s="3">
        <f>IF(E40=0,"- - -",E35/E40*100)</f>
        <v>1.8705898016242843</v>
      </c>
      <c r="G35" s="2">
        <v>427</v>
      </c>
      <c r="H35" s="3">
        <f>IF(G40=0,"- - -",G35/G40*100)</f>
        <v>2.0845537980863114</v>
      </c>
      <c r="I35" s="2">
        <v>152</v>
      </c>
      <c r="J35" s="3">
        <f>IF(I40=0,"- - -",I35/I40*100)</f>
        <v>1.9861492225271136</v>
      </c>
      <c r="K35" s="2">
        <v>183</v>
      </c>
      <c r="L35" s="3">
        <f>IF(K40=0,"- - -",K35/K40*100)</f>
        <v>3.0143304233239991</v>
      </c>
      <c r="M35" s="2">
        <v>511</v>
      </c>
      <c r="N35" s="3">
        <f>IF(M40=0,"- - -",M35/M40*100)</f>
        <v>2.0503149701079324</v>
      </c>
      <c r="O35" s="2">
        <v>242</v>
      </c>
      <c r="P35" s="3">
        <f>IF(O40=0,"- - -",O35/O40*100)</f>
        <v>1.8089400508297204</v>
      </c>
      <c r="Q35" s="2">
        <v>26</v>
      </c>
      <c r="R35" s="3">
        <f>IF(Q40=0,"- - -",Q35/Q40*100)</f>
        <v>1.7894012388162424</v>
      </c>
      <c r="S35" s="2">
        <v>155</v>
      </c>
      <c r="T35" s="3">
        <f>IF(S40=0,"- - -",S35/S40*100)</f>
        <v>1.8587360594795539</v>
      </c>
      <c r="U35" s="2">
        <v>105</v>
      </c>
      <c r="V35" s="3">
        <f>IF(U40=0,"- - -",U35/U40*100)</f>
        <v>2.2629310344827585</v>
      </c>
      <c r="W35" s="2">
        <v>23</v>
      </c>
      <c r="X35" s="3">
        <f>IF(W40=0,"- - -",W35/W40*100)</f>
        <v>0.88088854844887021</v>
      </c>
      <c r="Y35" s="26">
        <f t="shared" si="1"/>
        <v>2255</v>
      </c>
      <c r="Z35" s="29">
        <f>IF(Y40=0,"- - -",Y35/Y40*100)</f>
        <v>1.9522457318973576</v>
      </c>
    </row>
    <row r="36" spans="1:30" x14ac:dyDescent="0.3">
      <c r="A36" s="60">
        <v>8</v>
      </c>
      <c r="B36" s="62" t="s">
        <v>120</v>
      </c>
      <c r="C36" s="9">
        <v>60</v>
      </c>
      <c r="D36" s="3">
        <f>IF(C40=0,"- - -",C36/C40*100)</f>
        <v>0.54874702762026706</v>
      </c>
      <c r="E36" s="2">
        <v>127</v>
      </c>
      <c r="F36" s="3">
        <f>IF(E40=0,"- - -",E36/E40*100)</f>
        <v>0.84542670749567295</v>
      </c>
      <c r="G36" s="2">
        <v>112</v>
      </c>
      <c r="H36" s="3">
        <f>IF(G40=0,"- - -",G36/G40*100)</f>
        <v>0.54676820933411441</v>
      </c>
      <c r="I36" s="2">
        <v>57</v>
      </c>
      <c r="J36" s="3">
        <f>IF(I40=0,"- - -",I36/I40*100)</f>
        <v>0.74480595844766762</v>
      </c>
      <c r="K36" s="2">
        <v>57</v>
      </c>
      <c r="L36" s="3">
        <f>IF(K40=0,"- - -",K36/K40*100)</f>
        <v>0.93888980398616384</v>
      </c>
      <c r="M36" s="2">
        <v>265</v>
      </c>
      <c r="N36" s="3">
        <f>IF(M40=0,"- - -",M36/M40*100)</f>
        <v>1.0632748866508845</v>
      </c>
      <c r="O36" s="2">
        <v>134</v>
      </c>
      <c r="P36" s="3">
        <f>IF(O40=0,"- - -",O36/O40*100)</f>
        <v>1.0016444909552997</v>
      </c>
      <c r="Q36" s="2">
        <v>13</v>
      </c>
      <c r="R36" s="3">
        <f>IF(Q40=0,"- - -",Q36/Q40*100)</f>
        <v>0.89470061940812118</v>
      </c>
      <c r="S36" s="2">
        <v>73</v>
      </c>
      <c r="T36" s="3">
        <f>IF(S40=0,"- - -",S36/S40*100)</f>
        <v>0.87540472478714482</v>
      </c>
      <c r="U36" s="2">
        <v>31</v>
      </c>
      <c r="V36" s="3">
        <f>IF(U40=0,"- - -",U36/U40*100)</f>
        <v>0.6681034482758621</v>
      </c>
      <c r="W36" s="2">
        <v>12</v>
      </c>
      <c r="X36" s="3">
        <f>IF(W40=0,"- - -",W36/W40*100)</f>
        <v>0.4595940252776714</v>
      </c>
      <c r="Y36" s="26">
        <f t="shared" si="1"/>
        <v>941</v>
      </c>
      <c r="Z36" s="29">
        <f>IF(Y40=0,"- - -",Y36/Y40*100)</f>
        <v>0.81466218790040512</v>
      </c>
    </row>
    <row r="37" spans="1:30" x14ac:dyDescent="0.3">
      <c r="A37" s="60">
        <v>9</v>
      </c>
      <c r="B37" s="62" t="s">
        <v>120</v>
      </c>
      <c r="C37" s="9">
        <v>30</v>
      </c>
      <c r="D37" s="3">
        <f>IF(C40=0,"- - -",C37/C40*100)</f>
        <v>0.27437351381013353</v>
      </c>
      <c r="E37" s="2">
        <v>56</v>
      </c>
      <c r="F37" s="3">
        <f>IF(E40=0,"- - -",E37/E40*100)</f>
        <v>0.37278657968313139</v>
      </c>
      <c r="G37" s="2">
        <v>55</v>
      </c>
      <c r="H37" s="3">
        <f>IF(G40=0,"- - -",G37/G40*100)</f>
        <v>0.26850224565514547</v>
      </c>
      <c r="I37" s="2">
        <v>31</v>
      </c>
      <c r="J37" s="3">
        <f>IF(I40=0,"- - -",I37/I40*100)</f>
        <v>0.40506990722592451</v>
      </c>
      <c r="K37" s="2">
        <v>34</v>
      </c>
      <c r="L37" s="3">
        <f>IF(K40=0,"- - -",K37/K40*100)</f>
        <v>0.56003953220227309</v>
      </c>
      <c r="M37" s="2">
        <v>133</v>
      </c>
      <c r="N37" s="3">
        <f>IF(M40=0,"- - -",M37/M40*100)</f>
        <v>0.53364362235685914</v>
      </c>
      <c r="O37" s="2">
        <v>71</v>
      </c>
      <c r="P37" s="3">
        <f>IF(O40=0,"- - -",O37/O40*100)</f>
        <v>0.53072208102855434</v>
      </c>
      <c r="Q37" s="2">
        <v>8</v>
      </c>
      <c r="R37" s="3">
        <f>IF(Q40=0,"- - -",Q37/Q40*100)</f>
        <v>0.55058499655884374</v>
      </c>
      <c r="S37" s="2">
        <v>37</v>
      </c>
      <c r="T37" s="3">
        <f>IF(S40=0,"- - -",S37/S40*100)</f>
        <v>0.443698285166087</v>
      </c>
      <c r="U37" s="2">
        <v>15</v>
      </c>
      <c r="V37" s="3">
        <f>IF(U40=0,"- - -",U37/U40*100)</f>
        <v>0.32327586206896552</v>
      </c>
      <c r="W37" s="2">
        <v>5</v>
      </c>
      <c r="X37" s="3">
        <f>IF(W40=0,"- - -",W37/W40*100)</f>
        <v>0.19149751053236308</v>
      </c>
      <c r="Y37" s="26">
        <f t="shared" si="1"/>
        <v>475</v>
      </c>
      <c r="Z37" s="29">
        <f>IF(Y40=0,"- - -",Y37/Y40*100)</f>
        <v>0.41122692800498672</v>
      </c>
    </row>
    <row r="38" spans="1:30" x14ac:dyDescent="0.3">
      <c r="A38" s="61">
        <v>10</v>
      </c>
      <c r="B38" s="62" t="s">
        <v>120</v>
      </c>
      <c r="C38" s="10">
        <v>16</v>
      </c>
      <c r="D38" s="7">
        <f>IF(C40=0,"- - -",C38/C40*100)</f>
        <v>0.14633254069873788</v>
      </c>
      <c r="E38" s="6">
        <v>32</v>
      </c>
      <c r="F38" s="7">
        <f>IF(E40=0,"- - -",E38/E40*100)</f>
        <v>0.2130209026760751</v>
      </c>
      <c r="G38" s="6">
        <v>44</v>
      </c>
      <c r="H38" s="7">
        <f>IF(G40=0,"- - -",G38/G40*100)</f>
        <v>0.21480179652411638</v>
      </c>
      <c r="I38" s="6">
        <v>24</v>
      </c>
      <c r="J38" s="7">
        <f>IF(I40=0,"- - -",I38/I40*100)</f>
        <v>0.31360250882007057</v>
      </c>
      <c r="K38" s="6">
        <v>19</v>
      </c>
      <c r="L38" s="7">
        <f>IF(K40=0,"- - -",K38/K40*100)</f>
        <v>0.31296326799538793</v>
      </c>
      <c r="M38" s="6">
        <v>102</v>
      </c>
      <c r="N38" s="7">
        <f>IF(M40=0,"- - -",M38/M40*100)</f>
        <v>0.40926052240901978</v>
      </c>
      <c r="O38" s="6">
        <v>58</v>
      </c>
      <c r="P38" s="7">
        <f>IF(O40=0,"- - -",O38/O40*100)</f>
        <v>0.43354761548811482</v>
      </c>
      <c r="Q38" s="6">
        <v>2</v>
      </c>
      <c r="R38" s="7">
        <f>IF(Q40=0,"- - -",Q38/Q40*100)</f>
        <v>0.13764624913971094</v>
      </c>
      <c r="S38" s="6">
        <v>20</v>
      </c>
      <c r="T38" s="7">
        <f>IF(S40=0,"- - -",S38/S40*100)</f>
        <v>0.23983691090058759</v>
      </c>
      <c r="U38" s="6">
        <v>13</v>
      </c>
      <c r="V38" s="7">
        <f>IF(U40=0,"- - -",U38/U40*100)</f>
        <v>0.28017241379310343</v>
      </c>
      <c r="W38" s="6">
        <v>0</v>
      </c>
      <c r="X38" s="7">
        <f>IF(W40=0,"- - -",W38/W40*100)</f>
        <v>0</v>
      </c>
      <c r="Y38" s="26">
        <f t="shared" si="1"/>
        <v>330</v>
      </c>
      <c r="Z38" s="29">
        <f>IF(Y40=0,"- - -",Y38/Y40*100)</f>
        <v>0.28569449735083285</v>
      </c>
    </row>
    <row r="39" spans="1:30" ht="15" thickBot="1" x14ac:dyDescent="0.35">
      <c r="A39" s="61" t="s">
        <v>118</v>
      </c>
      <c r="B39" s="62" t="s">
        <v>120</v>
      </c>
      <c r="C39" s="10">
        <v>93</v>
      </c>
      <c r="D39" s="7">
        <f>IF(C40=0,"- - -",C39/C40*100)</f>
        <v>0.85055789281141392</v>
      </c>
      <c r="E39" s="6">
        <v>150</v>
      </c>
      <c r="F39" s="7">
        <f>IF(E40=0,"- - -",E39/E40*100)</f>
        <v>0.99853548129410197</v>
      </c>
      <c r="G39" s="6">
        <v>144</v>
      </c>
      <c r="H39" s="7">
        <f>IF(G40=0,"- - -",G39/G40*100)</f>
        <v>0.70298769771528991</v>
      </c>
      <c r="I39" s="6">
        <v>81</v>
      </c>
      <c r="J39" s="7">
        <f>IF(I40=0,"- - -",I39/I40*100)</f>
        <v>1.0584084672677381</v>
      </c>
      <c r="K39" s="6">
        <v>150</v>
      </c>
      <c r="L39" s="7">
        <f>IF(K40=0,"- - -",K39/K40*100)</f>
        <v>2.470762642068852</v>
      </c>
      <c r="M39" s="6">
        <v>412</v>
      </c>
      <c r="N39" s="7">
        <f>IF(M40=0,"- - -",M39/M40*100)</f>
        <v>1.6530915218874132</v>
      </c>
      <c r="O39" s="6">
        <v>195</v>
      </c>
      <c r="P39" s="7">
        <f>IF(O40=0,"- - -",O39/O40*100)</f>
        <v>1.457616983106593</v>
      </c>
      <c r="Q39" s="6">
        <v>18</v>
      </c>
      <c r="R39" s="7">
        <f>IF(Q40=0,"- - -",Q39/Q40*100)</f>
        <v>1.2388162422573985</v>
      </c>
      <c r="S39" s="6">
        <v>91</v>
      </c>
      <c r="T39" s="7">
        <f>IF(S40=0,"- - -",S39/S40*100)</f>
        <v>1.0912579445976736</v>
      </c>
      <c r="U39" s="6">
        <v>58</v>
      </c>
      <c r="V39" s="7">
        <f>IF(U40=0,"- - -",U39/U40*100)</f>
        <v>1.25</v>
      </c>
      <c r="W39" s="6">
        <v>28</v>
      </c>
      <c r="X39" s="7">
        <f>IF(W40=0,"- - -",W39/W40*100)</f>
        <v>1.0723860589812333</v>
      </c>
      <c r="Y39" s="26">
        <f t="shared" si="1"/>
        <v>1420</v>
      </c>
      <c r="Z39" s="29">
        <f>IF(Y40=0,"- - -",Y39/Y40*100)</f>
        <v>1.2293520795096444</v>
      </c>
    </row>
    <row r="40" spans="1:30" x14ac:dyDescent="0.3">
      <c r="A40" s="145" t="s">
        <v>13</v>
      </c>
      <c r="B40" s="146"/>
      <c r="C40" s="14">
        <f>SUM(C28:C39)</f>
        <v>10934</v>
      </c>
      <c r="D40" s="15">
        <f>IF(C40=0,"- - -",C40/C40*100)</f>
        <v>100</v>
      </c>
      <c r="E40" s="16">
        <f>SUM(E28:E39)</f>
        <v>15022</v>
      </c>
      <c r="F40" s="15">
        <f>IF(E40=0,"- - -",E40/E40*100)</f>
        <v>100</v>
      </c>
      <c r="G40" s="16">
        <f>SUM(G28:G39)</f>
        <v>20484</v>
      </c>
      <c r="H40" s="15">
        <f>IF(G40=0,"- - -",G40/G40*100)</f>
        <v>100</v>
      </c>
      <c r="I40" s="16">
        <f>SUM(I28:I39)</f>
        <v>7653</v>
      </c>
      <c r="J40" s="15">
        <f>IF(I40=0,"- - -",I40/I40*100)</f>
        <v>100</v>
      </c>
      <c r="K40" s="16">
        <f>SUM(K28:K39)</f>
        <v>6071</v>
      </c>
      <c r="L40" s="15">
        <f>IF(K40=0,"- - -",K40/K40*100)</f>
        <v>100</v>
      </c>
      <c r="M40" s="16">
        <f>SUM(M28:M39)</f>
        <v>24923</v>
      </c>
      <c r="N40" s="15">
        <f>IF(M40=0,"- - -",M40/M40*100)</f>
        <v>100</v>
      </c>
      <c r="O40" s="16">
        <f>SUM(O28:O39)</f>
        <v>13378</v>
      </c>
      <c r="P40" s="15">
        <f>IF(O40=0,"- - -",O40/O40*100)</f>
        <v>100</v>
      </c>
      <c r="Q40" s="16">
        <f>SUM(Q28:Q39)</f>
        <v>1453</v>
      </c>
      <c r="R40" s="15">
        <f>IF(Q40=0,"- - -",Q40/Q40*100)</f>
        <v>100</v>
      </c>
      <c r="S40" s="16">
        <f>SUM(S28:S39)</f>
        <v>8339</v>
      </c>
      <c r="T40" s="15">
        <f>IF(S40=0,"- - -",S40/S40*100)</f>
        <v>100</v>
      </c>
      <c r="U40" s="16">
        <f>SUM(U28:U39)</f>
        <v>4640</v>
      </c>
      <c r="V40" s="15">
        <f>IF(U40=0,"- - -",U40/U40*100)</f>
        <v>100</v>
      </c>
      <c r="W40" s="16">
        <f>SUM(W28:W39)</f>
        <v>2611</v>
      </c>
      <c r="X40" s="15">
        <f>IF(W40=0,"- - -",W40/W40*100)</f>
        <v>100</v>
      </c>
      <c r="Y40" s="22">
        <f>SUM(Y28:Y39)</f>
        <v>115508</v>
      </c>
      <c r="Z40" s="23">
        <f>IF(Y40=0,"- - -",Y40/Y40*100)</f>
        <v>100</v>
      </c>
    </row>
    <row r="41" spans="1:30" ht="15" thickBot="1" x14ac:dyDescent="0.35">
      <c r="A41" s="147" t="s">
        <v>122</v>
      </c>
      <c r="B41" s="148"/>
      <c r="C41" s="18">
        <f>IF($Y40=0,"- - -",C40/$Y40*100)</f>
        <v>9.4660110122242607</v>
      </c>
      <c r="D41" s="19"/>
      <c r="E41" s="20">
        <f>IF($Y40=0,"- - -",E40/$Y40*100)</f>
        <v>13.005159815770337</v>
      </c>
      <c r="F41" s="19"/>
      <c r="G41" s="20">
        <f>IF($Y40=0,"- - -",G40/$Y40*100)</f>
        <v>17.73383661737715</v>
      </c>
      <c r="H41" s="19"/>
      <c r="I41" s="20">
        <f>IF($Y40=0,"- - -",I40/$Y40*100)</f>
        <v>6.6255151158361318</v>
      </c>
      <c r="J41" s="19"/>
      <c r="K41" s="20">
        <f>IF($Y40=0,"- - -",K40/$Y40*100)</f>
        <v>5.2559130103542611</v>
      </c>
      <c r="L41" s="19"/>
      <c r="M41" s="20">
        <f>IF($Y40=0,"- - -",M40/$Y40*100)</f>
        <v>21.576860477196387</v>
      </c>
      <c r="N41" s="19"/>
      <c r="O41" s="20">
        <f>IF($Y40=0,"- - -",O40/$Y40*100)</f>
        <v>11.58188177442255</v>
      </c>
      <c r="P41" s="19"/>
      <c r="Q41" s="20">
        <f>IF($Y40=0,"- - -",Q40/$Y40*100)</f>
        <v>1.2579215292447277</v>
      </c>
      <c r="R41" s="19"/>
      <c r="S41" s="20">
        <f>IF($Y40=0,"- - -",S40/$Y40*100)</f>
        <v>7.2194133739654403</v>
      </c>
      <c r="T41" s="19"/>
      <c r="U41" s="20">
        <f>IF($Y40=0,"- - -",U40/$Y40*100)</f>
        <v>4.0170377809329221</v>
      </c>
      <c r="V41" s="19"/>
      <c r="W41" s="20">
        <f>IF($Y40=0,"- - -",W40/$Y40*100)</f>
        <v>2.2604494926758321</v>
      </c>
      <c r="X41" s="19"/>
      <c r="Y41" s="24">
        <f>IF($Y40=0,"- - -",Y40/$Y40*100)</f>
        <v>100</v>
      </c>
      <c r="Z41" s="25"/>
    </row>
    <row r="42" spans="1:30" x14ac:dyDescent="0.3">
      <c r="A42" s="138" t="s">
        <v>401</v>
      </c>
      <c r="B42" s="155"/>
      <c r="C42" s="155"/>
      <c r="D42" s="155"/>
      <c r="E42" s="155"/>
      <c r="F42" s="155"/>
    </row>
    <row r="44" spans="1:30" x14ac:dyDescent="0.3">
      <c r="A44" s="1" t="s">
        <v>133</v>
      </c>
      <c r="J44" s="48"/>
      <c r="L44" s="48"/>
    </row>
    <row r="45" spans="1:30" ht="15" thickBot="1" x14ac:dyDescent="0.35"/>
    <row r="46" spans="1:30" ht="14.4" customHeight="1" x14ac:dyDescent="0.3">
      <c r="A46" s="141" t="s">
        <v>121</v>
      </c>
      <c r="B46" s="142"/>
      <c r="C46" s="32" t="s">
        <v>87</v>
      </c>
      <c r="D46" s="33"/>
      <c r="E46" s="33" t="s">
        <v>88</v>
      </c>
      <c r="F46" s="33"/>
      <c r="G46" s="33" t="s">
        <v>76</v>
      </c>
      <c r="H46" s="33"/>
      <c r="I46" s="33" t="s">
        <v>77</v>
      </c>
      <c r="J46" s="33"/>
      <c r="K46" s="33" t="s">
        <v>78</v>
      </c>
      <c r="L46" s="33"/>
      <c r="M46" s="33" t="s">
        <v>79</v>
      </c>
      <c r="N46" s="33"/>
      <c r="O46" s="33" t="s">
        <v>80</v>
      </c>
      <c r="P46" s="33"/>
      <c r="Q46" s="33" t="s">
        <v>81</v>
      </c>
      <c r="R46" s="33"/>
      <c r="S46" s="33" t="s">
        <v>82</v>
      </c>
      <c r="T46" s="33"/>
      <c r="U46" s="33" t="s">
        <v>83</v>
      </c>
      <c r="V46" s="33"/>
      <c r="W46" s="33" t="s">
        <v>84</v>
      </c>
      <c r="X46" s="33"/>
      <c r="Y46" s="33" t="s">
        <v>85</v>
      </c>
      <c r="Z46" s="33"/>
      <c r="AA46" s="33" t="s">
        <v>86</v>
      </c>
      <c r="AB46" s="34"/>
      <c r="AC46" s="35" t="s">
        <v>13</v>
      </c>
      <c r="AD46" s="36"/>
    </row>
    <row r="47" spans="1:30" ht="15" thickBot="1" x14ac:dyDescent="0.35">
      <c r="A47" s="143"/>
      <c r="B47" s="144"/>
      <c r="C47" s="37" t="s">
        <v>14</v>
      </c>
      <c r="D47" s="38" t="s">
        <v>15</v>
      </c>
      <c r="E47" s="39" t="s">
        <v>14</v>
      </c>
      <c r="F47" s="38" t="s">
        <v>15</v>
      </c>
      <c r="G47" s="39" t="s">
        <v>14</v>
      </c>
      <c r="H47" s="38" t="s">
        <v>15</v>
      </c>
      <c r="I47" s="37" t="s">
        <v>14</v>
      </c>
      <c r="J47" s="38" t="s">
        <v>15</v>
      </c>
      <c r="K47" s="37" t="s">
        <v>14</v>
      </c>
      <c r="L47" s="38" t="s">
        <v>15</v>
      </c>
      <c r="M47" s="37" t="s">
        <v>14</v>
      </c>
      <c r="N47" s="38" t="s">
        <v>15</v>
      </c>
      <c r="O47" s="37" t="s">
        <v>14</v>
      </c>
      <c r="P47" s="38" t="s">
        <v>15</v>
      </c>
      <c r="Q47" s="37" t="s">
        <v>14</v>
      </c>
      <c r="R47" s="38" t="s">
        <v>15</v>
      </c>
      <c r="S47" s="37" t="s">
        <v>14</v>
      </c>
      <c r="T47" s="38" t="s">
        <v>15</v>
      </c>
      <c r="U47" s="37" t="s">
        <v>14</v>
      </c>
      <c r="V47" s="38" t="s">
        <v>15</v>
      </c>
      <c r="W47" s="37" t="s">
        <v>14</v>
      </c>
      <c r="X47" s="38" t="s">
        <v>15</v>
      </c>
      <c r="Y47" s="37" t="s">
        <v>14</v>
      </c>
      <c r="Z47" s="38" t="s">
        <v>15</v>
      </c>
      <c r="AA47" s="37" t="s">
        <v>14</v>
      </c>
      <c r="AB47" s="38" t="s">
        <v>15</v>
      </c>
      <c r="AC47" s="41" t="s">
        <v>14</v>
      </c>
      <c r="AD47" s="42" t="s">
        <v>15</v>
      </c>
    </row>
    <row r="48" spans="1:30" x14ac:dyDescent="0.3">
      <c r="A48" s="59">
        <v>0</v>
      </c>
      <c r="B48" s="62" t="s">
        <v>119</v>
      </c>
      <c r="C48" s="8">
        <v>3</v>
      </c>
      <c r="D48" s="5">
        <f>IF(C60=0,"- - -",C48/C60*100)</f>
        <v>0.15948963317384371</v>
      </c>
      <c r="E48" s="4">
        <v>423</v>
      </c>
      <c r="F48" s="5">
        <f>IF(E60=0,"- - -",E48/E60*100)</f>
        <v>0.45221779150942387</v>
      </c>
      <c r="G48" s="4">
        <v>6</v>
      </c>
      <c r="H48" s="5">
        <f>IF(G60=0,"- - -",G48/G60*100)</f>
        <v>2.6086956521739131</v>
      </c>
      <c r="I48" s="4">
        <v>8</v>
      </c>
      <c r="J48" s="5">
        <f>IF(I60=0,"- - -",I48/I60*100)</f>
        <v>0.46082949308755761</v>
      </c>
      <c r="K48" s="4">
        <v>1</v>
      </c>
      <c r="L48" s="5">
        <f>IF(K60=0,"- - -",K48/K60*100)</f>
        <v>0.72463768115942029</v>
      </c>
      <c r="M48" s="4">
        <v>0</v>
      </c>
      <c r="N48" s="5">
        <f>IF(M60=0,"- - -",M48/M60*100)</f>
        <v>0</v>
      </c>
      <c r="O48" s="4">
        <v>57</v>
      </c>
      <c r="P48" s="5">
        <f>IF(O60=0,"- - -",O48/O60*100)</f>
        <v>3.2571428571428571</v>
      </c>
      <c r="Q48" s="4">
        <v>24</v>
      </c>
      <c r="R48" s="5">
        <f>IF(Q60=0,"- - -",Q48/Q60*100)</f>
        <v>0.4729996058336618</v>
      </c>
      <c r="S48" s="4">
        <v>18</v>
      </c>
      <c r="T48" s="5">
        <f>IF(S60=0,"- - -",S48/S60*100)</f>
        <v>1.0268111808328579</v>
      </c>
      <c r="U48" s="4">
        <v>19</v>
      </c>
      <c r="V48" s="5">
        <f>IF(U60=0,"- - -",U48/U60*100)</f>
        <v>0.29507687529119425</v>
      </c>
      <c r="W48" s="4">
        <v>3</v>
      </c>
      <c r="X48" s="5">
        <f>IF(W60=0,"- - -",W48/W60*100)</f>
        <v>0.38759689922480622</v>
      </c>
      <c r="Y48" s="4">
        <v>12</v>
      </c>
      <c r="Z48" s="5">
        <f>IF(Y60=0,"- - -",Y48/Y60*100)</f>
        <v>0.55865921787709494</v>
      </c>
      <c r="AA48" s="4">
        <v>0</v>
      </c>
      <c r="AB48" s="5">
        <f>IF(AA60=0,"- - -",AA48/AA60*100)</f>
        <v>0</v>
      </c>
      <c r="AC48" s="26">
        <f>C48+E48+G48+I48+K48+M48+O48+Q48+S48+U48+W48+Y48+AA48</f>
        <v>574</v>
      </c>
      <c r="AD48" s="27">
        <f>IF(AC60=0,"- - -",AC48/AC60*100)</f>
        <v>0.49693527721023656</v>
      </c>
    </row>
    <row r="49" spans="1:30" x14ac:dyDescent="0.3">
      <c r="A49" s="60">
        <v>1</v>
      </c>
      <c r="B49" s="62" t="s">
        <v>119</v>
      </c>
      <c r="C49" s="9">
        <v>41</v>
      </c>
      <c r="D49" s="3">
        <f>IF(C60=0,"- - -",C49/C60*100)</f>
        <v>2.1796916533758637</v>
      </c>
      <c r="E49" s="2">
        <v>1755</v>
      </c>
      <c r="F49" s="3">
        <f>IF(E60=0,"- - -",E49/E60*100)</f>
        <v>1.8762227520071844</v>
      </c>
      <c r="G49" s="2">
        <v>11</v>
      </c>
      <c r="H49" s="3">
        <f>IF(G60=0,"- - -",G49/G60*100)</f>
        <v>4.7826086956521738</v>
      </c>
      <c r="I49" s="2">
        <v>26</v>
      </c>
      <c r="J49" s="3">
        <f>IF(I60=0,"- - -",I49/I60*100)</f>
        <v>1.4976958525345621</v>
      </c>
      <c r="K49" s="2">
        <v>12</v>
      </c>
      <c r="L49" s="3">
        <f>IF(K60=0,"- - -",K49/K60*100)</f>
        <v>8.695652173913043</v>
      </c>
      <c r="M49" s="2">
        <v>0</v>
      </c>
      <c r="N49" s="3">
        <f>IF(M60=0,"- - -",M49/M60*100)</f>
        <v>0</v>
      </c>
      <c r="O49" s="2">
        <v>179</v>
      </c>
      <c r="P49" s="3">
        <f>IF(O60=0,"- - -",O49/O60*100)</f>
        <v>10.228571428571428</v>
      </c>
      <c r="Q49" s="2">
        <v>132</v>
      </c>
      <c r="R49" s="3">
        <f>IF(Q60=0,"- - -",Q49/Q60*100)</f>
        <v>2.6014978320851401</v>
      </c>
      <c r="S49" s="2">
        <v>80</v>
      </c>
      <c r="T49" s="3">
        <f>IF(S60=0,"- - -",S49/S60*100)</f>
        <v>4.5636052481460352</v>
      </c>
      <c r="U49" s="2">
        <v>88</v>
      </c>
      <c r="V49" s="3">
        <f>IF(U60=0,"- - -",U49/U60*100)</f>
        <v>1.3666718434539527</v>
      </c>
      <c r="W49" s="2">
        <v>22</v>
      </c>
      <c r="X49" s="3">
        <f>IF(W60=0,"- - -",W49/W60*100)</f>
        <v>2.842377260981912</v>
      </c>
      <c r="Y49" s="2">
        <v>74</v>
      </c>
      <c r="Z49" s="3">
        <f>IF(Y60=0,"- - -",Y49/Y60*100)</f>
        <v>3.4450651769087521</v>
      </c>
      <c r="AA49" s="2">
        <v>0</v>
      </c>
      <c r="AB49" s="3">
        <f>IF(AA60=0,"- - -",AA49/AA60*100)</f>
        <v>0</v>
      </c>
      <c r="AC49" s="26">
        <f t="shared" ref="AC49:AC59" si="2">C49+E49+G49+I49+K49+M49+O49+Q49+S49+U49+W49+Y49+AA49</f>
        <v>2420</v>
      </c>
      <c r="AD49" s="29">
        <f>IF(AC60=0,"- - -",AC49/AC60*100)</f>
        <v>2.0950929805727743</v>
      </c>
    </row>
    <row r="50" spans="1:30" x14ac:dyDescent="0.3">
      <c r="A50" s="60">
        <v>2</v>
      </c>
      <c r="B50" s="62" t="s">
        <v>120</v>
      </c>
      <c r="C50" s="9">
        <v>206</v>
      </c>
      <c r="D50" s="3">
        <f>IF(C60=0,"- - -",C50/C60*100)</f>
        <v>10.951621477937268</v>
      </c>
      <c r="E50" s="2">
        <v>6056</v>
      </c>
      <c r="F50" s="3">
        <f>IF(E60=0,"- - -",E50/E60*100)</f>
        <v>6.4743048354162429</v>
      </c>
      <c r="G50" s="2">
        <v>23</v>
      </c>
      <c r="H50" s="3">
        <f>IF(G60=0,"- - -",G50/G60*100)</f>
        <v>10</v>
      </c>
      <c r="I50" s="2">
        <v>148</v>
      </c>
      <c r="J50" s="3">
        <f>IF(I60=0,"- - -",I50/I60*100)</f>
        <v>8.5253456221198167</v>
      </c>
      <c r="K50" s="2">
        <v>12</v>
      </c>
      <c r="L50" s="3">
        <f>IF(K60=0,"- - -",K50/K60*100)</f>
        <v>8.695652173913043</v>
      </c>
      <c r="M50" s="2">
        <v>3</v>
      </c>
      <c r="N50" s="3">
        <f>IF(M60=0,"- - -",M50/M60*100)</f>
        <v>13.043478260869565</v>
      </c>
      <c r="O50" s="2">
        <v>205</v>
      </c>
      <c r="P50" s="3">
        <f>IF(O60=0,"- - -",O50/O60*100)</f>
        <v>11.714285714285715</v>
      </c>
      <c r="Q50" s="2">
        <v>492</v>
      </c>
      <c r="R50" s="3">
        <f>IF(Q60=0,"- - -",Q50/Q60*100)</f>
        <v>9.6964919195900663</v>
      </c>
      <c r="S50" s="2">
        <v>232</v>
      </c>
      <c r="T50" s="3">
        <f>IF(S60=0,"- - -",S50/S60*100)</f>
        <v>13.234455219623504</v>
      </c>
      <c r="U50" s="2">
        <v>623</v>
      </c>
      <c r="V50" s="3">
        <f>IF(U60=0,"- - -",U50/U60*100)</f>
        <v>9.6754154371796872</v>
      </c>
      <c r="W50" s="2">
        <v>77</v>
      </c>
      <c r="X50" s="3">
        <f>IF(W60=0,"- - -",W50/W60*100)</f>
        <v>9.9483204134366918</v>
      </c>
      <c r="Y50" s="2">
        <v>215</v>
      </c>
      <c r="Z50" s="3">
        <f>IF(Y60=0,"- - -",Y50/Y60*100)</f>
        <v>10.00931098696462</v>
      </c>
      <c r="AA50" s="2">
        <v>2</v>
      </c>
      <c r="AB50" s="3">
        <f>IF(AA60=0,"- - -",AA50/AA60*100)</f>
        <v>8.695652173913043</v>
      </c>
      <c r="AC50" s="26">
        <f t="shared" si="2"/>
        <v>8294</v>
      </c>
      <c r="AD50" s="29">
        <f>IF(AC60=0,"- - -",AC50/AC60*100)</f>
        <v>7.1804550334175987</v>
      </c>
    </row>
    <row r="51" spans="1:30" x14ac:dyDescent="0.3">
      <c r="A51" s="60">
        <v>3</v>
      </c>
      <c r="B51" s="62" t="s">
        <v>120</v>
      </c>
      <c r="C51" s="9">
        <v>640</v>
      </c>
      <c r="D51" s="3">
        <f>IF(C60=0,"- - -",C51/C60*100)</f>
        <v>34.024455077086657</v>
      </c>
      <c r="E51" s="2">
        <v>28255</v>
      </c>
      <c r="F51" s="3">
        <f>IF(E60=0,"- - -",E51/E60*100)</f>
        <v>30.20665177091908</v>
      </c>
      <c r="G51" s="2">
        <v>82</v>
      </c>
      <c r="H51" s="3">
        <f>IF(G60=0,"- - -",G51/G60*100)</f>
        <v>35.652173913043477</v>
      </c>
      <c r="I51" s="2">
        <v>566</v>
      </c>
      <c r="J51" s="3">
        <f>IF(I60=0,"- - -",I51/I60*100)</f>
        <v>32.603686635944698</v>
      </c>
      <c r="K51" s="2">
        <v>43</v>
      </c>
      <c r="L51" s="3">
        <f>IF(K60=0,"- - -",K51/K60*100)</f>
        <v>31.159420289855071</v>
      </c>
      <c r="M51" s="2">
        <v>6</v>
      </c>
      <c r="N51" s="3">
        <f>IF(M60=0,"- - -",M51/M60*100)</f>
        <v>26.086956521739129</v>
      </c>
      <c r="O51" s="2">
        <v>451</v>
      </c>
      <c r="P51" s="3">
        <f>IF(O60=0,"- - -",O51/O60*100)</f>
        <v>25.771428571428572</v>
      </c>
      <c r="Q51" s="2">
        <v>1613</v>
      </c>
      <c r="R51" s="3">
        <f>IF(Q60=0,"- - -",Q51/Q60*100)</f>
        <v>31.78951517540402</v>
      </c>
      <c r="S51" s="2">
        <v>575</v>
      </c>
      <c r="T51" s="3">
        <f>IF(S60=0,"- - -",S51/S60*100)</f>
        <v>32.800912721049627</v>
      </c>
      <c r="U51" s="2">
        <v>2091</v>
      </c>
      <c r="V51" s="3">
        <f>IF(U60=0,"- - -",U51/U60*100)</f>
        <v>32.4739866438888</v>
      </c>
      <c r="W51" s="2">
        <v>242</v>
      </c>
      <c r="X51" s="3">
        <f>IF(W60=0,"- - -",W51/W60*100)</f>
        <v>31.266149870801037</v>
      </c>
      <c r="Y51" s="2">
        <v>635</v>
      </c>
      <c r="Z51" s="3">
        <f>IF(Y60=0,"- - -",Y51/Y60*100)</f>
        <v>29.562383612662941</v>
      </c>
      <c r="AA51" s="2">
        <v>8</v>
      </c>
      <c r="AB51" s="3">
        <f>IF(AA60=0,"- - -",AA51/AA60*100)</f>
        <v>34.782608695652172</v>
      </c>
      <c r="AC51" s="26">
        <f t="shared" si="2"/>
        <v>35207</v>
      </c>
      <c r="AD51" s="29">
        <f>IF(AC60=0,"- - -",AC51/AC60*100)</f>
        <v>30.480139903729615</v>
      </c>
    </row>
    <row r="52" spans="1:30" x14ac:dyDescent="0.3">
      <c r="A52" s="60">
        <v>4</v>
      </c>
      <c r="B52" s="62" t="s">
        <v>120</v>
      </c>
      <c r="C52" s="9">
        <v>496</v>
      </c>
      <c r="D52" s="3">
        <f>IF(C60=0,"- - -",C52/C60*100)</f>
        <v>26.368952684742158</v>
      </c>
      <c r="E52" s="2">
        <v>31653</v>
      </c>
      <c r="F52" s="3">
        <f>IF(E60=0,"- - -",E52/E60*100)</f>
        <v>33.839361122098808</v>
      </c>
      <c r="G52" s="2">
        <v>66</v>
      </c>
      <c r="H52" s="3">
        <f>IF(G60=0,"- - -",G52/G60*100)</f>
        <v>28.695652173913043</v>
      </c>
      <c r="I52" s="2">
        <v>567</v>
      </c>
      <c r="J52" s="3">
        <f>IF(I60=0,"- - -",I52/I60*100)</f>
        <v>32.661290322580641</v>
      </c>
      <c r="K52" s="2">
        <v>41</v>
      </c>
      <c r="L52" s="3">
        <f>IF(K60=0,"- - -",K52/K60*100)</f>
        <v>29.710144927536231</v>
      </c>
      <c r="M52" s="2">
        <v>9</v>
      </c>
      <c r="N52" s="3">
        <f>IF(M60=0,"- - -",M52/M60*100)</f>
        <v>39.130434782608695</v>
      </c>
      <c r="O52" s="2">
        <v>437</v>
      </c>
      <c r="P52" s="3">
        <f>IF(O60=0,"- - -",O52/O60*100)</f>
        <v>24.971428571428572</v>
      </c>
      <c r="Q52" s="2">
        <v>1584</v>
      </c>
      <c r="R52" s="3">
        <f>IF(Q60=0,"- - -",Q52/Q60*100)</f>
        <v>31.217973985021679</v>
      </c>
      <c r="S52" s="2">
        <v>484</v>
      </c>
      <c r="T52" s="3">
        <f>IF(S60=0,"- - -",S52/S60*100)</f>
        <v>27.609811751283512</v>
      </c>
      <c r="U52" s="2">
        <v>1863</v>
      </c>
      <c r="V52" s="3">
        <f>IF(U60=0,"- - -",U52/U60*100)</f>
        <v>28.933064140394471</v>
      </c>
      <c r="W52" s="2">
        <v>205</v>
      </c>
      <c r="X52" s="3">
        <f>IF(W60=0,"- - -",W52/W60*100)</f>
        <v>26.48578811369509</v>
      </c>
      <c r="Y52" s="2">
        <v>622</v>
      </c>
      <c r="Z52" s="3">
        <f>IF(Y60=0,"- - -",Y52/Y60*100)</f>
        <v>28.957169459962756</v>
      </c>
      <c r="AA52" s="2">
        <v>5</v>
      </c>
      <c r="AB52" s="3">
        <f>IF(AA60=0,"- - -",AA52/AA60*100)</f>
        <v>21.739130434782609</v>
      </c>
      <c r="AC52" s="26">
        <f t="shared" si="2"/>
        <v>38032</v>
      </c>
      <c r="AD52" s="29">
        <f>IF(AC60=0,"- - -",AC52/AC60*100)</f>
        <v>32.925857949232956</v>
      </c>
    </row>
    <row r="53" spans="1:30" x14ac:dyDescent="0.3">
      <c r="A53" s="60">
        <v>5</v>
      </c>
      <c r="B53" s="62" t="s">
        <v>120</v>
      </c>
      <c r="C53" s="9">
        <v>263</v>
      </c>
      <c r="D53" s="3">
        <f>IF(C60=0,"- - -",C53/C60*100)</f>
        <v>13.981924508240299</v>
      </c>
      <c r="E53" s="2">
        <v>15562</v>
      </c>
      <c r="F53" s="3">
        <f>IF(E60=0,"- - -",E53/E60*100)</f>
        <v>16.636910807256868</v>
      </c>
      <c r="G53" s="2">
        <v>28</v>
      </c>
      <c r="H53" s="3">
        <f>IF(G60=0,"- - -",G53/G60*100)</f>
        <v>12.173913043478262</v>
      </c>
      <c r="I53" s="2">
        <v>257</v>
      </c>
      <c r="J53" s="3">
        <f>IF(I60=0,"- - -",I53/I60*100)</f>
        <v>14.80414746543779</v>
      </c>
      <c r="K53" s="2">
        <v>18</v>
      </c>
      <c r="L53" s="3">
        <f>IF(K60=0,"- - -",K53/K60*100)</f>
        <v>13.043478260869565</v>
      </c>
      <c r="M53" s="2">
        <v>1</v>
      </c>
      <c r="N53" s="3">
        <f>IF(M60=0,"- - -",M53/M60*100)</f>
        <v>4.3478260869565215</v>
      </c>
      <c r="O53" s="2">
        <v>231</v>
      </c>
      <c r="P53" s="3">
        <f>IF(O60=0,"- - -",O53/O60*100)</f>
        <v>13.200000000000001</v>
      </c>
      <c r="Q53" s="2">
        <v>730</v>
      </c>
      <c r="R53" s="3">
        <f>IF(Q60=0,"- - -",Q53/Q60*100)</f>
        <v>14.387071344107213</v>
      </c>
      <c r="S53" s="2">
        <v>225</v>
      </c>
      <c r="T53" s="3">
        <f>IF(S60=0,"- - -",S53/S60*100)</f>
        <v>12.835139760410724</v>
      </c>
      <c r="U53" s="2">
        <v>924</v>
      </c>
      <c r="V53" s="3">
        <f>IF(U60=0,"- - -",U53/U60*100)</f>
        <v>14.350054356266501</v>
      </c>
      <c r="W53" s="2">
        <v>131</v>
      </c>
      <c r="X53" s="3">
        <f>IF(W60=0,"- - -",W53/W60*100)</f>
        <v>16.925064599483207</v>
      </c>
      <c r="Y53" s="2">
        <v>331</v>
      </c>
      <c r="Z53" s="3">
        <f>IF(Y60=0,"- - -",Y53/Y60*100)</f>
        <v>15.409683426443202</v>
      </c>
      <c r="AA53" s="2">
        <v>6</v>
      </c>
      <c r="AB53" s="3">
        <f>IF(AA60=0,"- - -",AA53/AA60*100)</f>
        <v>26.086956521739129</v>
      </c>
      <c r="AC53" s="26">
        <f t="shared" si="2"/>
        <v>18707</v>
      </c>
      <c r="AD53" s="29">
        <f>IF(AC60=0,"- - -",AC53/AC60*100)</f>
        <v>16.195415036187967</v>
      </c>
    </row>
    <row r="54" spans="1:30" x14ac:dyDescent="0.3">
      <c r="A54" s="60">
        <v>6</v>
      </c>
      <c r="B54" s="62" t="s">
        <v>120</v>
      </c>
      <c r="C54" s="9">
        <v>111</v>
      </c>
      <c r="D54" s="3">
        <f>IF(C60=0,"- - -",C54/C60*100)</f>
        <v>5.9011164274322168</v>
      </c>
      <c r="E54" s="2">
        <v>5561</v>
      </c>
      <c r="F54" s="3">
        <f>IF(E60=0,"- - -",E54/E60*100)</f>
        <v>5.9451138027988328</v>
      </c>
      <c r="G54" s="2">
        <v>6</v>
      </c>
      <c r="H54" s="3">
        <f>IF(G60=0,"- - -",G54/G60*100)</f>
        <v>2.6086956521739131</v>
      </c>
      <c r="I54" s="2">
        <v>88</v>
      </c>
      <c r="J54" s="3">
        <f>IF(I60=0,"- - -",I54/I60*100)</f>
        <v>5.0691244239631335</v>
      </c>
      <c r="K54" s="2">
        <v>8</v>
      </c>
      <c r="L54" s="3">
        <f>IF(K60=0,"- - -",K54/K60*100)</f>
        <v>5.7971014492753623</v>
      </c>
      <c r="M54" s="2">
        <v>3</v>
      </c>
      <c r="N54" s="3">
        <f>IF(M60=0,"- - -",M54/M60*100)</f>
        <v>13.043478260869565</v>
      </c>
      <c r="O54" s="2">
        <v>93</v>
      </c>
      <c r="P54" s="3">
        <f>IF(O60=0,"- - -",O54/O60*100)</f>
        <v>5.3142857142857141</v>
      </c>
      <c r="Q54" s="2">
        <v>267</v>
      </c>
      <c r="R54" s="3">
        <f>IF(Q60=0,"- - -",Q54/Q60*100)</f>
        <v>5.2621206148994872</v>
      </c>
      <c r="S54" s="2">
        <v>89</v>
      </c>
      <c r="T54" s="3">
        <f>IF(S60=0,"- - -",S54/S60*100)</f>
        <v>5.0770108385624644</v>
      </c>
      <c r="U54" s="2">
        <v>422</v>
      </c>
      <c r="V54" s="3">
        <f>IF(U60=0,"- - -",U54/U60*100)</f>
        <v>6.5538127038359999</v>
      </c>
      <c r="W54" s="2">
        <v>54</v>
      </c>
      <c r="X54" s="3">
        <f>IF(W60=0,"- - -",W54/W60*100)</f>
        <v>6.9767441860465116</v>
      </c>
      <c r="Y54" s="2">
        <v>151</v>
      </c>
      <c r="Z54" s="3">
        <f>IF(Y60=0,"- - -",Y54/Y60*100)</f>
        <v>7.0297951582867775</v>
      </c>
      <c r="AA54" s="2">
        <v>0</v>
      </c>
      <c r="AB54" s="3">
        <f>IF(AA60=0,"- - -",AA54/AA60*100)</f>
        <v>0</v>
      </c>
      <c r="AC54" s="26">
        <f t="shared" si="2"/>
        <v>6853</v>
      </c>
      <c r="AD54" s="29">
        <f>IF(AC60=0,"- - -",AC54/AC60*100)</f>
        <v>5.9329223949856287</v>
      </c>
    </row>
    <row r="55" spans="1:30" x14ac:dyDescent="0.3">
      <c r="A55" s="60">
        <v>7</v>
      </c>
      <c r="B55" s="62" t="s">
        <v>120</v>
      </c>
      <c r="C55" s="9">
        <v>53</v>
      </c>
      <c r="D55" s="3">
        <f>IF(C60=0,"- - -",C55/C60*100)</f>
        <v>2.8176501860712388</v>
      </c>
      <c r="E55" s="2">
        <v>1781</v>
      </c>
      <c r="F55" s="3">
        <f>IF(E60=0,"- - -",E55/E60*100)</f>
        <v>1.9040186446295131</v>
      </c>
      <c r="G55" s="2">
        <v>4</v>
      </c>
      <c r="H55" s="3">
        <f>IF(G60=0,"- - -",G55/G60*100)</f>
        <v>1.7391304347826086</v>
      </c>
      <c r="I55" s="2">
        <v>31</v>
      </c>
      <c r="J55" s="3">
        <f>IF(I60=0,"- - -",I55/I60*100)</f>
        <v>1.7857142857142856</v>
      </c>
      <c r="K55" s="2">
        <v>1</v>
      </c>
      <c r="L55" s="3">
        <f>IF(K60=0,"- - -",K55/K60*100)</f>
        <v>0.72463768115942029</v>
      </c>
      <c r="M55" s="2">
        <v>0</v>
      </c>
      <c r="N55" s="3">
        <f>IF(M60=0,"- - -",M55/M60*100)</f>
        <v>0</v>
      </c>
      <c r="O55" s="2">
        <v>42</v>
      </c>
      <c r="P55" s="3">
        <f>IF(O60=0,"- - -",O55/O60*100)</f>
        <v>2.4</v>
      </c>
      <c r="Q55" s="2">
        <v>100</v>
      </c>
      <c r="R55" s="3">
        <f>IF(Q60=0,"- - -",Q55/Q60*100)</f>
        <v>1.9708316909735908</v>
      </c>
      <c r="S55" s="2">
        <v>26</v>
      </c>
      <c r="T55" s="3">
        <f>IF(S60=0,"- - -",S55/S60*100)</f>
        <v>1.4831717056474614</v>
      </c>
      <c r="U55" s="2">
        <v>152</v>
      </c>
      <c r="V55" s="3">
        <f>IF(U60=0,"- - -",U55/U60*100)</f>
        <v>2.360615002329554</v>
      </c>
      <c r="W55" s="2">
        <v>13</v>
      </c>
      <c r="X55" s="3">
        <f>IF(W60=0,"- - -",W55/W60*100)</f>
        <v>1.6795865633074936</v>
      </c>
      <c r="Y55" s="2">
        <v>51</v>
      </c>
      <c r="Z55" s="3">
        <f>IF(Y60=0,"- - -",Y55/Y60*100)</f>
        <v>2.3743016759776534</v>
      </c>
      <c r="AA55" s="2">
        <v>1</v>
      </c>
      <c r="AB55" s="3">
        <f>IF(AA60=0,"- - -",AA55/AA60*100)</f>
        <v>4.3478260869565215</v>
      </c>
      <c r="AC55" s="26">
        <f t="shared" si="2"/>
        <v>2255</v>
      </c>
      <c r="AD55" s="29">
        <f>IF(AC60=0,"- - -",AC55/AC60*100)</f>
        <v>1.9522457318973576</v>
      </c>
    </row>
    <row r="56" spans="1:30" x14ac:dyDescent="0.3">
      <c r="A56" s="60">
        <v>8</v>
      </c>
      <c r="B56" s="62" t="s">
        <v>120</v>
      </c>
      <c r="C56" s="9">
        <v>16</v>
      </c>
      <c r="D56" s="3">
        <f>IF(C60=0,"- - -",C56/C60*100)</f>
        <v>0.85061137692716648</v>
      </c>
      <c r="E56" s="2">
        <v>738</v>
      </c>
      <c r="F56" s="3">
        <f>IF(E60=0,"- - -",E56/E60*100)</f>
        <v>0.78897572135686722</v>
      </c>
      <c r="G56" s="2">
        <v>0</v>
      </c>
      <c r="H56" s="3">
        <f>IF(G60=0,"- - -",G56/G60*100)</f>
        <v>0</v>
      </c>
      <c r="I56" s="2">
        <v>13</v>
      </c>
      <c r="J56" s="3">
        <f>IF(I60=0,"- - -",I56/I60*100)</f>
        <v>0.74884792626728103</v>
      </c>
      <c r="K56" s="2">
        <v>1</v>
      </c>
      <c r="L56" s="3">
        <f>IF(K60=0,"- - -",K56/K60*100)</f>
        <v>0.72463768115942029</v>
      </c>
      <c r="M56" s="2">
        <v>1</v>
      </c>
      <c r="N56" s="3">
        <f>IF(M60=0,"- - -",M56/M60*100)</f>
        <v>4.3478260869565215</v>
      </c>
      <c r="O56" s="2">
        <v>16</v>
      </c>
      <c r="P56" s="3">
        <f>IF(O60=0,"- - -",O56/O60*100)</f>
        <v>0.91428571428571437</v>
      </c>
      <c r="Q56" s="2">
        <v>38</v>
      </c>
      <c r="R56" s="3">
        <f>IF(Q60=0,"- - -",Q56/Q60*100)</f>
        <v>0.74891604256996458</v>
      </c>
      <c r="S56" s="2">
        <v>12</v>
      </c>
      <c r="T56" s="3">
        <f>IF(S60=0,"- - -",S56/S60*100)</f>
        <v>0.68454078722190537</v>
      </c>
      <c r="U56" s="2">
        <v>78</v>
      </c>
      <c r="V56" s="3">
        <f>IF(U60=0,"- - -",U56/U60*100)</f>
        <v>1.2113682248796398</v>
      </c>
      <c r="W56" s="2">
        <v>9</v>
      </c>
      <c r="X56" s="3">
        <f>IF(W60=0,"- - -",W56/W60*100)</f>
        <v>1.1627906976744187</v>
      </c>
      <c r="Y56" s="2">
        <v>19</v>
      </c>
      <c r="Z56" s="3">
        <f>IF(Y60=0,"- - -",Y56/Y60*100)</f>
        <v>0.88454376163873361</v>
      </c>
      <c r="AA56" s="2">
        <v>0</v>
      </c>
      <c r="AB56" s="3">
        <f>IF(AA60=0,"- - -",AA56/AA60*100)</f>
        <v>0</v>
      </c>
      <c r="AC56" s="26">
        <f t="shared" si="2"/>
        <v>941</v>
      </c>
      <c r="AD56" s="29">
        <f>IF(AC60=0,"- - -",AC56/AC60*100)</f>
        <v>0.81466218790040512</v>
      </c>
    </row>
    <row r="57" spans="1:30" x14ac:dyDescent="0.3">
      <c r="A57" s="60">
        <v>9</v>
      </c>
      <c r="B57" s="62" t="s">
        <v>120</v>
      </c>
      <c r="C57" s="9">
        <v>7</v>
      </c>
      <c r="D57" s="3">
        <f>IF(C60=0,"- - -",C57/C60*100)</f>
        <v>0.37214247740563527</v>
      </c>
      <c r="E57" s="2">
        <v>378</v>
      </c>
      <c r="F57" s="3">
        <f>IF(E60=0,"- - -",E57/E60*100)</f>
        <v>0.40410951581693194</v>
      </c>
      <c r="G57" s="2">
        <v>0</v>
      </c>
      <c r="H57" s="3">
        <f>IF(G60=0,"- - -",G57/G60*100)</f>
        <v>0</v>
      </c>
      <c r="I57" s="2">
        <v>2</v>
      </c>
      <c r="J57" s="3">
        <f>IF(I60=0,"- - -",I57/I60*100)</f>
        <v>0.1152073732718894</v>
      </c>
      <c r="K57" s="2">
        <v>0</v>
      </c>
      <c r="L57" s="3">
        <f>IF(K60=0,"- - -",K57/K60*100)</f>
        <v>0</v>
      </c>
      <c r="M57" s="2">
        <v>0</v>
      </c>
      <c r="N57" s="3">
        <f>IF(M60=0,"- - -",M57/M60*100)</f>
        <v>0</v>
      </c>
      <c r="O57" s="2">
        <v>7</v>
      </c>
      <c r="P57" s="3">
        <f>IF(O60=0,"- - -",O57/O60*100)</f>
        <v>0.4</v>
      </c>
      <c r="Q57" s="2">
        <v>22</v>
      </c>
      <c r="R57" s="3">
        <f>IF(Q60=0,"- - -",Q57/Q60*100)</f>
        <v>0.43358297201418994</v>
      </c>
      <c r="S57" s="2">
        <v>5</v>
      </c>
      <c r="T57" s="3">
        <f>IF(S60=0,"- - -",S57/S60*100)</f>
        <v>0.2852253280091272</v>
      </c>
      <c r="U57" s="2">
        <v>38</v>
      </c>
      <c r="V57" s="3">
        <f>IF(U60=0,"- - -",U57/U60*100)</f>
        <v>0.5901537505823885</v>
      </c>
      <c r="W57" s="2">
        <v>7</v>
      </c>
      <c r="X57" s="3">
        <f>IF(W60=0,"- - -",W57/W60*100)</f>
        <v>0.90439276485788112</v>
      </c>
      <c r="Y57" s="2">
        <v>9</v>
      </c>
      <c r="Z57" s="3">
        <f>IF(Y60=0,"- - -",Y57/Y60*100)</f>
        <v>0.41899441340782123</v>
      </c>
      <c r="AA57" s="2">
        <v>0</v>
      </c>
      <c r="AB57" s="3">
        <f>IF(AA60=0,"- - -",AA57/AA60*100)</f>
        <v>0</v>
      </c>
      <c r="AC57" s="26">
        <f t="shared" si="2"/>
        <v>475</v>
      </c>
      <c r="AD57" s="29">
        <f>IF(AC60=0,"- - -",AC57/AC60*100)</f>
        <v>0.41122692800498672</v>
      </c>
    </row>
    <row r="58" spans="1:30" x14ac:dyDescent="0.3">
      <c r="A58" s="61">
        <v>10</v>
      </c>
      <c r="B58" s="62" t="s">
        <v>120</v>
      </c>
      <c r="C58" s="10">
        <v>7</v>
      </c>
      <c r="D58" s="7">
        <f>IF(C60=0,"- - -",C58/C60*100)</f>
        <v>0.37214247740563527</v>
      </c>
      <c r="E58" s="6">
        <v>253</v>
      </c>
      <c r="F58" s="7">
        <f>IF(E60=0,"- - -",E58/E60*100)</f>
        <v>0.27047541667112113</v>
      </c>
      <c r="G58" s="6">
        <v>0</v>
      </c>
      <c r="H58" s="7">
        <f>IF(G60=0,"- - -",G58/G60*100)</f>
        <v>0</v>
      </c>
      <c r="I58" s="6">
        <v>6</v>
      </c>
      <c r="J58" s="7">
        <f>IF(I60=0,"- - -",I58/I60*100)</f>
        <v>0.34562211981566821</v>
      </c>
      <c r="K58" s="6">
        <v>0</v>
      </c>
      <c r="L58" s="7">
        <f>IF(K60=0,"- - -",K58/K60*100)</f>
        <v>0</v>
      </c>
      <c r="M58" s="6">
        <v>0</v>
      </c>
      <c r="N58" s="7">
        <f>IF(M60=0,"- - -",M58/M60*100)</f>
        <v>0</v>
      </c>
      <c r="O58" s="6">
        <v>9</v>
      </c>
      <c r="P58" s="7">
        <f>IF(O60=0,"- - -",O58/O60*100)</f>
        <v>0.51428571428571423</v>
      </c>
      <c r="Q58" s="6">
        <v>15</v>
      </c>
      <c r="R58" s="7">
        <f>IF(Q60=0,"- - -",Q58/Q60*100)</f>
        <v>0.29562475364603863</v>
      </c>
      <c r="S58" s="6">
        <v>0</v>
      </c>
      <c r="T58" s="7">
        <f>IF(S60=0,"- - -",S58/S60*100)</f>
        <v>0</v>
      </c>
      <c r="U58" s="6">
        <v>32</v>
      </c>
      <c r="V58" s="7">
        <f>IF(U60=0,"- - -",U58/U60*100)</f>
        <v>0.4969715794378009</v>
      </c>
      <c r="W58" s="6">
        <v>2</v>
      </c>
      <c r="X58" s="7">
        <f>IF(W60=0,"- - -",W58/W60*100)</f>
        <v>0.2583979328165375</v>
      </c>
      <c r="Y58" s="6">
        <v>5</v>
      </c>
      <c r="Z58" s="7">
        <f>IF(Y60=0,"- - -",Y58/Y60*100)</f>
        <v>0.23277467411545624</v>
      </c>
      <c r="AA58" s="6">
        <v>1</v>
      </c>
      <c r="AB58" s="7">
        <f>IF(AA60=0,"- - -",AA58/AA60*100)</f>
        <v>4.3478260869565215</v>
      </c>
      <c r="AC58" s="26">
        <f t="shared" si="2"/>
        <v>330</v>
      </c>
      <c r="AD58" s="29">
        <f>IF(AC60=0,"- - -",AC58/AC60*100)</f>
        <v>0.28569449735083285</v>
      </c>
    </row>
    <row r="59" spans="1:30" ht="15" thickBot="1" x14ac:dyDescent="0.35">
      <c r="A59" s="61" t="s">
        <v>118</v>
      </c>
      <c r="B59" s="62" t="s">
        <v>120</v>
      </c>
      <c r="C59" s="10">
        <v>38</v>
      </c>
      <c r="D59" s="7">
        <f>IF(C60=0,"- - -",C59/C60*100)</f>
        <v>2.0202020202020203</v>
      </c>
      <c r="E59" s="6">
        <v>1124</v>
      </c>
      <c r="F59" s="7">
        <f>IF(E60=0,"- - -",E59/E60*100)</f>
        <v>1.2016378195191311</v>
      </c>
      <c r="G59" s="6">
        <v>4</v>
      </c>
      <c r="H59" s="7">
        <f>IF(G60=0,"- - -",G59/G60*100)</f>
        <v>1.7391304347826086</v>
      </c>
      <c r="I59" s="6">
        <v>24</v>
      </c>
      <c r="J59" s="7">
        <f>IF(I60=0,"- - -",I59/I60*100)</f>
        <v>1.3824884792626728</v>
      </c>
      <c r="K59" s="6">
        <v>1</v>
      </c>
      <c r="L59" s="7">
        <f>IF(K60=0,"- - -",K59/K60*100)</f>
        <v>0.72463768115942029</v>
      </c>
      <c r="M59" s="6">
        <v>0</v>
      </c>
      <c r="N59" s="7">
        <f>IF(M60=0,"- - -",M59/M60*100)</f>
        <v>0</v>
      </c>
      <c r="O59" s="6">
        <v>23</v>
      </c>
      <c r="P59" s="7">
        <f>IF(O60=0,"- - -",O59/O60*100)</f>
        <v>1.3142857142857143</v>
      </c>
      <c r="Q59" s="6">
        <v>57</v>
      </c>
      <c r="R59" s="7">
        <f>IF(Q60=0,"- - -",Q59/Q60*100)</f>
        <v>1.1233740638549468</v>
      </c>
      <c r="S59" s="6">
        <v>7</v>
      </c>
      <c r="T59" s="7">
        <f>IF(S60=0,"- - -",S59/S60*100)</f>
        <v>0.39931545921277811</v>
      </c>
      <c r="U59" s="6">
        <v>109</v>
      </c>
      <c r="V59" s="7">
        <f>IF(U60=0,"- - -",U59/U60*100)</f>
        <v>1.6928094424600093</v>
      </c>
      <c r="W59" s="6">
        <v>9</v>
      </c>
      <c r="X59" s="7">
        <f>IF(W60=0,"- - -",W59/W60*100)</f>
        <v>1.1627906976744187</v>
      </c>
      <c r="Y59" s="6">
        <v>24</v>
      </c>
      <c r="Z59" s="7">
        <f>IF(Y60=0,"- - -",Y59/Y60*100)</f>
        <v>1.1173184357541899</v>
      </c>
      <c r="AA59" s="6">
        <v>0</v>
      </c>
      <c r="AB59" s="7">
        <f>IF(AA60=0,"- - -",AA59/AA60*100)</f>
        <v>0</v>
      </c>
      <c r="AC59" s="26">
        <f t="shared" si="2"/>
        <v>1420</v>
      </c>
      <c r="AD59" s="29">
        <f>IF(AC60=0,"- - -",AC59/AC60*100)</f>
        <v>1.2293520795096444</v>
      </c>
    </row>
    <row r="60" spans="1:30" x14ac:dyDescent="0.3">
      <c r="A60" s="145" t="s">
        <v>13</v>
      </c>
      <c r="B60" s="146"/>
      <c r="C60" s="14">
        <f>SUM(C48:C59)</f>
        <v>1881</v>
      </c>
      <c r="D60" s="15">
        <f>IF(C60=0,"- - -",C60/C60*100)</f>
        <v>100</v>
      </c>
      <c r="E60" s="16">
        <f>SUM(E48:E59)</f>
        <v>93539</v>
      </c>
      <c r="F60" s="15">
        <f>IF(E60=0,"- - -",E60/E60*100)</f>
        <v>100</v>
      </c>
      <c r="G60" s="16">
        <f>SUM(G48:G59)</f>
        <v>230</v>
      </c>
      <c r="H60" s="15">
        <f>IF(G60=0,"- - -",G60/G60*100)</f>
        <v>100</v>
      </c>
      <c r="I60" s="16">
        <f>SUM(I48:I59)</f>
        <v>1736</v>
      </c>
      <c r="J60" s="15">
        <f>IF(I60=0,"- - -",I60/I60*100)</f>
        <v>100</v>
      </c>
      <c r="K60" s="16">
        <f>SUM(K48:K59)</f>
        <v>138</v>
      </c>
      <c r="L60" s="15">
        <f>IF(K60=0,"- - -",K60/K60*100)</f>
        <v>100</v>
      </c>
      <c r="M60" s="16">
        <f>SUM(M48:M59)</f>
        <v>23</v>
      </c>
      <c r="N60" s="15">
        <f>IF(M60=0,"- - -",M60/M60*100)</f>
        <v>100</v>
      </c>
      <c r="O60" s="16">
        <f>SUM(O48:O59)</f>
        <v>1750</v>
      </c>
      <c r="P60" s="15">
        <f>IF(O60=0,"- - -",O60/O60*100)</f>
        <v>100</v>
      </c>
      <c r="Q60" s="16">
        <f>SUM(Q48:Q59)</f>
        <v>5074</v>
      </c>
      <c r="R60" s="15">
        <f>IF(Q60=0,"- - -",Q60/Q60*100)</f>
        <v>100</v>
      </c>
      <c r="S60" s="16">
        <f>SUM(S48:S59)</f>
        <v>1753</v>
      </c>
      <c r="T60" s="15">
        <f>IF(S60=0,"- - -",S60/S60*100)</f>
        <v>100</v>
      </c>
      <c r="U60" s="16">
        <f>SUM(U48:U59)</f>
        <v>6439</v>
      </c>
      <c r="V60" s="15">
        <f>IF(U60=0,"- - -",U60/U60*100)</f>
        <v>100</v>
      </c>
      <c r="W60" s="16">
        <f>SUM(W48:W59)</f>
        <v>774</v>
      </c>
      <c r="X60" s="15">
        <f>IF(W60=0,"- - -",W60/W60*100)</f>
        <v>100</v>
      </c>
      <c r="Y60" s="16">
        <f>SUM(Y48:Y59)</f>
        <v>2148</v>
      </c>
      <c r="Z60" s="15">
        <f>IF(Y60=0,"- - -",Y60/Y60*100)</f>
        <v>100</v>
      </c>
      <c r="AA60" s="16">
        <f>SUM(AA48:AA59)</f>
        <v>23</v>
      </c>
      <c r="AB60" s="15">
        <f>IF(AA60=0,"- - -",AA60/AA60*100)</f>
        <v>100</v>
      </c>
      <c r="AC60" s="22">
        <f>SUM(AC48:AC59)</f>
        <v>115508</v>
      </c>
      <c r="AD60" s="23">
        <f>IF(AC60=0,"- - -",AC60/AC60*100)</f>
        <v>100</v>
      </c>
    </row>
    <row r="61" spans="1:30" ht="15" thickBot="1" x14ac:dyDescent="0.35">
      <c r="A61" s="147" t="s">
        <v>12</v>
      </c>
      <c r="B61" s="148"/>
      <c r="C61" s="18">
        <f>IF($AC60=0,"- - -",C60/$AC60*100)</f>
        <v>1.6284586348997474</v>
      </c>
      <c r="D61" s="19"/>
      <c r="E61" s="20">
        <f>IF($AC60=0,"- - -",E60/$AC60*100)</f>
        <v>80.980538144544099</v>
      </c>
      <c r="F61" s="19"/>
      <c r="G61" s="20">
        <f>IF($AC60=0,"- - -",G60/$AC60*100)</f>
        <v>0.19912040724451985</v>
      </c>
      <c r="H61" s="19"/>
      <c r="I61" s="20">
        <f>IF($AC60=0,"- - -",I60/$AC60*100)</f>
        <v>1.5029262042455935</v>
      </c>
      <c r="J61" s="19"/>
      <c r="K61" s="20">
        <f>IF($AC60=0,"- - -",K60/$AC60*100)</f>
        <v>0.11947224434671191</v>
      </c>
      <c r="L61" s="19"/>
      <c r="M61" s="20">
        <f>IF($AC60=0,"- - -",M60/$AC60*100)</f>
        <v>1.9912040724451983E-2</v>
      </c>
      <c r="N61" s="19"/>
      <c r="O61" s="20">
        <f>IF($AC60=0,"- - -",O60/$AC60*100)</f>
        <v>1.5150465768604773</v>
      </c>
      <c r="P61" s="19"/>
      <c r="Q61" s="20">
        <f>IF($AC60=0,"- - -",Q60/$AC60*100)</f>
        <v>4.3927693319943204</v>
      </c>
      <c r="R61" s="19"/>
      <c r="S61" s="20">
        <f>IF($AC60=0,"- - -",S60/$AC60*100)</f>
        <v>1.5176437995636667</v>
      </c>
      <c r="T61" s="19"/>
      <c r="U61" s="20">
        <f>IF($AC60=0,"- - -",U60/$AC60*100)</f>
        <v>5.5745056619454934</v>
      </c>
      <c r="V61" s="19"/>
      <c r="W61" s="20">
        <f>IF($AC60=0,"- - -",W60/$AC60*100)</f>
        <v>0.67008345742286246</v>
      </c>
      <c r="X61" s="19"/>
      <c r="Y61" s="152">
        <f>IF($AC60=0,"- - -",Y60/$AC60*100)</f>
        <v>1.8596114554836027</v>
      </c>
      <c r="Z61" s="153"/>
      <c r="AA61" s="152">
        <f>IF($AC60=0,"- - -",AA60/$AC60*100)</f>
        <v>1.9912040724451983E-2</v>
      </c>
      <c r="AB61" s="153"/>
      <c r="AC61" s="24">
        <f>IF($AC60=0,"- - -",AC60/$AC60*100)</f>
        <v>100</v>
      </c>
      <c r="AD61" s="25"/>
    </row>
    <row r="62" spans="1:30" x14ac:dyDescent="0.3">
      <c r="A62" s="138" t="s">
        <v>402</v>
      </c>
      <c r="B62" s="138"/>
      <c r="C62" s="138"/>
      <c r="D62" s="138"/>
      <c r="E62" s="138"/>
      <c r="F62" s="138"/>
    </row>
    <row r="64" spans="1:30" x14ac:dyDescent="0.3">
      <c r="A64" s="1" t="s">
        <v>124</v>
      </c>
      <c r="J64" s="48"/>
      <c r="L64" s="48"/>
    </row>
    <row r="65" spans="1:22" ht="15" thickBot="1" x14ac:dyDescent="0.35"/>
    <row r="66" spans="1:22" ht="14.4" customHeight="1" x14ac:dyDescent="0.3">
      <c r="A66" s="141" t="s">
        <v>121</v>
      </c>
      <c r="B66" s="142"/>
      <c r="C66" s="32" t="s">
        <v>89</v>
      </c>
      <c r="D66" s="33"/>
      <c r="E66" s="33" t="s">
        <v>90</v>
      </c>
      <c r="F66" s="33"/>
      <c r="G66" s="33" t="s">
        <v>91</v>
      </c>
      <c r="H66" s="33"/>
      <c r="I66" s="33" t="s">
        <v>92</v>
      </c>
      <c r="J66" s="33"/>
      <c r="K66" s="33" t="s">
        <v>93</v>
      </c>
      <c r="L66" s="33"/>
      <c r="M66" s="33" t="s">
        <v>94</v>
      </c>
      <c r="N66" s="33"/>
      <c r="O66" s="33" t="s">
        <v>95</v>
      </c>
      <c r="P66" s="33"/>
      <c r="Q66" s="33" t="s">
        <v>96</v>
      </c>
      <c r="R66" s="33"/>
      <c r="S66" s="33" t="s">
        <v>16</v>
      </c>
      <c r="T66" s="33"/>
      <c r="U66" s="35" t="s">
        <v>13</v>
      </c>
      <c r="V66" s="36"/>
    </row>
    <row r="67" spans="1:22" ht="15" thickBot="1" x14ac:dyDescent="0.35">
      <c r="A67" s="143"/>
      <c r="B67" s="144"/>
      <c r="C67" s="37" t="s">
        <v>14</v>
      </c>
      <c r="D67" s="38" t="s">
        <v>15</v>
      </c>
      <c r="E67" s="39" t="s">
        <v>14</v>
      </c>
      <c r="F67" s="38" t="s">
        <v>15</v>
      </c>
      <c r="G67" s="39" t="s">
        <v>14</v>
      </c>
      <c r="H67" s="38" t="s">
        <v>15</v>
      </c>
      <c r="I67" s="37" t="s">
        <v>14</v>
      </c>
      <c r="J67" s="38" t="s">
        <v>15</v>
      </c>
      <c r="K67" s="37" t="s">
        <v>14</v>
      </c>
      <c r="L67" s="38" t="s">
        <v>15</v>
      </c>
      <c r="M67" s="37" t="s">
        <v>14</v>
      </c>
      <c r="N67" s="38" t="s">
        <v>15</v>
      </c>
      <c r="O67" s="37" t="s">
        <v>14</v>
      </c>
      <c r="P67" s="38" t="s">
        <v>15</v>
      </c>
      <c r="Q67" s="37" t="s">
        <v>14</v>
      </c>
      <c r="R67" s="38" t="s">
        <v>15</v>
      </c>
      <c r="S67" s="37" t="s">
        <v>14</v>
      </c>
      <c r="T67" s="38" t="s">
        <v>15</v>
      </c>
      <c r="U67" s="41" t="s">
        <v>14</v>
      </c>
      <c r="V67" s="42" t="s">
        <v>15</v>
      </c>
    </row>
    <row r="68" spans="1:22" x14ac:dyDescent="0.3">
      <c r="A68" s="59">
        <v>0</v>
      </c>
      <c r="B68" s="62" t="s">
        <v>119</v>
      </c>
      <c r="C68" s="8">
        <v>1</v>
      </c>
      <c r="D68" s="5">
        <f>IF(C80=0,"- - -",C68/C80*100)</f>
        <v>5.8823529411764701</v>
      </c>
      <c r="E68" s="4">
        <v>14</v>
      </c>
      <c r="F68" s="5">
        <f>IF(E80=0,"- - -",E68/E80*100)</f>
        <v>3.1746031746031744</v>
      </c>
      <c r="G68" s="4">
        <v>30</v>
      </c>
      <c r="H68" s="5">
        <f>IF(G80=0,"- - -",G68/G80*100)</f>
        <v>2.8063610851262863</v>
      </c>
      <c r="I68" s="4">
        <v>72</v>
      </c>
      <c r="J68" s="5">
        <f>IF(I80=0,"- - -",I68/I80*100)</f>
        <v>0.48803633159357418</v>
      </c>
      <c r="K68" s="4">
        <v>321</v>
      </c>
      <c r="L68" s="5">
        <f>IF(K80=0,"- - -",K68/K80*100)</f>
        <v>0.44811123209649045</v>
      </c>
      <c r="M68" s="4">
        <v>40</v>
      </c>
      <c r="N68" s="5">
        <f>IF(M80=0,"- - -",M68/M80*100)</f>
        <v>0.37608123354644601</v>
      </c>
      <c r="O68" s="4">
        <v>0</v>
      </c>
      <c r="P68" s="5">
        <f>IF(O80=0,"- - -",O68/O80*100)</f>
        <v>0</v>
      </c>
      <c r="Q68" s="4">
        <v>0</v>
      </c>
      <c r="R68" s="5">
        <f>IF(Q80=0,"- - -",Q68/Q80*100)</f>
        <v>0</v>
      </c>
      <c r="S68" s="4">
        <v>96</v>
      </c>
      <c r="T68" s="5">
        <f>IF(S80=0,"- - -",S68/S80*100)</f>
        <v>0.56704075605434145</v>
      </c>
      <c r="U68" s="26">
        <f>C68+E68+G68+I68+K68+M68+O68+Q68+S68</f>
        <v>574</v>
      </c>
      <c r="V68" s="27">
        <f>IF(U80=0,"- - -",U68/U80*100)</f>
        <v>0.49693527721023656</v>
      </c>
    </row>
    <row r="69" spans="1:22" x14ac:dyDescent="0.3">
      <c r="A69" s="60">
        <v>1</v>
      </c>
      <c r="B69" s="62" t="s">
        <v>119</v>
      </c>
      <c r="C69" s="9">
        <v>7</v>
      </c>
      <c r="D69" s="3">
        <f>IF(C80=0,"- - -",C69/C80*100)</f>
        <v>41.17647058823529</v>
      </c>
      <c r="E69" s="2">
        <v>62</v>
      </c>
      <c r="F69" s="3">
        <f>IF(E80=0,"- - -",E69/E80*100)</f>
        <v>14.058956916099774</v>
      </c>
      <c r="G69" s="2">
        <v>57</v>
      </c>
      <c r="H69" s="3">
        <f>IF(G80=0,"- - -",G69/G80*100)</f>
        <v>5.3320860617399441</v>
      </c>
      <c r="I69" s="2">
        <v>246</v>
      </c>
      <c r="J69" s="3">
        <f>IF(I80=0,"- - -",I69/I80*100)</f>
        <v>1.6674574662780453</v>
      </c>
      <c r="K69" s="2">
        <v>1482</v>
      </c>
      <c r="L69" s="3">
        <f>IF(K80=0,"- - -",K69/K80*100)</f>
        <v>2.0688499874361335</v>
      </c>
      <c r="M69" s="2">
        <v>213</v>
      </c>
      <c r="N69" s="3">
        <f>IF(M80=0,"- - -",M69/M80*100)</f>
        <v>2.0026325686348252</v>
      </c>
      <c r="O69" s="2">
        <v>0</v>
      </c>
      <c r="P69" s="3">
        <f>IF(O80=0,"- - -",O69/O80*100)</f>
        <v>0</v>
      </c>
      <c r="Q69" s="2">
        <v>0</v>
      </c>
      <c r="R69" s="3">
        <f>IF(Q80=0,"- - -",Q69/Q80*100)</f>
        <v>0</v>
      </c>
      <c r="S69" s="2">
        <v>353</v>
      </c>
      <c r="T69" s="3">
        <f>IF(S80=0,"- - -",S69/S80*100)</f>
        <v>2.0850561134081511</v>
      </c>
      <c r="U69" s="26">
        <f t="shared" ref="U69:U79" si="3">C69+E69+G69+I69+K69+M69+O69+Q69+S69</f>
        <v>2420</v>
      </c>
      <c r="V69" s="29">
        <f>IF(U80=0,"- - -",U69/U80*100)</f>
        <v>2.0950929805727743</v>
      </c>
    </row>
    <row r="70" spans="1:22" x14ac:dyDescent="0.3">
      <c r="A70" s="60">
        <v>2</v>
      </c>
      <c r="B70" s="62" t="s">
        <v>120</v>
      </c>
      <c r="C70" s="9">
        <v>0</v>
      </c>
      <c r="D70" s="3">
        <f>IF(C80=0,"- - -",C70/C80*100)</f>
        <v>0</v>
      </c>
      <c r="E70" s="2">
        <v>47</v>
      </c>
      <c r="F70" s="3">
        <f>IF(E80=0,"- - -",E70/E80*100)</f>
        <v>10.657596371882086</v>
      </c>
      <c r="G70" s="2">
        <v>52</v>
      </c>
      <c r="H70" s="3">
        <f>IF(G80=0,"- - -",G70/G80*100)</f>
        <v>4.8643592142188963</v>
      </c>
      <c r="I70" s="2">
        <v>905</v>
      </c>
      <c r="J70" s="3">
        <f>IF(I80=0,"- - -",I70/I80*100)</f>
        <v>6.134345556835898</v>
      </c>
      <c r="K70" s="2">
        <v>5549</v>
      </c>
      <c r="L70" s="3">
        <f>IF(K80=0,"- - -",K70/K80*100)</f>
        <v>7.7463215791383977</v>
      </c>
      <c r="M70" s="2">
        <v>771</v>
      </c>
      <c r="N70" s="3">
        <f>IF(M80=0,"- - -",M70/M80*100)</f>
        <v>7.248965776607748</v>
      </c>
      <c r="O70" s="2">
        <v>1</v>
      </c>
      <c r="P70" s="3">
        <f>IF(O80=0,"- - -",O70/O80*100)</f>
        <v>3.8461538461538463</v>
      </c>
      <c r="Q70" s="2">
        <v>0</v>
      </c>
      <c r="R70" s="3">
        <f>IF(Q80=0,"- - -",Q70/Q80*100)</f>
        <v>0</v>
      </c>
      <c r="S70" s="2">
        <v>969</v>
      </c>
      <c r="T70" s="3">
        <f>IF(S80=0,"- - -",S70/S80*100)</f>
        <v>5.7235676314235091</v>
      </c>
      <c r="U70" s="26">
        <f t="shared" si="3"/>
        <v>8294</v>
      </c>
      <c r="V70" s="29">
        <f>IF(U80=0,"- - -",U70/U80*100)</f>
        <v>7.1804550334175987</v>
      </c>
    </row>
    <row r="71" spans="1:22" x14ac:dyDescent="0.3">
      <c r="A71" s="60">
        <v>3</v>
      </c>
      <c r="B71" s="62" t="s">
        <v>120</v>
      </c>
      <c r="C71" s="9">
        <v>3</v>
      </c>
      <c r="D71" s="3">
        <f>IF(C80=0,"- - -",C71/C80*100)</f>
        <v>17.647058823529413</v>
      </c>
      <c r="E71" s="2">
        <v>23</v>
      </c>
      <c r="F71" s="3">
        <f>IF(E80=0,"- - -",E71/E80*100)</f>
        <v>5.2154195011337867</v>
      </c>
      <c r="G71" s="2">
        <v>80</v>
      </c>
      <c r="H71" s="3">
        <f>IF(G80=0,"- - -",G71/G80*100)</f>
        <v>7.4836295603367633</v>
      </c>
      <c r="I71" s="2">
        <v>3130</v>
      </c>
      <c r="J71" s="3">
        <f>IF(I80=0,"- - -",I71/I80*100)</f>
        <v>21.216023859553989</v>
      </c>
      <c r="K71" s="2">
        <v>23613</v>
      </c>
      <c r="L71" s="3">
        <f>IF(K80=0,"- - -",K71/K80*100)</f>
        <v>32.963397269453054</v>
      </c>
      <c r="M71" s="2">
        <v>3177</v>
      </c>
      <c r="N71" s="3">
        <f>IF(M80=0,"- - -",M71/M80*100)</f>
        <v>29.870251974426477</v>
      </c>
      <c r="O71" s="2">
        <v>10</v>
      </c>
      <c r="P71" s="3">
        <f>IF(O80=0,"- - -",O71/O80*100)</f>
        <v>38.461538461538467</v>
      </c>
      <c r="Q71" s="2">
        <v>0</v>
      </c>
      <c r="R71" s="3">
        <f>IF(Q80=0,"- - -",Q71/Q80*100)</f>
        <v>0</v>
      </c>
      <c r="S71" s="2">
        <v>5171</v>
      </c>
      <c r="T71" s="3">
        <f>IF(S80=0,"- - -",S71/S80*100)</f>
        <v>30.543414057885411</v>
      </c>
      <c r="U71" s="26">
        <f t="shared" si="3"/>
        <v>35207</v>
      </c>
      <c r="V71" s="29">
        <f>IF(U80=0,"- - -",U71/U80*100)</f>
        <v>30.480139903729615</v>
      </c>
    </row>
    <row r="72" spans="1:22" x14ac:dyDescent="0.3">
      <c r="A72" s="60">
        <v>4</v>
      </c>
      <c r="B72" s="62" t="s">
        <v>120</v>
      </c>
      <c r="C72" s="9">
        <v>2</v>
      </c>
      <c r="D72" s="3">
        <f>IF(C80=0,"- - -",C72/C80*100)</f>
        <v>11.76470588235294</v>
      </c>
      <c r="E72" s="2">
        <v>34</v>
      </c>
      <c r="F72" s="3">
        <f>IF(E80=0,"- - -",E72/E80*100)</f>
        <v>7.7097505668934234</v>
      </c>
      <c r="G72" s="2">
        <v>117</v>
      </c>
      <c r="H72" s="3">
        <f>IF(G80=0,"- - -",G72/G80*100)</f>
        <v>10.944808231992516</v>
      </c>
      <c r="I72" s="2">
        <v>4009</v>
      </c>
      <c r="J72" s="3">
        <f>IF(I80=0,"- - -",I72/I80*100)</f>
        <v>27.174134074425542</v>
      </c>
      <c r="K72" s="2">
        <v>24268</v>
      </c>
      <c r="L72" s="3">
        <f>IF(K80=0,"- - -",K72/K80*100)</f>
        <v>33.877767540553364</v>
      </c>
      <c r="M72" s="2">
        <v>3426</v>
      </c>
      <c r="N72" s="3">
        <f>IF(M80=0,"- - -",M72/M80*100)</f>
        <v>32.211357653253103</v>
      </c>
      <c r="O72" s="2">
        <v>8</v>
      </c>
      <c r="P72" s="3">
        <f>IF(O80=0,"- - -",O72/O80*100)</f>
        <v>30.76923076923077</v>
      </c>
      <c r="Q72" s="2">
        <v>2</v>
      </c>
      <c r="R72" s="3">
        <f>IF(Q80=0,"- - -",Q72/Q80*100)</f>
        <v>100</v>
      </c>
      <c r="S72" s="2">
        <v>6166</v>
      </c>
      <c r="T72" s="3">
        <f>IF(S80=0,"- - -",S72/S80*100)</f>
        <v>36.420555227406972</v>
      </c>
      <c r="U72" s="26">
        <f t="shared" si="3"/>
        <v>38032</v>
      </c>
      <c r="V72" s="29">
        <f>IF(U80=0,"- - -",U72/U80*100)</f>
        <v>32.925857949232956</v>
      </c>
    </row>
    <row r="73" spans="1:22" x14ac:dyDescent="0.3">
      <c r="A73" s="60">
        <v>5</v>
      </c>
      <c r="B73" s="62" t="s">
        <v>120</v>
      </c>
      <c r="C73" s="9">
        <v>1</v>
      </c>
      <c r="D73" s="3">
        <f>IF(C80=0,"- - -",C73/C80*100)</f>
        <v>5.8823529411764701</v>
      </c>
      <c r="E73" s="2">
        <v>31</v>
      </c>
      <c r="F73" s="3">
        <f>IF(E80=0,"- - -",E73/E80*100)</f>
        <v>7.029478458049887</v>
      </c>
      <c r="G73" s="2">
        <v>128</v>
      </c>
      <c r="H73" s="3">
        <f>IF(G80=0,"- - -",G73/G80*100)</f>
        <v>11.973807296538821</v>
      </c>
      <c r="I73" s="2">
        <v>2821</v>
      </c>
      <c r="J73" s="3">
        <f>IF(I80=0,"- - -",I73/I80*100)</f>
        <v>19.121534603131565</v>
      </c>
      <c r="K73" s="2">
        <v>11117</v>
      </c>
      <c r="L73" s="3">
        <f>IF(K80=0,"- - -",K73/K80*100)</f>
        <v>15.519166876064439</v>
      </c>
      <c r="M73" s="2">
        <v>1941</v>
      </c>
      <c r="N73" s="3">
        <f>IF(M80=0,"- - -",M73/M80*100)</f>
        <v>18.249341857841294</v>
      </c>
      <c r="O73" s="2">
        <v>2</v>
      </c>
      <c r="P73" s="3">
        <f>IF(O80=0,"- - -",O73/O80*100)</f>
        <v>7.6923076923076925</v>
      </c>
      <c r="Q73" s="2">
        <v>0</v>
      </c>
      <c r="R73" s="3">
        <f>IF(Q80=0,"- - -",Q73/Q80*100)</f>
        <v>0</v>
      </c>
      <c r="S73" s="2">
        <v>2666</v>
      </c>
      <c r="T73" s="3">
        <f>IF(S80=0,"- - -",S73/S80*100)</f>
        <v>15.747194329592439</v>
      </c>
      <c r="U73" s="26">
        <f t="shared" si="3"/>
        <v>18707</v>
      </c>
      <c r="V73" s="29">
        <f>IF(U80=0,"- - -",U73/U80*100)</f>
        <v>16.195415036187967</v>
      </c>
    </row>
    <row r="74" spans="1:22" x14ac:dyDescent="0.3">
      <c r="A74" s="60">
        <v>6</v>
      </c>
      <c r="B74" s="62" t="s">
        <v>120</v>
      </c>
      <c r="C74" s="9">
        <v>1</v>
      </c>
      <c r="D74" s="3">
        <f>IF(C80=0,"- - -",C74/C80*100)</f>
        <v>5.8823529411764701</v>
      </c>
      <c r="E74" s="2">
        <v>33</v>
      </c>
      <c r="F74" s="3">
        <f>IF(E80=0,"- - -",E74/E80*100)</f>
        <v>7.4829931972789119</v>
      </c>
      <c r="G74" s="2">
        <v>117</v>
      </c>
      <c r="H74" s="3">
        <f>IF(G80=0,"- - -",G74/G80*100)</f>
        <v>10.944808231992516</v>
      </c>
      <c r="I74" s="2">
        <v>1411</v>
      </c>
      <c r="J74" s="3">
        <f>IF(I80=0,"- - -",I74/I80*100)</f>
        <v>9.5641564427574064</v>
      </c>
      <c r="K74" s="2">
        <v>3666</v>
      </c>
      <c r="L74" s="3">
        <f>IF(K80=0,"- - -",K74/K80*100)</f>
        <v>5.1176815478683313</v>
      </c>
      <c r="M74" s="2">
        <v>713</v>
      </c>
      <c r="N74" s="3">
        <f>IF(M80=0,"- - -",M74/M80*100)</f>
        <v>6.7036479879654003</v>
      </c>
      <c r="O74" s="2">
        <v>4</v>
      </c>
      <c r="P74" s="3">
        <f>IF(O80=0,"- - -",O74/O80*100)</f>
        <v>15.384615384615385</v>
      </c>
      <c r="Q74" s="2">
        <v>0</v>
      </c>
      <c r="R74" s="3">
        <f>IF(Q80=0,"- - -",Q74/Q80*100)</f>
        <v>0</v>
      </c>
      <c r="S74" s="2">
        <v>908</v>
      </c>
      <c r="T74" s="3">
        <f>IF(S80=0,"- - -",S74/S80*100)</f>
        <v>5.3632604843473128</v>
      </c>
      <c r="U74" s="26">
        <f t="shared" si="3"/>
        <v>6853</v>
      </c>
      <c r="V74" s="29">
        <f>IF(U80=0,"- - -",U74/U80*100)</f>
        <v>5.9329223949856287</v>
      </c>
    </row>
    <row r="75" spans="1:22" x14ac:dyDescent="0.3">
      <c r="A75" s="60">
        <v>7</v>
      </c>
      <c r="B75" s="62" t="s">
        <v>120</v>
      </c>
      <c r="C75" s="9">
        <v>0</v>
      </c>
      <c r="D75" s="3">
        <f>IF(C80=0,"- - -",C75/C80*100)</f>
        <v>0</v>
      </c>
      <c r="E75" s="2">
        <v>33</v>
      </c>
      <c r="F75" s="3">
        <f>IF(E80=0,"- - -",E75/E80*100)</f>
        <v>7.4829931972789119</v>
      </c>
      <c r="G75" s="2">
        <v>106</v>
      </c>
      <c r="H75" s="3">
        <f>IF(G80=0,"- - -",G75/G80*100)</f>
        <v>9.915809167446211</v>
      </c>
      <c r="I75" s="2">
        <v>654</v>
      </c>
      <c r="J75" s="3">
        <f>IF(I80=0,"- - -",I75/I80*100)</f>
        <v>4.4329966786416319</v>
      </c>
      <c r="K75" s="2">
        <v>949</v>
      </c>
      <c r="L75" s="3">
        <f>IF(K80=0,"- - -",K75/K80*100)</f>
        <v>1.324789904235419</v>
      </c>
      <c r="M75" s="2">
        <v>229</v>
      </c>
      <c r="N75" s="3">
        <f>IF(M80=0,"- - -",M75/M80*100)</f>
        <v>2.1530650620534035</v>
      </c>
      <c r="O75" s="2">
        <v>1</v>
      </c>
      <c r="P75" s="3">
        <f>IF(O80=0,"- - -",O75/O80*100)</f>
        <v>3.8461538461538463</v>
      </c>
      <c r="Q75" s="2">
        <v>0</v>
      </c>
      <c r="R75" s="3">
        <f>IF(Q80=0,"- - -",Q75/Q80*100)</f>
        <v>0</v>
      </c>
      <c r="S75" s="2">
        <v>283</v>
      </c>
      <c r="T75" s="3">
        <f>IF(S80=0,"- - -",S75/S80*100)</f>
        <v>1.6715888954518605</v>
      </c>
      <c r="U75" s="26">
        <f t="shared" si="3"/>
        <v>2255</v>
      </c>
      <c r="V75" s="29">
        <f>IF(U80=0,"- - -",U75/U80*100)</f>
        <v>1.9522457318973576</v>
      </c>
    </row>
    <row r="76" spans="1:22" x14ac:dyDescent="0.3">
      <c r="A76" s="60">
        <v>8</v>
      </c>
      <c r="B76" s="62" t="s">
        <v>120</v>
      </c>
      <c r="C76" s="9">
        <v>0</v>
      </c>
      <c r="D76" s="3">
        <f>IF(C80=0,"- - -",C76/C80*100)</f>
        <v>0</v>
      </c>
      <c r="E76" s="2">
        <v>23</v>
      </c>
      <c r="F76" s="3">
        <f>IF(E80=0,"- - -",E76/E80*100)</f>
        <v>5.2154195011337867</v>
      </c>
      <c r="G76" s="2">
        <v>63</v>
      </c>
      <c r="H76" s="3">
        <f>IF(G80=0,"- - -",G76/G80*100)</f>
        <v>5.8933582787652012</v>
      </c>
      <c r="I76" s="2">
        <v>359</v>
      </c>
      <c r="J76" s="3">
        <f>IF(I80=0,"- - -",I76/I80*100)</f>
        <v>2.4334033755846267</v>
      </c>
      <c r="K76" s="2">
        <v>324</v>
      </c>
      <c r="L76" s="3">
        <f>IF(K80=0,"- - -",K76/K80*100)</f>
        <v>0.45229918753664466</v>
      </c>
      <c r="M76" s="2">
        <v>68</v>
      </c>
      <c r="N76" s="3">
        <f>IF(M80=0,"- - -",M76/M80*100)</f>
        <v>0.63933809702895827</v>
      </c>
      <c r="O76" s="2">
        <v>0</v>
      </c>
      <c r="P76" s="3">
        <f>IF(O80=0,"- - -",O76/O80*100)</f>
        <v>0</v>
      </c>
      <c r="Q76" s="2">
        <v>0</v>
      </c>
      <c r="R76" s="3">
        <f>IF(Q80=0,"- - -",Q76/Q80*100)</f>
        <v>0</v>
      </c>
      <c r="S76" s="2">
        <v>104</v>
      </c>
      <c r="T76" s="3">
        <f>IF(S80=0,"- - -",S76/S80*100)</f>
        <v>0.6142941523922032</v>
      </c>
      <c r="U76" s="26">
        <f t="shared" si="3"/>
        <v>941</v>
      </c>
      <c r="V76" s="29">
        <f>IF(U80=0,"- - -",U76/U80*100)</f>
        <v>0.81466218790040512</v>
      </c>
    </row>
    <row r="77" spans="1:22" x14ac:dyDescent="0.3">
      <c r="A77" s="60">
        <v>9</v>
      </c>
      <c r="B77" s="62" t="s">
        <v>120</v>
      </c>
      <c r="C77" s="9">
        <v>1</v>
      </c>
      <c r="D77" s="3">
        <f>IF(C80=0,"- - -",C77/C80*100)</f>
        <v>5.8823529411764701</v>
      </c>
      <c r="E77" s="2">
        <v>19</v>
      </c>
      <c r="F77" s="3">
        <f>IF(E80=0,"- - -",E77/E80*100)</f>
        <v>4.308390022675737</v>
      </c>
      <c r="G77" s="2">
        <v>45</v>
      </c>
      <c r="H77" s="3">
        <f>IF(G80=0,"- - -",G77/G80*100)</f>
        <v>4.20954162768943</v>
      </c>
      <c r="I77" s="2">
        <v>235</v>
      </c>
      <c r="J77" s="3">
        <f>IF(I80=0,"- - -",I77/I80*100)</f>
        <v>1.59289636006236</v>
      </c>
      <c r="K77" s="2">
        <v>113</v>
      </c>
      <c r="L77" s="3">
        <f>IF(K80=0,"- - -",K77/K80*100)</f>
        <v>0.1577463215791384</v>
      </c>
      <c r="M77" s="2">
        <v>25</v>
      </c>
      <c r="N77" s="3">
        <f>IF(M80=0,"- - -",M77/M80*100)</f>
        <v>0.23505077096652879</v>
      </c>
      <c r="O77" s="2">
        <v>0</v>
      </c>
      <c r="P77" s="3">
        <f>IF(O80=0,"- - -",O77/O80*100)</f>
        <v>0</v>
      </c>
      <c r="Q77" s="2">
        <v>0</v>
      </c>
      <c r="R77" s="3">
        <f>IF(Q80=0,"- - -",Q77/Q80*100)</f>
        <v>0</v>
      </c>
      <c r="S77" s="2">
        <v>37</v>
      </c>
      <c r="T77" s="3">
        <f>IF(S80=0,"- - -",S77/S80*100)</f>
        <v>0.21854695806261074</v>
      </c>
      <c r="U77" s="26">
        <f t="shared" si="3"/>
        <v>475</v>
      </c>
      <c r="V77" s="29">
        <f>IF(U80=0,"- - -",U77/U80*100)</f>
        <v>0.41122692800498672</v>
      </c>
    </row>
    <row r="78" spans="1:22" x14ac:dyDescent="0.3">
      <c r="A78" s="61">
        <v>10</v>
      </c>
      <c r="B78" s="62" t="s">
        <v>120</v>
      </c>
      <c r="C78" s="10">
        <v>0</v>
      </c>
      <c r="D78" s="7">
        <f>IF(C80=0,"- - -",C78/C80*100)</f>
        <v>0</v>
      </c>
      <c r="E78" s="6">
        <v>19</v>
      </c>
      <c r="F78" s="7">
        <f>IF(E80=0,"- - -",E78/E80*100)</f>
        <v>4.308390022675737</v>
      </c>
      <c r="G78" s="6">
        <v>31</v>
      </c>
      <c r="H78" s="7">
        <f>IF(G80=0,"- - -",G78/G80*100)</f>
        <v>2.8999064546304956</v>
      </c>
      <c r="I78" s="6">
        <v>177</v>
      </c>
      <c r="J78" s="7">
        <f>IF(I80=0,"- - -",I78/I80*100)</f>
        <v>1.1997559818342032</v>
      </c>
      <c r="K78" s="6">
        <v>63</v>
      </c>
      <c r="L78" s="7">
        <f>IF(K80=0,"- - -",K78/K80*100)</f>
        <v>8.794706424323645E-2</v>
      </c>
      <c r="M78" s="6">
        <v>11</v>
      </c>
      <c r="N78" s="7">
        <f>IF(M80=0,"- - -",M78/M80*100)</f>
        <v>0.10342233922527265</v>
      </c>
      <c r="O78" s="6">
        <v>0</v>
      </c>
      <c r="P78" s="7">
        <f>IF(O80=0,"- - -",O78/O80*100)</f>
        <v>0</v>
      </c>
      <c r="Q78" s="6">
        <v>0</v>
      </c>
      <c r="R78" s="7">
        <f>IF(Q80=0,"- - -",Q78/Q80*100)</f>
        <v>0</v>
      </c>
      <c r="S78" s="6">
        <v>29</v>
      </c>
      <c r="T78" s="7">
        <f>IF(S80=0,"- - -",S78/S80*100)</f>
        <v>0.17129356172474897</v>
      </c>
      <c r="U78" s="26">
        <f t="shared" si="3"/>
        <v>330</v>
      </c>
      <c r="V78" s="29">
        <f>IF(U80=0,"- - -",U78/U80*100)</f>
        <v>0.28569449735083285</v>
      </c>
    </row>
    <row r="79" spans="1:22" ht="15" thickBot="1" x14ac:dyDescent="0.35">
      <c r="A79" s="61" t="s">
        <v>118</v>
      </c>
      <c r="B79" s="62" t="s">
        <v>120</v>
      </c>
      <c r="C79" s="10">
        <v>1</v>
      </c>
      <c r="D79" s="7">
        <f>IF(C80=0,"- - -",C79/C80*100)</f>
        <v>5.8823529411764701</v>
      </c>
      <c r="E79" s="6">
        <v>103</v>
      </c>
      <c r="F79" s="7">
        <f>IF(E80=0,"- - -",E79/E80*100)</f>
        <v>23.356009070294785</v>
      </c>
      <c r="G79" s="6">
        <v>243</v>
      </c>
      <c r="H79" s="7">
        <f>IF(G80=0,"- - -",G79/G80*100)</f>
        <v>22.731524789522918</v>
      </c>
      <c r="I79" s="6">
        <v>734</v>
      </c>
      <c r="J79" s="7">
        <f>IF(I80=0,"- - -",I79/I80*100)</f>
        <v>4.9752592693011595</v>
      </c>
      <c r="K79" s="6">
        <v>169</v>
      </c>
      <c r="L79" s="7">
        <f>IF(K80=0,"- - -",K79/K80*100)</f>
        <v>0.2359214897953486</v>
      </c>
      <c r="M79" s="6">
        <v>22</v>
      </c>
      <c r="N79" s="7">
        <f>IF(M80=0,"- - -",M79/M80*100)</f>
        <v>0.2068446784505453</v>
      </c>
      <c r="O79" s="6">
        <v>0</v>
      </c>
      <c r="P79" s="7">
        <f>IF(O80=0,"- - -",O79/O80*100)</f>
        <v>0</v>
      </c>
      <c r="Q79" s="6">
        <v>0</v>
      </c>
      <c r="R79" s="7">
        <f>IF(Q80=0,"- - -",Q79/Q80*100)</f>
        <v>0</v>
      </c>
      <c r="S79" s="6">
        <v>148</v>
      </c>
      <c r="T79" s="7">
        <f>IF(S80=0,"- - -",S79/S80*100)</f>
        <v>0.87418783225044294</v>
      </c>
      <c r="U79" s="26">
        <f t="shared" si="3"/>
        <v>1420</v>
      </c>
      <c r="V79" s="29">
        <f>IF(U80=0,"- - -",U79/U80*100)</f>
        <v>1.2293520795096444</v>
      </c>
    </row>
    <row r="80" spans="1:22" x14ac:dyDescent="0.3">
      <c r="A80" s="145" t="s">
        <v>13</v>
      </c>
      <c r="B80" s="146"/>
      <c r="C80" s="14">
        <f>SUM(C68:C79)</f>
        <v>17</v>
      </c>
      <c r="D80" s="15">
        <f>IF(C80=0,"- - -",C80/C80*100)</f>
        <v>100</v>
      </c>
      <c r="E80" s="16">
        <f>SUM(E68:E79)</f>
        <v>441</v>
      </c>
      <c r="F80" s="15">
        <f>IF(E80=0,"- - -",E80/E80*100)</f>
        <v>100</v>
      </c>
      <c r="G80" s="16">
        <f>SUM(G68:G79)</f>
        <v>1069</v>
      </c>
      <c r="H80" s="15">
        <f>IF(G80=0,"- - -",G80/G80*100)</f>
        <v>100</v>
      </c>
      <c r="I80" s="16">
        <f>SUM(I68:I79)</f>
        <v>14753</v>
      </c>
      <c r="J80" s="15">
        <f>IF(I80=0,"- - -",I80/I80*100)</f>
        <v>100</v>
      </c>
      <c r="K80" s="16">
        <f>SUM(K68:K79)</f>
        <v>71634</v>
      </c>
      <c r="L80" s="15">
        <f>IF(K80=0,"- - -",K80/K80*100)</f>
        <v>100</v>
      </c>
      <c r="M80" s="16">
        <f>SUM(M68:M79)</f>
        <v>10636</v>
      </c>
      <c r="N80" s="15">
        <f>IF(M80=0,"- - -",M80/M80*100)</f>
        <v>100</v>
      </c>
      <c r="O80" s="16">
        <f>SUM(O68:O79)</f>
        <v>26</v>
      </c>
      <c r="P80" s="15">
        <f>IF(O80=0,"- - -",O80/O80*100)</f>
        <v>100</v>
      </c>
      <c r="Q80" s="16">
        <f>SUM(Q68:Q79)</f>
        <v>2</v>
      </c>
      <c r="R80" s="15">
        <f>IF(Q80=0,"- - -",Q80/Q80*100)</f>
        <v>100</v>
      </c>
      <c r="S80" s="16">
        <f>SUM(S68:S79)</f>
        <v>16930</v>
      </c>
      <c r="T80" s="15">
        <f>IF(S80=0,"- - -",S80/S80*100)</f>
        <v>100</v>
      </c>
      <c r="U80" s="22">
        <f>SUM(U68:U79)</f>
        <v>115508</v>
      </c>
      <c r="V80" s="23">
        <f>IF(U80=0,"- - -",U80/U80*100)</f>
        <v>100</v>
      </c>
    </row>
    <row r="81" spans="1:24" ht="15" thickBot="1" x14ac:dyDescent="0.35">
      <c r="A81" s="147" t="s">
        <v>423</v>
      </c>
      <c r="B81" s="148"/>
      <c r="C81" s="18">
        <f>IF($U80=0,"- - -",C80/$U80*100)</f>
        <v>1.4717595318073208E-2</v>
      </c>
      <c r="D81" s="19"/>
      <c r="E81" s="20">
        <f>IF($U80=0,"- - -",E80/$U80*100)</f>
        <v>0.38179173736884026</v>
      </c>
      <c r="F81" s="19"/>
      <c r="G81" s="20">
        <f>IF($U80=0,"- - -",G80/$U80*100)</f>
        <v>0.92547702323648573</v>
      </c>
      <c r="H81" s="19"/>
      <c r="I81" s="20">
        <f>IF($U80=0,"- - -",I80/$U80*100)</f>
        <v>12.772275513384354</v>
      </c>
      <c r="J81" s="19"/>
      <c r="K81" s="20">
        <f>IF($U80=0,"- - -",K80/$U80*100)</f>
        <v>62.01648370675624</v>
      </c>
      <c r="L81" s="19"/>
      <c r="M81" s="20">
        <f>IF($U80=0,"- - -",M80/$U80*100)</f>
        <v>9.2080202237074484</v>
      </c>
      <c r="N81" s="19"/>
      <c r="O81" s="20">
        <f>IF($U80=0,"- - -",O80/$U80*100)</f>
        <v>2.2509263427641375E-2</v>
      </c>
      <c r="P81" s="19"/>
      <c r="Q81" s="20">
        <f>IF($U80=0,"- - -",Q80/$U80*100)</f>
        <v>1.7314818021262595E-3</v>
      </c>
      <c r="R81" s="19"/>
      <c r="S81" s="20">
        <f>IF($U80=0,"- - -",S80/$U80*100)</f>
        <v>14.656993454998787</v>
      </c>
      <c r="T81" s="19"/>
      <c r="U81" s="24">
        <f>IF($U80=0,"- - -",U80/$U80*100)</f>
        <v>100</v>
      </c>
      <c r="V81" s="25"/>
    </row>
    <row r="84" spans="1:24" x14ac:dyDescent="0.3">
      <c r="A84" s="1" t="s">
        <v>125</v>
      </c>
      <c r="J84" s="48"/>
      <c r="L84" s="48"/>
    </row>
    <row r="85" spans="1:24" ht="15" thickBot="1" x14ac:dyDescent="0.35"/>
    <row r="86" spans="1:24" ht="14.4" customHeight="1" x14ac:dyDescent="0.3">
      <c r="A86" s="141" t="s">
        <v>121</v>
      </c>
      <c r="B86" s="142"/>
      <c r="C86" s="32" t="s">
        <v>97</v>
      </c>
      <c r="D86" s="33"/>
      <c r="E86" s="32" t="s">
        <v>98</v>
      </c>
      <c r="F86" s="33"/>
      <c r="G86" s="32" t="s">
        <v>99</v>
      </c>
      <c r="H86" s="33"/>
      <c r="I86" s="32" t="s">
        <v>100</v>
      </c>
      <c r="J86" s="33"/>
      <c r="K86" s="32" t="s">
        <v>101</v>
      </c>
      <c r="L86" s="33"/>
      <c r="M86" s="32" t="s">
        <v>102</v>
      </c>
      <c r="N86" s="33"/>
      <c r="O86" s="32" t="s">
        <v>103</v>
      </c>
      <c r="P86" s="33"/>
      <c r="Q86" s="32" t="s">
        <v>104</v>
      </c>
      <c r="R86" s="33"/>
      <c r="S86" s="32" t="s">
        <v>105</v>
      </c>
      <c r="T86" s="33"/>
      <c r="U86" s="32" t="s">
        <v>106</v>
      </c>
      <c r="V86" s="33"/>
      <c r="W86" s="35" t="s">
        <v>13</v>
      </c>
      <c r="X86" s="36"/>
    </row>
    <row r="87" spans="1:24" ht="15" thickBot="1" x14ac:dyDescent="0.35">
      <c r="A87" s="143"/>
      <c r="B87" s="144"/>
      <c r="C87" s="37" t="s">
        <v>14</v>
      </c>
      <c r="D87" s="38" t="s">
        <v>15</v>
      </c>
      <c r="E87" s="39" t="s">
        <v>14</v>
      </c>
      <c r="F87" s="38" t="s">
        <v>15</v>
      </c>
      <c r="G87" s="39" t="s">
        <v>14</v>
      </c>
      <c r="H87" s="38" t="s">
        <v>15</v>
      </c>
      <c r="I87" s="37" t="s">
        <v>14</v>
      </c>
      <c r="J87" s="38" t="s">
        <v>15</v>
      </c>
      <c r="K87" s="37" t="s">
        <v>14</v>
      </c>
      <c r="L87" s="38" t="s">
        <v>15</v>
      </c>
      <c r="M87" s="37" t="s">
        <v>14</v>
      </c>
      <c r="N87" s="38" t="s">
        <v>15</v>
      </c>
      <c r="O87" s="37" t="s">
        <v>14</v>
      </c>
      <c r="P87" s="38" t="s">
        <v>15</v>
      </c>
      <c r="Q87" s="37" t="s">
        <v>14</v>
      </c>
      <c r="R87" s="38" t="s">
        <v>15</v>
      </c>
      <c r="S87" s="37" t="s">
        <v>14</v>
      </c>
      <c r="T87" s="38" t="s">
        <v>15</v>
      </c>
      <c r="U87" s="37" t="s">
        <v>14</v>
      </c>
      <c r="V87" s="38" t="s">
        <v>15</v>
      </c>
      <c r="W87" s="41" t="s">
        <v>14</v>
      </c>
      <c r="X87" s="42" t="s">
        <v>15</v>
      </c>
    </row>
    <row r="88" spans="1:24" x14ac:dyDescent="0.3">
      <c r="A88" s="59">
        <v>0</v>
      </c>
      <c r="B88" s="62" t="s">
        <v>119</v>
      </c>
      <c r="C88" s="8">
        <v>0</v>
      </c>
      <c r="D88" s="5">
        <f>IF(C100=0,"- - -",C88/C100*100)</f>
        <v>0</v>
      </c>
      <c r="E88" s="4">
        <v>17</v>
      </c>
      <c r="F88" s="5">
        <f>IF(E100=0,"- - -",E88/E100*100)</f>
        <v>0.63103192279138831</v>
      </c>
      <c r="G88" s="4">
        <v>76</v>
      </c>
      <c r="H88" s="5">
        <f>IF(G100=0,"- - -",G88/G100*100)</f>
        <v>0.47343175730393072</v>
      </c>
      <c r="I88" s="4">
        <v>189</v>
      </c>
      <c r="J88" s="5">
        <f>IF(I100=0,"- - -",I88/I100*100)</f>
        <v>0.45882695669061957</v>
      </c>
      <c r="K88" s="4">
        <v>199</v>
      </c>
      <c r="L88" s="5">
        <f>IF(K100=0,"- - -",K88/K100*100)</f>
        <v>0.53526278982193765</v>
      </c>
      <c r="M88" s="4">
        <v>80</v>
      </c>
      <c r="N88" s="5">
        <f>IF(M100=0,"- - -",M88/M100*100)</f>
        <v>0.52226139182660924</v>
      </c>
      <c r="O88" s="4">
        <v>13</v>
      </c>
      <c r="P88" s="5">
        <f>IF(O100=0,"- - -",O88/O100*100)</f>
        <v>0.45248868778280549</v>
      </c>
      <c r="Q88" s="4">
        <v>0</v>
      </c>
      <c r="R88" s="5">
        <f>IF(Q100=0,"- - -",Q88/Q100*100)</f>
        <v>0</v>
      </c>
      <c r="S88" s="4">
        <v>0</v>
      </c>
      <c r="T88" s="5">
        <f>IF(S100=0,"- - -",S88/S100*100)</f>
        <v>0</v>
      </c>
      <c r="U88" s="4">
        <v>0</v>
      </c>
      <c r="V88" s="5" t="str">
        <f>IF(U100=0,"- - -",U88/U100*100)</f>
        <v>- - -</v>
      </c>
      <c r="W88" s="26">
        <f>C88+E88+G88+I88+K88+M88+O88+Q88+S88+U88</f>
        <v>574</v>
      </c>
      <c r="X88" s="27">
        <f>IF(W100=0,"- - -",W88/W100*100)</f>
        <v>0.49693957941942918</v>
      </c>
    </row>
    <row r="89" spans="1:24" x14ac:dyDescent="0.3">
      <c r="A89" s="60">
        <v>1</v>
      </c>
      <c r="B89" s="62" t="s">
        <v>119</v>
      </c>
      <c r="C89" s="9">
        <v>3</v>
      </c>
      <c r="D89" s="3">
        <f>IF(C100=0,"- - -",C89/C100*100)</f>
        <v>7.3170731707317067</v>
      </c>
      <c r="E89" s="2">
        <v>73</v>
      </c>
      <c r="F89" s="3">
        <f>IF(E100=0,"- - -",E89/E100*100)</f>
        <v>2.7097253155159611</v>
      </c>
      <c r="G89" s="2">
        <v>375</v>
      </c>
      <c r="H89" s="3">
        <f>IF(G100=0,"- - -",G89/G100*100)</f>
        <v>2.3360119603812368</v>
      </c>
      <c r="I89" s="2">
        <v>808</v>
      </c>
      <c r="J89" s="3">
        <f>IF(I100=0,"- - -",I89/I100*100)</f>
        <v>1.961545931248786</v>
      </c>
      <c r="K89" s="2">
        <v>785</v>
      </c>
      <c r="L89" s="3">
        <f>IF(K100=0,"- - -",K89/K100*100)</f>
        <v>2.1114637688955837</v>
      </c>
      <c r="M89" s="2">
        <v>305</v>
      </c>
      <c r="N89" s="3">
        <f>IF(M100=0,"- - -",M89/M100*100)</f>
        <v>1.9911215563389477</v>
      </c>
      <c r="O89" s="2">
        <v>66</v>
      </c>
      <c r="P89" s="3">
        <f>IF(O100=0,"- - -",O89/O100*100)</f>
        <v>2.297250261051166</v>
      </c>
      <c r="Q89" s="2">
        <v>5</v>
      </c>
      <c r="R89" s="3">
        <f>IF(Q100=0,"- - -",Q89/Q100*100)</f>
        <v>3.2679738562091507</v>
      </c>
      <c r="S89" s="2">
        <v>0</v>
      </c>
      <c r="T89" s="3">
        <f>IF(S100=0,"- - -",S89/S100*100)</f>
        <v>0</v>
      </c>
      <c r="U89" s="2">
        <v>0</v>
      </c>
      <c r="V89" s="3" t="str">
        <f>IF(U100=0,"- - -",U89/U100*100)</f>
        <v>- - -</v>
      </c>
      <c r="W89" s="26">
        <f t="shared" ref="W89:W99" si="4">C89+E89+G89+I89+K89+M89+O89+Q89+S89+U89</f>
        <v>2420</v>
      </c>
      <c r="X89" s="29">
        <f>IF(W100=0,"- - -",W89/W100*100)</f>
        <v>2.0951111188066527</v>
      </c>
    </row>
    <row r="90" spans="1:24" x14ac:dyDescent="0.3">
      <c r="A90" s="60">
        <v>2</v>
      </c>
      <c r="B90" s="62" t="s">
        <v>120</v>
      </c>
      <c r="C90" s="9">
        <v>3</v>
      </c>
      <c r="D90" s="3">
        <f>IF(C100=0,"- - -",C90/C100*100)</f>
        <v>7.3170731707317067</v>
      </c>
      <c r="E90" s="2">
        <v>235</v>
      </c>
      <c r="F90" s="3">
        <f>IF(E100=0,"- - -",E90/E100*100)</f>
        <v>8.7230883444691898</v>
      </c>
      <c r="G90" s="2">
        <v>1351</v>
      </c>
      <c r="H90" s="3">
        <f>IF(G100=0,"- - -",G90/G100*100)</f>
        <v>8.4158724226001382</v>
      </c>
      <c r="I90" s="2">
        <v>2771</v>
      </c>
      <c r="J90" s="3">
        <f>IF(I100=0,"- - -",I90/I100*100)</f>
        <v>6.7270343756069133</v>
      </c>
      <c r="K90" s="2">
        <v>2636</v>
      </c>
      <c r="L90" s="3">
        <f>IF(K100=0,"- - -",K90/K100*100)</f>
        <v>7.0902146430684816</v>
      </c>
      <c r="M90" s="2">
        <v>1114</v>
      </c>
      <c r="N90" s="3">
        <f>IF(M100=0,"- - -",M90/M100*100)</f>
        <v>7.2724898811855327</v>
      </c>
      <c r="O90" s="2">
        <v>174</v>
      </c>
      <c r="P90" s="3">
        <f>IF(O100=0,"- - -",O90/O100*100)</f>
        <v>6.0563870518621652</v>
      </c>
      <c r="Q90" s="2">
        <v>9</v>
      </c>
      <c r="R90" s="3">
        <f>IF(Q100=0,"- - -",Q90/Q100*100)</f>
        <v>5.8823529411764701</v>
      </c>
      <c r="S90" s="2">
        <v>1</v>
      </c>
      <c r="T90" s="3">
        <f>IF(S100=0,"- - -",S90/S100*100)</f>
        <v>20</v>
      </c>
      <c r="U90" s="2">
        <v>0</v>
      </c>
      <c r="V90" s="3" t="str">
        <f>IF(U100=0,"- - -",U90/U100*100)</f>
        <v>- - -</v>
      </c>
      <c r="W90" s="26">
        <f t="shared" si="4"/>
        <v>8294</v>
      </c>
      <c r="X90" s="29">
        <f>IF(W100=0,"- - -",W90/W100*100)</f>
        <v>7.1805171980918905</v>
      </c>
    </row>
    <row r="91" spans="1:24" x14ac:dyDescent="0.3">
      <c r="A91" s="60">
        <v>3</v>
      </c>
      <c r="B91" s="62" t="s">
        <v>120</v>
      </c>
      <c r="C91" s="9">
        <v>10</v>
      </c>
      <c r="D91" s="3">
        <f>IF(C100=0,"- - -",C91/C100*100)</f>
        <v>24.390243902439025</v>
      </c>
      <c r="E91" s="2">
        <v>848</v>
      </c>
      <c r="F91" s="3">
        <f>IF(E100=0,"- - -",E91/E100*100)</f>
        <v>31.477357089829251</v>
      </c>
      <c r="G91" s="2">
        <v>4929</v>
      </c>
      <c r="H91" s="3">
        <f>IF(G100=0,"- - -",G91/G100*100)</f>
        <v>30.70454120725098</v>
      </c>
      <c r="I91" s="2">
        <v>12310</v>
      </c>
      <c r="J91" s="3">
        <f>IF(I100=0,"- - -",I91/I100*100)</f>
        <v>29.884443581277921</v>
      </c>
      <c r="K91" s="2">
        <v>11688</v>
      </c>
      <c r="L91" s="3">
        <f>IF(K100=0,"- - -",K91/K100*100)</f>
        <v>31.437947173059339</v>
      </c>
      <c r="M91" s="2">
        <v>4662</v>
      </c>
      <c r="N91" s="3">
        <f>IF(M100=0,"- - -",M91/M100*100)</f>
        <v>30.434782608695656</v>
      </c>
      <c r="O91" s="2">
        <v>737</v>
      </c>
      <c r="P91" s="3">
        <f>IF(O100=0,"- - -",O91/O100*100)</f>
        <v>25.652627915071353</v>
      </c>
      <c r="Q91" s="2">
        <v>23</v>
      </c>
      <c r="R91" s="3">
        <f>IF(Q100=0,"- - -",Q91/Q100*100)</f>
        <v>15.032679738562091</v>
      </c>
      <c r="S91" s="2">
        <v>0</v>
      </c>
      <c r="T91" s="3">
        <f>IF(S100=0,"- - -",S91/S100*100)</f>
        <v>0</v>
      </c>
      <c r="U91" s="2">
        <v>0</v>
      </c>
      <c r="V91" s="3" t="str">
        <f>IF(U100=0,"- - -",U91/U100*100)</f>
        <v>- - -</v>
      </c>
      <c r="W91" s="26">
        <f t="shared" si="4"/>
        <v>35207</v>
      </c>
      <c r="X91" s="29">
        <f>IF(W100=0,"- - -",W91/W100*100)</f>
        <v>30.48040378505199</v>
      </c>
    </row>
    <row r="92" spans="1:24" x14ac:dyDescent="0.3">
      <c r="A92" s="60">
        <v>4</v>
      </c>
      <c r="B92" s="62" t="s">
        <v>120</v>
      </c>
      <c r="C92" s="9">
        <v>12</v>
      </c>
      <c r="D92" s="3">
        <f>IF(C100=0,"- - -",C92/C100*100)</f>
        <v>29.268292682926827</v>
      </c>
      <c r="E92" s="2">
        <v>836</v>
      </c>
      <c r="F92" s="3">
        <f>IF(E100=0,"- - -",E92/E100*100)</f>
        <v>31.031922791388272</v>
      </c>
      <c r="G92" s="2">
        <v>5320</v>
      </c>
      <c r="H92" s="3">
        <f>IF(G100=0,"- - -",G92/G100*100)</f>
        <v>33.140223011275147</v>
      </c>
      <c r="I92" s="2">
        <v>14061</v>
      </c>
      <c r="J92" s="3">
        <f>IF(I100=0,"- - -",I92/I100*100)</f>
        <v>34.135268984268791</v>
      </c>
      <c r="K92" s="2">
        <v>12243</v>
      </c>
      <c r="L92" s="3">
        <f>IF(K100=0,"- - -",K92/K100*100)</f>
        <v>32.930765506482331</v>
      </c>
      <c r="M92" s="2">
        <v>4669</v>
      </c>
      <c r="N92" s="3">
        <f>IF(M100=0,"- - -",M92/M100*100)</f>
        <v>30.48048048048048</v>
      </c>
      <c r="O92" s="2">
        <v>842</v>
      </c>
      <c r="P92" s="3">
        <f>IF(O100=0,"- - -",O92/O100*100)</f>
        <v>29.307344239470932</v>
      </c>
      <c r="Q92" s="2">
        <v>48</v>
      </c>
      <c r="R92" s="3">
        <f>IF(Q100=0,"- - -",Q92/Q100*100)</f>
        <v>31.372549019607842</v>
      </c>
      <c r="S92" s="2">
        <v>1</v>
      </c>
      <c r="T92" s="3">
        <f>IF(S100=0,"- - -",S92/S100*100)</f>
        <v>20</v>
      </c>
      <c r="U92" s="2">
        <v>0</v>
      </c>
      <c r="V92" s="3" t="str">
        <f>IF(U100=0,"- - -",U92/U100*100)</f>
        <v>- - -</v>
      </c>
      <c r="W92" s="26">
        <f t="shared" si="4"/>
        <v>38032</v>
      </c>
      <c r="X92" s="29">
        <f>IF(W100=0,"- - -",W92/W100*100)</f>
        <v>32.926143004320082</v>
      </c>
    </row>
    <row r="93" spans="1:24" x14ac:dyDescent="0.3">
      <c r="A93" s="60">
        <v>5</v>
      </c>
      <c r="B93" s="62" t="s">
        <v>120</v>
      </c>
      <c r="C93" s="9">
        <v>7</v>
      </c>
      <c r="D93" s="3">
        <f>IF(C100=0,"- - -",C93/C100*100)</f>
        <v>17.073170731707318</v>
      </c>
      <c r="E93" s="2">
        <v>391</v>
      </c>
      <c r="F93" s="3">
        <f>IF(E100=0,"- - -",E93/E100*100)</f>
        <v>14.513734224201929</v>
      </c>
      <c r="G93" s="2">
        <v>2482</v>
      </c>
      <c r="H93" s="3">
        <f>IF(G100=0,"- - -",G93/G100*100)</f>
        <v>15.461284495109947</v>
      </c>
      <c r="I93" s="2">
        <v>6847</v>
      </c>
      <c r="J93" s="3">
        <f>IF(I100=0,"- - -",I93/I100*100)</f>
        <v>16.622159642649059</v>
      </c>
      <c r="K93" s="2">
        <v>5878</v>
      </c>
      <c r="L93" s="3">
        <f>IF(K100=0,"- - -",K93/K100*100)</f>
        <v>15.810425520469096</v>
      </c>
      <c r="M93" s="2">
        <v>2513</v>
      </c>
      <c r="N93" s="3">
        <f>IF(M100=0,"- - -",M93/M100*100)</f>
        <v>16.405535970753363</v>
      </c>
      <c r="O93" s="2">
        <v>553</v>
      </c>
      <c r="P93" s="3">
        <f>IF(O100=0,"- - -",O93/O100*100)</f>
        <v>19.248172641837797</v>
      </c>
      <c r="Q93" s="2">
        <v>34</v>
      </c>
      <c r="R93" s="3">
        <f>IF(Q100=0,"- - -",Q93/Q100*100)</f>
        <v>22.222222222222221</v>
      </c>
      <c r="S93" s="2">
        <v>2</v>
      </c>
      <c r="T93" s="3">
        <f>IF(S100=0,"- - -",S93/S100*100)</f>
        <v>40</v>
      </c>
      <c r="U93" s="2">
        <v>0</v>
      </c>
      <c r="V93" s="3" t="str">
        <f>IF(U100=0,"- - -",U93/U100*100)</f>
        <v>- - -</v>
      </c>
      <c r="W93" s="26">
        <f t="shared" si="4"/>
        <v>18707</v>
      </c>
      <c r="X93" s="29">
        <f>IF(W100=0,"- - -",W93/W100*100)</f>
        <v>16.195555247733903</v>
      </c>
    </row>
    <row r="94" spans="1:24" x14ac:dyDescent="0.3">
      <c r="A94" s="60">
        <v>6</v>
      </c>
      <c r="B94" s="62" t="s">
        <v>120</v>
      </c>
      <c r="C94" s="9">
        <v>1</v>
      </c>
      <c r="D94" s="3">
        <f>IF(C100=0,"- - -",C94/C100*100)</f>
        <v>2.4390243902439024</v>
      </c>
      <c r="E94" s="2">
        <v>140</v>
      </c>
      <c r="F94" s="3">
        <f>IF(E100=0,"- - -",E94/E100*100)</f>
        <v>5.1967334818114335</v>
      </c>
      <c r="G94" s="2">
        <v>822</v>
      </c>
      <c r="H94" s="3">
        <f>IF(G100=0,"- - -",G94/G100*100)</f>
        <v>5.1205382171556719</v>
      </c>
      <c r="I94" s="2">
        <v>2456</v>
      </c>
      <c r="J94" s="3">
        <f>IF(I100=0,"- - -",I94/I100*100)</f>
        <v>5.9623227811225483</v>
      </c>
      <c r="K94" s="2">
        <v>2147</v>
      </c>
      <c r="L94" s="3">
        <f>IF(K100=0,"- - -",K94/K100*100)</f>
        <v>5.7749206519984932</v>
      </c>
      <c r="M94" s="2">
        <v>1031</v>
      </c>
      <c r="N94" s="3">
        <f>IF(M100=0,"- - -",M94/M100*100)</f>
        <v>6.7306436871654256</v>
      </c>
      <c r="O94" s="2">
        <v>241</v>
      </c>
      <c r="P94" s="3">
        <f>IF(O100=0,"- - -",O94/O100*100)</f>
        <v>8.3884441350504702</v>
      </c>
      <c r="Q94" s="2">
        <v>15</v>
      </c>
      <c r="R94" s="3">
        <f>IF(Q100=0,"- - -",Q94/Q100*100)</f>
        <v>9.8039215686274517</v>
      </c>
      <c r="S94" s="2">
        <v>0</v>
      </c>
      <c r="T94" s="3">
        <f>IF(S100=0,"- - -",S94/S100*100)</f>
        <v>0</v>
      </c>
      <c r="U94" s="2">
        <v>0</v>
      </c>
      <c r="V94" s="3" t="str">
        <f>IF(U100=0,"- - -",U94/U100*100)</f>
        <v>- - -</v>
      </c>
      <c r="W94" s="26">
        <f t="shared" si="4"/>
        <v>6853</v>
      </c>
      <c r="X94" s="29">
        <f>IF(W100=0,"- - -",W94/W100*100)</f>
        <v>5.9329737591661109</v>
      </c>
    </row>
    <row r="95" spans="1:24" x14ac:dyDescent="0.3">
      <c r="A95" s="60">
        <v>7</v>
      </c>
      <c r="B95" s="62" t="s">
        <v>120</v>
      </c>
      <c r="C95" s="9">
        <v>2</v>
      </c>
      <c r="D95" s="3">
        <f>IF(C100=0,"- - -",C95/C100*100)</f>
        <v>4.8780487804878048</v>
      </c>
      <c r="E95" s="2">
        <v>56</v>
      </c>
      <c r="F95" s="3">
        <f>IF(E100=0,"- - -",E95/E100*100)</f>
        <v>2.0786933927245732</v>
      </c>
      <c r="G95" s="2">
        <v>269</v>
      </c>
      <c r="H95" s="3">
        <f>IF(G100=0,"- - -",G95/G100*100)</f>
        <v>1.6756992462468077</v>
      </c>
      <c r="I95" s="2">
        <v>767</v>
      </c>
      <c r="J95" s="3">
        <f>IF(I100=0,"- - -",I95/I100*100)</f>
        <v>1.8620120411730432</v>
      </c>
      <c r="K95" s="2">
        <v>651</v>
      </c>
      <c r="L95" s="3">
        <f>IF(K100=0,"- - -",K95/K100*100)</f>
        <v>1.7510355586637258</v>
      </c>
      <c r="M95" s="2">
        <v>409</v>
      </c>
      <c r="N95" s="3">
        <f>IF(M100=0,"- - -",M95/M100*100)</f>
        <v>2.6700613657135395</v>
      </c>
      <c r="O95" s="2">
        <v>93</v>
      </c>
      <c r="P95" s="3">
        <f>IF(O100=0,"- - -",O95/O100*100)</f>
        <v>3.2370344587539157</v>
      </c>
      <c r="Q95" s="2">
        <v>7</v>
      </c>
      <c r="R95" s="3">
        <f>IF(Q100=0,"- - -",Q95/Q100*100)</f>
        <v>4.5751633986928102</v>
      </c>
      <c r="S95" s="2">
        <v>0</v>
      </c>
      <c r="T95" s="3">
        <f>IF(S100=0,"- - -",S95/S100*100)</f>
        <v>0</v>
      </c>
      <c r="U95" s="2">
        <v>0</v>
      </c>
      <c r="V95" s="3" t="str">
        <f>IF(U100=0,"- - -",U95/U100*100)</f>
        <v>- - -</v>
      </c>
      <c r="W95" s="26">
        <f t="shared" si="4"/>
        <v>2254</v>
      </c>
      <c r="X95" s="29">
        <f>IF(W100=0,"- - -",W95/W100*100)</f>
        <v>1.9513968850372705</v>
      </c>
    </row>
    <row r="96" spans="1:24" x14ac:dyDescent="0.3">
      <c r="A96" s="60">
        <v>8</v>
      </c>
      <c r="B96" s="62" t="s">
        <v>120</v>
      </c>
      <c r="C96" s="9">
        <v>1</v>
      </c>
      <c r="D96" s="3">
        <f>IF(C100=0,"- - -",C96/C100*100)</f>
        <v>2.4390243902439024</v>
      </c>
      <c r="E96" s="2">
        <v>43</v>
      </c>
      <c r="F96" s="3">
        <f>IF(E100=0,"- - -",E96/E100*100)</f>
        <v>1.5961395694135114</v>
      </c>
      <c r="G96" s="2">
        <v>129</v>
      </c>
      <c r="H96" s="3">
        <f>IF(G100=0,"- - -",G96/G100*100)</f>
        <v>0.80358811437114563</v>
      </c>
      <c r="I96" s="2">
        <v>296</v>
      </c>
      <c r="J96" s="3">
        <f>IF(I100=0,"- - -",I96/I100*100)</f>
        <v>0.71858613322975329</v>
      </c>
      <c r="K96" s="2">
        <v>268</v>
      </c>
      <c r="L96" s="3">
        <f>IF(K100=0,"- - -",K96/K100*100)</f>
        <v>0.72085642046371512</v>
      </c>
      <c r="M96" s="2">
        <v>147</v>
      </c>
      <c r="N96" s="3">
        <f>IF(M100=0,"- - -",M96/M100*100)</f>
        <v>0.95965530748139438</v>
      </c>
      <c r="O96" s="2">
        <v>52</v>
      </c>
      <c r="P96" s="3">
        <f>IF(O100=0,"- - -",O96/O100*100)</f>
        <v>1.809954751131222</v>
      </c>
      <c r="Q96" s="2">
        <v>5</v>
      </c>
      <c r="R96" s="3">
        <f>IF(Q100=0,"- - -",Q96/Q100*100)</f>
        <v>3.2679738562091507</v>
      </c>
      <c r="S96" s="2">
        <v>0</v>
      </c>
      <c r="T96" s="3">
        <f>IF(S100=0,"- - -",S96/S100*100)</f>
        <v>0</v>
      </c>
      <c r="U96" s="2">
        <v>0</v>
      </c>
      <c r="V96" s="3" t="str">
        <f>IF(U100=0,"- - -",U96/U100*100)</f>
        <v>- - -</v>
      </c>
      <c r="W96" s="26">
        <f t="shared" si="4"/>
        <v>941</v>
      </c>
      <c r="X96" s="29">
        <f>IF(W100=0,"- - -",W96/W100*100)</f>
        <v>0.8146692408252314</v>
      </c>
    </row>
    <row r="97" spans="1:28" x14ac:dyDescent="0.3">
      <c r="A97" s="60">
        <v>9</v>
      </c>
      <c r="B97" s="62" t="s">
        <v>120</v>
      </c>
      <c r="C97" s="9">
        <v>0</v>
      </c>
      <c r="D97" s="3">
        <f>IF(C100=0,"- - -",C97/C100*100)</f>
        <v>0</v>
      </c>
      <c r="E97" s="2">
        <v>16</v>
      </c>
      <c r="F97" s="3">
        <f>IF(E100=0,"- - -",E97/E100*100)</f>
        <v>0.59391239792130657</v>
      </c>
      <c r="G97" s="2">
        <v>58</v>
      </c>
      <c r="H97" s="3">
        <f>IF(G100=0,"- - -",G97/G100*100)</f>
        <v>0.36130318320563137</v>
      </c>
      <c r="I97" s="2">
        <v>159</v>
      </c>
      <c r="J97" s="3">
        <f>IF(I100=0,"- - -",I97/I100*100)</f>
        <v>0.38599728102544184</v>
      </c>
      <c r="K97" s="2">
        <v>150</v>
      </c>
      <c r="L97" s="3">
        <f>IF(K100=0,"- - -",K97/K100*100)</f>
        <v>0.4034644144386465</v>
      </c>
      <c r="M97" s="2">
        <v>74</v>
      </c>
      <c r="N97" s="3">
        <f>IF(M100=0,"- - -",M97/M100*100)</f>
        <v>0.48309178743961351</v>
      </c>
      <c r="O97" s="2">
        <v>18</v>
      </c>
      <c r="P97" s="3">
        <f>IF(O100=0,"- - -",O97/O100*100)</f>
        <v>0.62652279846849979</v>
      </c>
      <c r="Q97" s="2">
        <v>0</v>
      </c>
      <c r="R97" s="3">
        <f>IF(Q100=0,"- - -",Q97/Q100*100)</f>
        <v>0</v>
      </c>
      <c r="S97" s="2">
        <v>0</v>
      </c>
      <c r="T97" s="3">
        <f>IF(S100=0,"- - -",S97/S100*100)</f>
        <v>0</v>
      </c>
      <c r="U97" s="2">
        <v>0</v>
      </c>
      <c r="V97" s="3" t="str">
        <f>IF(U100=0,"- - -",U97/U100*100)</f>
        <v>- - -</v>
      </c>
      <c r="W97" s="26">
        <f t="shared" si="4"/>
        <v>475</v>
      </c>
      <c r="X97" s="29">
        <f>IF(W100=0,"- - -",W97/W100*100)</f>
        <v>0.41123048819552066</v>
      </c>
    </row>
    <row r="98" spans="1:28" x14ac:dyDescent="0.3">
      <c r="A98" s="61">
        <v>10</v>
      </c>
      <c r="B98" s="62" t="s">
        <v>120</v>
      </c>
      <c r="C98" s="10">
        <v>0</v>
      </c>
      <c r="D98" s="7">
        <f>IF(C100=0,"- - -",C98/C100*100)</f>
        <v>0</v>
      </c>
      <c r="E98" s="6">
        <v>6</v>
      </c>
      <c r="F98" s="7">
        <f>IF(E100=0,"- - -",E98/E100*100)</f>
        <v>0.22271714922048996</v>
      </c>
      <c r="G98" s="6">
        <v>54</v>
      </c>
      <c r="H98" s="7">
        <f>IF(G100=0,"- - -",G98/G100*100)</f>
        <v>0.33638572229489816</v>
      </c>
      <c r="I98" s="6">
        <v>99</v>
      </c>
      <c r="J98" s="7">
        <f>IF(I100=0,"- - -",I98/I100*100)</f>
        <v>0.24033792969508644</v>
      </c>
      <c r="K98" s="6">
        <v>98</v>
      </c>
      <c r="L98" s="7">
        <f>IF(K100=0,"- - -",K98/K100*100)</f>
        <v>0.2635967507665824</v>
      </c>
      <c r="M98" s="6">
        <v>54</v>
      </c>
      <c r="N98" s="7">
        <f>IF(M100=0,"- - -",M98/M100*100)</f>
        <v>0.35252643948296125</v>
      </c>
      <c r="O98" s="6">
        <v>18</v>
      </c>
      <c r="P98" s="7">
        <f>IF(O100=0,"- - -",O98/O100*100)</f>
        <v>0.62652279846849979</v>
      </c>
      <c r="Q98" s="6">
        <v>1</v>
      </c>
      <c r="R98" s="7">
        <f>IF(Q100=0,"- - -",Q98/Q100*100)</f>
        <v>0.65359477124183007</v>
      </c>
      <c r="S98" s="6">
        <v>0</v>
      </c>
      <c r="T98" s="7">
        <f>IF(S100=0,"- - -",S98/S100*100)</f>
        <v>0</v>
      </c>
      <c r="U98" s="6">
        <v>0</v>
      </c>
      <c r="V98" s="7" t="str">
        <f>IF(U100=0,"- - -",U98/U100*100)</f>
        <v>- - -</v>
      </c>
      <c r="W98" s="26">
        <f t="shared" si="4"/>
        <v>330</v>
      </c>
      <c r="X98" s="29">
        <f>IF(W100=0,"- - -",W98/W100*100)</f>
        <v>0.28569697074636169</v>
      </c>
    </row>
    <row r="99" spans="1:28" ht="15" thickBot="1" x14ac:dyDescent="0.35">
      <c r="A99" s="61" t="s">
        <v>118</v>
      </c>
      <c r="B99" s="62" t="s">
        <v>120</v>
      </c>
      <c r="C99" s="10">
        <v>2</v>
      </c>
      <c r="D99" s="7">
        <f>IF(C100=0,"- - -",C99/C100*100)</f>
        <v>4.8780487804878048</v>
      </c>
      <c r="E99" s="6">
        <v>33</v>
      </c>
      <c r="F99" s="7">
        <f>IF(E100=0,"- - -",E99/E100*100)</f>
        <v>1.2249443207126949</v>
      </c>
      <c r="G99" s="6">
        <v>188</v>
      </c>
      <c r="H99" s="7">
        <f>IF(G100=0,"- - -",G99/G100*100)</f>
        <v>1.1711206628044601</v>
      </c>
      <c r="I99" s="6">
        <v>429</v>
      </c>
      <c r="J99" s="7">
        <f>IF(I100=0,"- - -",I99/I100*100)</f>
        <v>1.0414643620120412</v>
      </c>
      <c r="K99" s="6">
        <v>435</v>
      </c>
      <c r="L99" s="7">
        <f>IF(K100=0,"- - -",K99/K100*100)</f>
        <v>1.1700468018720749</v>
      </c>
      <c r="M99" s="6">
        <v>260</v>
      </c>
      <c r="N99" s="7">
        <f>IF(M100=0,"- - -",M99/M100*100)</f>
        <v>1.6973495234364799</v>
      </c>
      <c r="O99" s="6">
        <v>66</v>
      </c>
      <c r="P99" s="7">
        <f>IF(O100=0,"- - -",O99/O100*100)</f>
        <v>2.297250261051166</v>
      </c>
      <c r="Q99" s="6">
        <v>6</v>
      </c>
      <c r="R99" s="7">
        <f>IF(Q100=0,"- - -",Q99/Q100*100)</f>
        <v>3.9215686274509802</v>
      </c>
      <c r="S99" s="6">
        <v>1</v>
      </c>
      <c r="T99" s="7">
        <f>IF(S100=0,"- - -",S99/S100*100)</f>
        <v>20</v>
      </c>
      <c r="U99" s="6">
        <v>0</v>
      </c>
      <c r="V99" s="7" t="str">
        <f>IF(U100=0,"- - -",U99/U100*100)</f>
        <v>- - -</v>
      </c>
      <c r="W99" s="26">
        <f t="shared" si="4"/>
        <v>1420</v>
      </c>
      <c r="X99" s="29">
        <f>IF(W100=0,"- - -",W99/W100*100)</f>
        <v>1.2293627226055563</v>
      </c>
    </row>
    <row r="100" spans="1:28" x14ac:dyDescent="0.3">
      <c r="A100" s="145" t="s">
        <v>13</v>
      </c>
      <c r="B100" s="146"/>
      <c r="C100" s="14">
        <f>SUM(C88:C99)</f>
        <v>41</v>
      </c>
      <c r="D100" s="15">
        <f>IF(C100=0,"- - -",C100/C100*100)</f>
        <v>100</v>
      </c>
      <c r="E100" s="16">
        <f>SUM(E88:E99)</f>
        <v>2694</v>
      </c>
      <c r="F100" s="15">
        <f>IF(E100=0,"- - -",E100/E100*100)</f>
        <v>100</v>
      </c>
      <c r="G100" s="16">
        <f>SUM(G88:G99)</f>
        <v>16053</v>
      </c>
      <c r="H100" s="15">
        <f>IF(G100=0,"- - -",G100/G100*100)</f>
        <v>100</v>
      </c>
      <c r="I100" s="16">
        <f>SUM(I88:I99)</f>
        <v>41192</v>
      </c>
      <c r="J100" s="15">
        <f>IF(I100=0,"- - -",I100/I100*100)</f>
        <v>100</v>
      </c>
      <c r="K100" s="16">
        <f>SUM(K88:K99)</f>
        <v>37178</v>
      </c>
      <c r="L100" s="15">
        <f>IF(K100=0,"- - -",K100/K100*100)</f>
        <v>100</v>
      </c>
      <c r="M100" s="16">
        <f>SUM(M88:M99)</f>
        <v>15318</v>
      </c>
      <c r="N100" s="15">
        <f>IF(M100=0,"- - -",M100/M100*100)</f>
        <v>100</v>
      </c>
      <c r="O100" s="16">
        <f>SUM(O88:O99)</f>
        <v>2873</v>
      </c>
      <c r="P100" s="15">
        <f>IF(O100=0,"- - -",O100/O100*100)</f>
        <v>100</v>
      </c>
      <c r="Q100" s="16">
        <f>SUM(Q88:Q99)</f>
        <v>153</v>
      </c>
      <c r="R100" s="15">
        <f>IF(Q100=0,"- - -",Q100/Q100*100)</f>
        <v>100</v>
      </c>
      <c r="S100" s="16">
        <f>SUM(S88:S99)</f>
        <v>5</v>
      </c>
      <c r="T100" s="15">
        <f>IF(S100=0,"- - -",S100/S100*100)</f>
        <v>100</v>
      </c>
      <c r="U100" s="16">
        <f>SUM(U88:U99)</f>
        <v>0</v>
      </c>
      <c r="V100" s="15" t="str">
        <f>IF(U100=0,"- - -",U100/U100*100)</f>
        <v>- - -</v>
      </c>
      <c r="W100" s="22">
        <f>SUM(W88:W99)</f>
        <v>115507</v>
      </c>
      <c r="X100" s="23">
        <f>IF(W100=0,"- - -",W100/W100*100)</f>
        <v>100</v>
      </c>
    </row>
    <row r="101" spans="1:28" ht="15" thickBot="1" x14ac:dyDescent="0.35">
      <c r="A101" s="147" t="s">
        <v>35</v>
      </c>
      <c r="B101" s="148"/>
      <c r="C101" s="18">
        <f>IF($W100=0,"- - -",C100/$W100*100)</f>
        <v>3.5495684244244936E-2</v>
      </c>
      <c r="D101" s="19"/>
      <c r="E101" s="20">
        <f>IF($W100=0,"- - -",E100/$W100*100)</f>
        <v>2.3323261793657526</v>
      </c>
      <c r="F101" s="19"/>
      <c r="G101" s="20">
        <f>IF($W100=0,"- - -",G100/$W100*100)</f>
        <v>13.897859004216196</v>
      </c>
      <c r="H101" s="19"/>
      <c r="I101" s="20">
        <f>IF($W100=0,"- - -",I100/$W100*100)</f>
        <v>35.661907936315544</v>
      </c>
      <c r="J101" s="19"/>
      <c r="K101" s="20">
        <f>IF($W100=0,"- - -",K100/$W100*100)</f>
        <v>32.186793873964348</v>
      </c>
      <c r="L101" s="19"/>
      <c r="M101" s="20">
        <f>IF($W100=0,"- - -",M100/$W100*100)</f>
        <v>13.261533933008391</v>
      </c>
      <c r="N101" s="19"/>
      <c r="O101" s="20">
        <f>IF($W100=0,"- - -",O100/$W100*100)</f>
        <v>2.487295142285749</v>
      </c>
      <c r="P101" s="19"/>
      <c r="Q101" s="20">
        <f>IF($W100=0,"- - -",Q100/$W100*100)</f>
        <v>0.13245950461876771</v>
      </c>
      <c r="R101" s="19"/>
      <c r="S101" s="20">
        <f>IF($W100=0,"- - -",S100/$W100*100)</f>
        <v>4.3287419810054805E-3</v>
      </c>
      <c r="T101" s="19"/>
      <c r="U101" s="20">
        <f>IF($W100=0,"- - -",U100/$W100*100)</f>
        <v>0</v>
      </c>
      <c r="V101" s="19"/>
      <c r="W101" s="24">
        <f>IF($W100=0,"- - -",W100/$W100*100)</f>
        <v>100</v>
      </c>
      <c r="X101" s="25"/>
    </row>
    <row r="102" spans="1:28" x14ac:dyDescent="0.3">
      <c r="A102" s="63"/>
    </row>
    <row r="104" spans="1:28" x14ac:dyDescent="0.3">
      <c r="A104" s="49" t="s">
        <v>126</v>
      </c>
      <c r="J104" s="48"/>
      <c r="L104" s="48"/>
    </row>
    <row r="105" spans="1:28" ht="15" thickBot="1" x14ac:dyDescent="0.35"/>
    <row r="106" spans="1:28" ht="14.4" customHeight="1" x14ac:dyDescent="0.3">
      <c r="A106" s="141" t="s">
        <v>121</v>
      </c>
      <c r="B106" s="142"/>
      <c r="C106" s="32" t="s">
        <v>38</v>
      </c>
      <c r="D106" s="33"/>
      <c r="E106" s="33" t="s">
        <v>39</v>
      </c>
      <c r="F106" s="33"/>
      <c r="G106" s="33" t="s">
        <v>40</v>
      </c>
      <c r="H106" s="33"/>
      <c r="I106" s="33" t="s">
        <v>41</v>
      </c>
      <c r="J106" s="33"/>
      <c r="K106" s="33" t="s">
        <v>42</v>
      </c>
      <c r="L106" s="33"/>
      <c r="M106" s="33" t="s">
        <v>43</v>
      </c>
      <c r="N106" s="33"/>
      <c r="O106" s="33" t="s">
        <v>44</v>
      </c>
      <c r="P106" s="33"/>
      <c r="Q106" s="33" t="s">
        <v>45</v>
      </c>
      <c r="R106" s="33"/>
      <c r="S106" s="33" t="s">
        <v>46</v>
      </c>
      <c r="T106" s="33"/>
      <c r="U106" s="33" t="s">
        <v>47</v>
      </c>
      <c r="V106" s="33"/>
      <c r="W106" s="33" t="s">
        <v>48</v>
      </c>
      <c r="X106" s="33"/>
      <c r="Y106" s="33" t="s">
        <v>16</v>
      </c>
      <c r="Z106" s="33"/>
      <c r="AA106" s="35" t="s">
        <v>13</v>
      </c>
      <c r="AB106" s="36"/>
    </row>
    <row r="107" spans="1:28" ht="15" thickBot="1" x14ac:dyDescent="0.35">
      <c r="A107" s="143"/>
      <c r="B107" s="144"/>
      <c r="C107" s="37" t="s">
        <v>14</v>
      </c>
      <c r="D107" s="38" t="s">
        <v>15</v>
      </c>
      <c r="E107" s="39" t="s">
        <v>14</v>
      </c>
      <c r="F107" s="38" t="s">
        <v>15</v>
      </c>
      <c r="G107" s="39" t="s">
        <v>14</v>
      </c>
      <c r="H107" s="38" t="s">
        <v>15</v>
      </c>
      <c r="I107" s="37" t="s">
        <v>14</v>
      </c>
      <c r="J107" s="38" t="s">
        <v>15</v>
      </c>
      <c r="K107" s="37" t="s">
        <v>14</v>
      </c>
      <c r="L107" s="38" t="s">
        <v>15</v>
      </c>
      <c r="M107" s="37" t="s">
        <v>14</v>
      </c>
      <c r="N107" s="38" t="s">
        <v>15</v>
      </c>
      <c r="O107" s="37" t="s">
        <v>14</v>
      </c>
      <c r="P107" s="38" t="s">
        <v>15</v>
      </c>
      <c r="Q107" s="37" t="s">
        <v>14</v>
      </c>
      <c r="R107" s="38" t="s">
        <v>15</v>
      </c>
      <c r="S107" s="37" t="s">
        <v>14</v>
      </c>
      <c r="T107" s="38" t="s">
        <v>15</v>
      </c>
      <c r="U107" s="37" t="s">
        <v>14</v>
      </c>
      <c r="V107" s="38" t="s">
        <v>15</v>
      </c>
      <c r="W107" s="37" t="s">
        <v>14</v>
      </c>
      <c r="X107" s="38" t="s">
        <v>15</v>
      </c>
      <c r="Y107" s="37" t="s">
        <v>14</v>
      </c>
      <c r="Z107" s="38" t="s">
        <v>15</v>
      </c>
      <c r="AA107" s="41" t="s">
        <v>14</v>
      </c>
      <c r="AB107" s="42" t="s">
        <v>15</v>
      </c>
    </row>
    <row r="108" spans="1:28" x14ac:dyDescent="0.3">
      <c r="A108" s="59">
        <v>0</v>
      </c>
      <c r="B108" s="62" t="s">
        <v>119</v>
      </c>
      <c r="C108" s="8">
        <v>3</v>
      </c>
      <c r="D108" s="5">
        <f>IF(C120=0,"- - -",C108/C120*100)</f>
        <v>2.6548672566371683</v>
      </c>
      <c r="E108" s="4">
        <v>11</v>
      </c>
      <c r="F108" s="5">
        <f>IF(E120=0,"- - -",E108/E120*100)</f>
        <v>2.2869022869022873</v>
      </c>
      <c r="G108" s="4">
        <v>17</v>
      </c>
      <c r="H108" s="5">
        <f>IF(G120=0,"- - -",G108/G120*100)</f>
        <v>2.3909985935302389</v>
      </c>
      <c r="I108" s="4">
        <v>23</v>
      </c>
      <c r="J108" s="5">
        <f>IF(I120=0,"- - -",I108/I120*100)</f>
        <v>1.5764222069910898</v>
      </c>
      <c r="K108" s="4">
        <v>30</v>
      </c>
      <c r="L108" s="5">
        <f>IF(K120=0,"- - -",K108/K120*100)</f>
        <v>0.65331010452961669</v>
      </c>
      <c r="M108" s="4">
        <v>79</v>
      </c>
      <c r="N108" s="5">
        <f>IF(M120=0,"- - -",M108/M120*100)</f>
        <v>0.43815862451469773</v>
      </c>
      <c r="O108" s="4">
        <v>195</v>
      </c>
      <c r="P108" s="5">
        <f>IF(O120=0,"- - -",O108/O120*100)</f>
        <v>0.43891239758710721</v>
      </c>
      <c r="Q108" s="4">
        <v>127</v>
      </c>
      <c r="R108" s="5">
        <f>IF(Q120=0,"- - -",Q108/Q120*100)</f>
        <v>0.46951828163702908</v>
      </c>
      <c r="S108" s="4">
        <v>29</v>
      </c>
      <c r="T108" s="5">
        <f>IF(S120=0,"- - -",S108/S120*100)</f>
        <v>0.42354315758726452</v>
      </c>
      <c r="U108" s="4">
        <v>1</v>
      </c>
      <c r="V108" s="5">
        <f>IF(U120=0,"- - -",U108/U120*100)</f>
        <v>0.1287001287001287</v>
      </c>
      <c r="W108" s="4">
        <v>1</v>
      </c>
      <c r="X108" s="5">
        <f>IF(W120=0,"- - -",W108/W120*100)</f>
        <v>1.6666666666666667</v>
      </c>
      <c r="Y108" s="4">
        <v>67</v>
      </c>
      <c r="Z108" s="5">
        <f>IF(Y120=0,"- - -",Y108/Y120*100)</f>
        <v>0.51364612082183381</v>
      </c>
      <c r="AA108" s="26">
        <f>C108+E108+G108+I108+K108+M108+O108+Q108+S108+U108+W108+Y108</f>
        <v>583</v>
      </c>
      <c r="AB108" s="27">
        <f>IF(AA120=0,"- - -",AA108/AA120*100)</f>
        <v>0.49578624214438177</v>
      </c>
    </row>
    <row r="109" spans="1:28" x14ac:dyDescent="0.3">
      <c r="A109" s="60">
        <v>1</v>
      </c>
      <c r="B109" s="62" t="s">
        <v>119</v>
      </c>
      <c r="C109" s="9">
        <v>17</v>
      </c>
      <c r="D109" s="3">
        <f>IF(C120=0,"- - -",C109/C120*100)</f>
        <v>15.044247787610621</v>
      </c>
      <c r="E109" s="2">
        <v>53</v>
      </c>
      <c r="F109" s="3">
        <f>IF(E120=0,"- - -",E109/E120*100)</f>
        <v>11.01871101871102</v>
      </c>
      <c r="G109" s="2">
        <v>33</v>
      </c>
      <c r="H109" s="3">
        <f>IF(G120=0,"- - -",G109/G120*100)</f>
        <v>4.6413502109704643</v>
      </c>
      <c r="I109" s="2">
        <v>41</v>
      </c>
      <c r="J109" s="3">
        <f>IF(I120=0,"- - -",I109/I120*100)</f>
        <v>2.8101439342015078</v>
      </c>
      <c r="K109" s="2">
        <v>96</v>
      </c>
      <c r="L109" s="3">
        <f>IF(K120=0,"- - -",K109/K120*100)</f>
        <v>2.0905923344947737</v>
      </c>
      <c r="M109" s="2">
        <v>326</v>
      </c>
      <c r="N109" s="3">
        <f>IF(M120=0,"- - -",M109/M120*100)</f>
        <v>1.8080976150859678</v>
      </c>
      <c r="O109" s="2">
        <v>859</v>
      </c>
      <c r="P109" s="3">
        <f>IF(O120=0,"- - -",O109/O120*100)</f>
        <v>1.933465382191411</v>
      </c>
      <c r="Q109" s="2">
        <v>567</v>
      </c>
      <c r="R109" s="3">
        <f>IF(Q120=0,"- - -",Q109/Q120*100)</f>
        <v>2.0961957928204371</v>
      </c>
      <c r="S109" s="2">
        <v>150</v>
      </c>
      <c r="T109" s="3">
        <f>IF(S120=0,"- - -",S109/S120*100)</f>
        <v>2.1907404702789544</v>
      </c>
      <c r="U109" s="2">
        <v>11</v>
      </c>
      <c r="V109" s="3">
        <f>IF(U120=0,"- - -",U109/U120*100)</f>
        <v>1.4157014157014158</v>
      </c>
      <c r="W109" s="2">
        <v>2</v>
      </c>
      <c r="X109" s="3">
        <f>IF(W120=0,"- - -",W109/W120*100)</f>
        <v>3.3333333333333335</v>
      </c>
      <c r="Y109" s="2">
        <v>295</v>
      </c>
      <c r="Z109" s="3">
        <f>IF(Y120=0,"- - -",Y109/Y120*100)</f>
        <v>2.2615762036185219</v>
      </c>
      <c r="AA109" s="26">
        <f t="shared" ref="AA109:AA119" si="5">C109+E109+G109+I109+K109+M109+O109+Q109+S109+U109+W109+Y109</f>
        <v>2450</v>
      </c>
      <c r="AB109" s="29">
        <f>IF(AA120=0,"- - -",AA109/AA120*100)</f>
        <v>2.0834927843117246</v>
      </c>
    </row>
    <row r="110" spans="1:28" x14ac:dyDescent="0.3">
      <c r="A110" s="60">
        <v>2</v>
      </c>
      <c r="B110" s="62" t="s">
        <v>120</v>
      </c>
      <c r="C110" s="9">
        <v>17</v>
      </c>
      <c r="D110" s="3">
        <f>IF(C120=0,"- - -",C110/C120*100)</f>
        <v>15.044247787610621</v>
      </c>
      <c r="E110" s="2">
        <v>35</v>
      </c>
      <c r="F110" s="3">
        <f>IF(E120=0,"- - -",E110/E120*100)</f>
        <v>7.2765072765072771</v>
      </c>
      <c r="G110" s="2">
        <v>34</v>
      </c>
      <c r="H110" s="3">
        <f>IF(G120=0,"- - -",G110/G120*100)</f>
        <v>4.7819971870604778</v>
      </c>
      <c r="I110" s="2">
        <v>58</v>
      </c>
      <c r="J110" s="3">
        <f>IF(I120=0,"- - -",I110/I120*100)</f>
        <v>3.9753255654557917</v>
      </c>
      <c r="K110" s="2">
        <v>145</v>
      </c>
      <c r="L110" s="3">
        <f>IF(K120=0,"- - -",K110/K120*100)</f>
        <v>3.1576655052264804</v>
      </c>
      <c r="M110" s="2">
        <v>1204</v>
      </c>
      <c r="N110" s="3">
        <f>IF(M120=0,"- - -",M110/M120*100)</f>
        <v>6.6777592900721023</v>
      </c>
      <c r="O110" s="2">
        <v>3419</v>
      </c>
      <c r="P110" s="3">
        <f>IF(O120=0,"- - -",O110/O120*100)</f>
        <v>7.6955973710272794</v>
      </c>
      <c r="Q110" s="2">
        <v>2125</v>
      </c>
      <c r="R110" s="3">
        <f>IF(Q120=0,"- - -",Q110/Q120*100)</f>
        <v>7.8561129801471408</v>
      </c>
      <c r="S110" s="2">
        <v>461</v>
      </c>
      <c r="T110" s="3">
        <f>IF(S120=0,"- - -",S110/S120*100)</f>
        <v>6.732875711990653</v>
      </c>
      <c r="U110" s="2">
        <v>50</v>
      </c>
      <c r="V110" s="3">
        <f>IF(U120=0,"- - -",U110/U120*100)</f>
        <v>6.4350064350064349</v>
      </c>
      <c r="W110" s="2">
        <v>2</v>
      </c>
      <c r="X110" s="3">
        <f>IF(W120=0,"- - -",W110/W120*100)</f>
        <v>3.3333333333333335</v>
      </c>
      <c r="Y110" s="2">
        <v>784</v>
      </c>
      <c r="Z110" s="3">
        <f>IF(Y120=0,"- - -",Y110/Y120*100)</f>
        <v>6.0104262496166818</v>
      </c>
      <c r="AA110" s="26">
        <f t="shared" si="5"/>
        <v>8334</v>
      </c>
      <c r="AB110" s="29">
        <f>IF(AA120=0,"- - -",AA110/AA120*100)</f>
        <v>7.0872770875322093</v>
      </c>
    </row>
    <row r="111" spans="1:28" x14ac:dyDescent="0.3">
      <c r="A111" s="60">
        <v>3</v>
      </c>
      <c r="B111" s="62" t="s">
        <v>120</v>
      </c>
      <c r="C111" s="9">
        <v>18</v>
      </c>
      <c r="D111" s="3">
        <f>IF(C120=0,"- - -",C111/C120*100)</f>
        <v>15.929203539823009</v>
      </c>
      <c r="E111" s="2">
        <v>22</v>
      </c>
      <c r="F111" s="3">
        <f>IF(E120=0,"- - -",E111/E120*100)</f>
        <v>4.5738045738045745</v>
      </c>
      <c r="G111" s="2">
        <v>35</v>
      </c>
      <c r="H111" s="3">
        <f>IF(G120=0,"- - -",G111/G120*100)</f>
        <v>4.9226441631504922</v>
      </c>
      <c r="I111" s="2">
        <v>120</v>
      </c>
      <c r="J111" s="3">
        <f>IF(I120=0,"- - -",I111/I120*100)</f>
        <v>8.2248115147361212</v>
      </c>
      <c r="K111" s="2">
        <v>651</v>
      </c>
      <c r="L111" s="3">
        <f>IF(K120=0,"- - -",K111/K120*100)</f>
        <v>14.176829268292682</v>
      </c>
      <c r="M111" s="2">
        <v>5080</v>
      </c>
      <c r="N111" s="3">
        <f>IF(M120=0,"- - -",M111/M120*100)</f>
        <v>28.175263449805882</v>
      </c>
      <c r="O111" s="2">
        <v>14743</v>
      </c>
      <c r="P111" s="3">
        <f>IF(O120=0,"- - -",O111/O120*100)</f>
        <v>33.184028090393447</v>
      </c>
      <c r="Q111" s="2">
        <v>8838</v>
      </c>
      <c r="R111" s="3">
        <f>IF(Q120=0,"- - -",Q111/Q120*100)</f>
        <v>32.674036008724904</v>
      </c>
      <c r="S111" s="2">
        <v>2169</v>
      </c>
      <c r="T111" s="3">
        <f>IF(S120=0,"- - -",S111/S120*100)</f>
        <v>31.678107200233679</v>
      </c>
      <c r="U111" s="2">
        <v>202</v>
      </c>
      <c r="V111" s="3">
        <f>IF(U120=0,"- - -",U111/U120*100)</f>
        <v>25.997425997425999</v>
      </c>
      <c r="W111" s="2">
        <v>17</v>
      </c>
      <c r="X111" s="3">
        <f>IF(W120=0,"- - -",W111/W120*100)</f>
        <v>28.333333333333332</v>
      </c>
      <c r="Y111" s="2">
        <v>3468</v>
      </c>
      <c r="Z111" s="3">
        <f>IF(Y120=0,"- - -",Y111/Y120*100)</f>
        <v>26.586936522539101</v>
      </c>
      <c r="AA111" s="26">
        <f t="shared" si="5"/>
        <v>35363</v>
      </c>
      <c r="AB111" s="29">
        <f>IF(AA120=0,"- - -",AA111/AA120*100)</f>
        <v>30.072879727190006</v>
      </c>
    </row>
    <row r="112" spans="1:28" x14ac:dyDescent="0.3">
      <c r="A112" s="60">
        <v>4</v>
      </c>
      <c r="B112" s="62" t="s">
        <v>120</v>
      </c>
      <c r="C112" s="9">
        <v>25</v>
      </c>
      <c r="D112" s="3">
        <f>IF(C120=0,"- - -",C112/C120*100)</f>
        <v>22.123893805309734</v>
      </c>
      <c r="E112" s="2">
        <v>40</v>
      </c>
      <c r="F112" s="3">
        <f>IF(E120=0,"- - -",E112/E120*100)</f>
        <v>8.3160083160083165</v>
      </c>
      <c r="G112" s="2">
        <v>67</v>
      </c>
      <c r="H112" s="3">
        <f>IF(G120=0,"- - -",G112/G120*100)</f>
        <v>9.423347398030943</v>
      </c>
      <c r="I112" s="2">
        <v>192</v>
      </c>
      <c r="J112" s="3">
        <f>IF(I120=0,"- - -",I112/I120*100)</f>
        <v>13.159698423577792</v>
      </c>
      <c r="K112" s="2">
        <v>1084</v>
      </c>
      <c r="L112" s="3">
        <f>IF(K120=0,"- - -",K112/K120*100)</f>
        <v>23.606271777003485</v>
      </c>
      <c r="M112" s="2">
        <v>5892</v>
      </c>
      <c r="N112" s="3">
        <f>IF(M120=0,"- - -",M112/M120*100)</f>
        <v>32.678868552412645</v>
      </c>
      <c r="O112" s="2">
        <v>14750</v>
      </c>
      <c r="P112" s="3">
        <f>IF(O120=0,"- - -",O112/O120*100)</f>
        <v>33.199783920050422</v>
      </c>
      <c r="Q112" s="2">
        <v>8980</v>
      </c>
      <c r="R112" s="3">
        <f>IF(Q120=0,"- - -",Q112/Q120*100)</f>
        <v>33.199009205515914</v>
      </c>
      <c r="S112" s="2">
        <v>2199</v>
      </c>
      <c r="T112" s="3">
        <f>IF(S120=0,"- - -",S112/S120*100)</f>
        <v>32.116255294289466</v>
      </c>
      <c r="U112" s="2">
        <v>237</v>
      </c>
      <c r="V112" s="3">
        <f>IF(U120=0,"- - -",U112/U120*100)</f>
        <v>30.501930501930502</v>
      </c>
      <c r="W112" s="2">
        <v>18</v>
      </c>
      <c r="X112" s="3">
        <f>IF(W120=0,"- - -",W112/W120*100)</f>
        <v>30</v>
      </c>
      <c r="Y112" s="2">
        <v>4938</v>
      </c>
      <c r="Z112" s="3">
        <f>IF(Y120=0,"- - -",Y112/Y120*100)</f>
        <v>37.856485740570378</v>
      </c>
      <c r="AA112" s="26">
        <f t="shared" si="5"/>
        <v>38422</v>
      </c>
      <c r="AB112" s="29">
        <f>IF(AA120=0,"- - -",AA112/AA120*100)</f>
        <v>32.674269289316356</v>
      </c>
    </row>
    <row r="113" spans="1:28" x14ac:dyDescent="0.3">
      <c r="A113" s="60">
        <v>5</v>
      </c>
      <c r="B113" s="62" t="s">
        <v>120</v>
      </c>
      <c r="C113" s="9">
        <v>15</v>
      </c>
      <c r="D113" s="3">
        <f>IF(C120=0,"- - -",C113/C120*100)</f>
        <v>13.274336283185843</v>
      </c>
      <c r="E113" s="2">
        <v>31</v>
      </c>
      <c r="F113" s="3">
        <f>IF(E120=0,"- - -",E113/E120*100)</f>
        <v>6.4449064449064455</v>
      </c>
      <c r="G113" s="2">
        <v>90</v>
      </c>
      <c r="H113" s="3">
        <f>IF(G120=0,"- - -",G113/G120*100)</f>
        <v>12.658227848101266</v>
      </c>
      <c r="I113" s="2">
        <v>246</v>
      </c>
      <c r="J113" s="3">
        <f>IF(I120=0,"- - -",I113/I120*100)</f>
        <v>16.860863605209047</v>
      </c>
      <c r="K113" s="2">
        <v>965</v>
      </c>
      <c r="L113" s="3">
        <f>IF(K120=0,"- - -",K113/K120*100)</f>
        <v>21.01480836236934</v>
      </c>
      <c r="M113" s="2">
        <v>3134</v>
      </c>
      <c r="N113" s="3">
        <f>IF(M120=0,"- - -",M113/M120*100)</f>
        <v>17.382140876317248</v>
      </c>
      <c r="O113" s="2">
        <v>6946</v>
      </c>
      <c r="P113" s="3">
        <f>IF(O120=0,"- - -",O113/O120*100)</f>
        <v>15.634284685333574</v>
      </c>
      <c r="Q113" s="2">
        <v>4276</v>
      </c>
      <c r="R113" s="3">
        <f>IF(Q120=0,"- - -",Q113/Q120*100)</f>
        <v>15.808347813227847</v>
      </c>
      <c r="S113" s="2">
        <v>1116</v>
      </c>
      <c r="T113" s="3">
        <f>IF(S120=0,"- - -",S113/S120*100)</f>
        <v>16.299109098875419</v>
      </c>
      <c r="U113" s="2">
        <v>152</v>
      </c>
      <c r="V113" s="3">
        <f>IF(U120=0,"- - -",U113/U120*100)</f>
        <v>19.56241956241956</v>
      </c>
      <c r="W113" s="2">
        <v>10</v>
      </c>
      <c r="X113" s="3">
        <f>IF(W120=0,"- - -",W113/W120*100)</f>
        <v>16.666666666666664</v>
      </c>
      <c r="Y113" s="2">
        <v>2214</v>
      </c>
      <c r="Z113" s="3">
        <f>IF(Y120=0,"- - -",Y113/Y120*100)</f>
        <v>16.973321067157311</v>
      </c>
      <c r="AA113" s="26">
        <f t="shared" si="5"/>
        <v>19195</v>
      </c>
      <c r="AB113" s="29">
        <f>IF(AA120=0,"- - -",AA113/AA120*100)</f>
        <v>16.323528161168795</v>
      </c>
    </row>
    <row r="114" spans="1:28" x14ac:dyDescent="0.3">
      <c r="A114" s="60">
        <v>6</v>
      </c>
      <c r="B114" s="62" t="s">
        <v>120</v>
      </c>
      <c r="C114" s="9">
        <v>5</v>
      </c>
      <c r="D114" s="3">
        <f>IF(C120=0,"- - -",C114/C120*100)</f>
        <v>4.4247787610619467</v>
      </c>
      <c r="E114" s="2">
        <v>35</v>
      </c>
      <c r="F114" s="3">
        <f>IF(E120=0,"- - -",E114/E120*100)</f>
        <v>7.2765072765072771</v>
      </c>
      <c r="G114" s="2">
        <v>78</v>
      </c>
      <c r="H114" s="3">
        <f>IF(G120=0,"- - -",G114/G120*100)</f>
        <v>10.970464135021098</v>
      </c>
      <c r="I114" s="2">
        <v>194</v>
      </c>
      <c r="J114" s="3">
        <f>IF(I120=0,"- - -",I114/I120*100)</f>
        <v>13.296778615490062</v>
      </c>
      <c r="K114" s="2">
        <v>562</v>
      </c>
      <c r="L114" s="3">
        <f>IF(K120=0,"- - -",K114/K120*100)</f>
        <v>12.238675958188153</v>
      </c>
      <c r="M114" s="2">
        <v>1286</v>
      </c>
      <c r="N114" s="3">
        <f>IF(M120=0,"- - -",M114/M120*100)</f>
        <v>7.1325568496949527</v>
      </c>
      <c r="O114" s="2">
        <v>2244</v>
      </c>
      <c r="P114" s="3">
        <f>IF(O120=0,"- - -",O114/O120*100)</f>
        <v>5.0508688214639417</v>
      </c>
      <c r="Q114" s="2">
        <v>1465</v>
      </c>
      <c r="R114" s="3">
        <f>IF(Q120=0,"- - -",Q114/Q120*100)</f>
        <v>5.4160967133720286</v>
      </c>
      <c r="S114" s="2">
        <v>497</v>
      </c>
      <c r="T114" s="3">
        <f>IF(S120=0,"- - -",S114/S120*100)</f>
        <v>7.2586534248576013</v>
      </c>
      <c r="U114" s="2">
        <v>76</v>
      </c>
      <c r="V114" s="3">
        <f>IF(U120=0,"- - -",U114/U120*100)</f>
        <v>9.78120978120978</v>
      </c>
      <c r="W114" s="2">
        <v>6</v>
      </c>
      <c r="X114" s="3">
        <f>IF(W120=0,"- - -",W114/W120*100)</f>
        <v>10</v>
      </c>
      <c r="Y114" s="2">
        <v>756</v>
      </c>
      <c r="Z114" s="3">
        <f>IF(Y120=0,"- - -",Y114/Y120*100)</f>
        <v>5.795768169273229</v>
      </c>
      <c r="AA114" s="26">
        <f t="shared" si="5"/>
        <v>7204</v>
      </c>
      <c r="AB114" s="29">
        <f>IF(AA120=0,"- - -",AA114/AA120*100)</f>
        <v>6.1263191910945567</v>
      </c>
    </row>
    <row r="115" spans="1:28" x14ac:dyDescent="0.3">
      <c r="A115" s="60">
        <v>7</v>
      </c>
      <c r="B115" s="62" t="s">
        <v>120</v>
      </c>
      <c r="C115" s="9">
        <v>2</v>
      </c>
      <c r="D115" s="3">
        <f>IF(C120=0,"- - -",C115/C120*100)</f>
        <v>1.7699115044247788</v>
      </c>
      <c r="E115" s="2">
        <v>37</v>
      </c>
      <c r="F115" s="3">
        <f>IF(E120=0,"- - -",E115/E120*100)</f>
        <v>7.6923076923076925</v>
      </c>
      <c r="G115" s="2">
        <v>84</v>
      </c>
      <c r="H115" s="3">
        <f>IF(G120=0,"- - -",G115/G120*100)</f>
        <v>11.814345991561181</v>
      </c>
      <c r="I115" s="2">
        <v>144</v>
      </c>
      <c r="J115" s="3">
        <f>IF(I120=0,"- - -",I115/I120*100)</f>
        <v>9.8697738176833436</v>
      </c>
      <c r="K115" s="2">
        <v>298</v>
      </c>
      <c r="L115" s="3">
        <f>IF(K120=0,"- - -",K115/K120*100)</f>
        <v>6.489547038327526</v>
      </c>
      <c r="M115" s="2">
        <v>430</v>
      </c>
      <c r="N115" s="3">
        <f>IF(M120=0,"- - -",M115/M120*100)</f>
        <v>2.384914032168608</v>
      </c>
      <c r="O115" s="2">
        <v>637</v>
      </c>
      <c r="P115" s="3">
        <f>IF(O120=0,"- - -",O115/O120*100)</f>
        <v>1.4337804987845502</v>
      </c>
      <c r="Q115" s="2">
        <v>402</v>
      </c>
      <c r="R115" s="3">
        <f>IF(Q120=0,"- - -",Q115/Q120*100)</f>
        <v>1.4861917261266591</v>
      </c>
      <c r="S115" s="2">
        <v>140</v>
      </c>
      <c r="T115" s="3">
        <f>IF(S120=0,"- - -",S115/S120*100)</f>
        <v>2.0446911055936905</v>
      </c>
      <c r="U115" s="2">
        <v>30</v>
      </c>
      <c r="V115" s="3">
        <f>IF(U120=0,"- - -",U115/U120*100)</f>
        <v>3.8610038610038608</v>
      </c>
      <c r="W115" s="2">
        <v>2</v>
      </c>
      <c r="X115" s="3">
        <f>IF(W120=0,"- - -",W115/W120*100)</f>
        <v>3.3333333333333335</v>
      </c>
      <c r="Y115" s="2">
        <v>225</v>
      </c>
      <c r="Z115" s="3">
        <f>IF(Y120=0,"- - -",Y115/Y120*100)</f>
        <v>1.7249310027598896</v>
      </c>
      <c r="AA115" s="26">
        <f t="shared" si="5"/>
        <v>2431</v>
      </c>
      <c r="AB115" s="29">
        <f>IF(AA120=0,"- - -",AA115/AA120*100)</f>
        <v>2.0673350851680827</v>
      </c>
    </row>
    <row r="116" spans="1:28" x14ac:dyDescent="0.3">
      <c r="A116" s="60">
        <v>8</v>
      </c>
      <c r="B116" s="62" t="s">
        <v>120</v>
      </c>
      <c r="C116" s="9">
        <v>3</v>
      </c>
      <c r="D116" s="3">
        <f>IF(C120=0,"- - -",C116/C120*100)</f>
        <v>2.6548672566371683</v>
      </c>
      <c r="E116" s="2">
        <v>24</v>
      </c>
      <c r="F116" s="3">
        <f>IF(E120=0,"- - -",E116/E120*100)</f>
        <v>4.9896049896049899</v>
      </c>
      <c r="G116" s="2">
        <v>44</v>
      </c>
      <c r="H116" s="3">
        <f>IF(G120=0,"- - -",G116/G120*100)</f>
        <v>6.1884669479606194</v>
      </c>
      <c r="I116" s="2">
        <v>78</v>
      </c>
      <c r="J116" s="3">
        <f>IF(I120=0,"- - -",I116/I120*100)</f>
        <v>5.3461274845784788</v>
      </c>
      <c r="K116" s="2">
        <v>159</v>
      </c>
      <c r="L116" s="3">
        <f>IF(K120=0,"- - -",K116/K120*100)</f>
        <v>3.4625435540069684</v>
      </c>
      <c r="M116" s="2">
        <v>194</v>
      </c>
      <c r="N116" s="3">
        <f>IF(M120=0,"- - -",M116/M120*100)</f>
        <v>1.0759844703272323</v>
      </c>
      <c r="O116" s="2">
        <v>252</v>
      </c>
      <c r="P116" s="3">
        <f>IF(O120=0,"- - -",O116/O120*100)</f>
        <v>0.56720986765103087</v>
      </c>
      <c r="Q116" s="2">
        <v>131</v>
      </c>
      <c r="R116" s="3">
        <f>IF(Q120=0,"- - -",Q116/Q120*100)</f>
        <v>0.48430625901142377</v>
      </c>
      <c r="S116" s="2">
        <v>45</v>
      </c>
      <c r="T116" s="3">
        <f>IF(S120=0,"- - -",S116/S120*100)</f>
        <v>0.65722214108368637</v>
      </c>
      <c r="U116" s="2">
        <v>10</v>
      </c>
      <c r="V116" s="3">
        <f>IF(U120=0,"- - -",U116/U120*100)</f>
        <v>1.287001287001287</v>
      </c>
      <c r="W116" s="2">
        <v>2</v>
      </c>
      <c r="X116" s="3">
        <f>IF(W120=0,"- - -",W116/W120*100)</f>
        <v>3.3333333333333335</v>
      </c>
      <c r="Y116" s="2">
        <v>99</v>
      </c>
      <c r="Z116" s="3">
        <f>IF(Y120=0,"- - -",Y116/Y120*100)</f>
        <v>0.75896964121435151</v>
      </c>
      <c r="AA116" s="26">
        <f t="shared" si="5"/>
        <v>1041</v>
      </c>
      <c r="AB116" s="29">
        <f>IF(AA120=0,"- - -",AA116/AA120*100)</f>
        <v>0.88527183202796123</v>
      </c>
    </row>
    <row r="117" spans="1:28" x14ac:dyDescent="0.3">
      <c r="A117" s="60">
        <v>9</v>
      </c>
      <c r="B117" s="62" t="s">
        <v>120</v>
      </c>
      <c r="C117" s="9">
        <v>2</v>
      </c>
      <c r="D117" s="3">
        <f>IF(C120=0,"- - -",C117/C120*100)</f>
        <v>1.7699115044247788</v>
      </c>
      <c r="E117" s="2">
        <v>25</v>
      </c>
      <c r="F117" s="3">
        <f>IF(E120=0,"- - -",E117/E120*100)</f>
        <v>5.1975051975051976</v>
      </c>
      <c r="G117" s="2">
        <v>37</v>
      </c>
      <c r="H117" s="3">
        <f>IF(G120=0,"- - -",G117/G120*100)</f>
        <v>5.2039381153305202</v>
      </c>
      <c r="I117" s="2">
        <v>64</v>
      </c>
      <c r="J117" s="3">
        <f>IF(I120=0,"- - -",I117/I120*100)</f>
        <v>4.3865661411925982</v>
      </c>
      <c r="K117" s="2">
        <v>113</v>
      </c>
      <c r="L117" s="3">
        <f>IF(K120=0,"- - -",K117/K120*100)</f>
        <v>2.4608013937282229</v>
      </c>
      <c r="M117" s="2">
        <v>99</v>
      </c>
      <c r="N117" s="3">
        <f>IF(M120=0,"- - -",M117/M120*100)</f>
        <v>0.54908485856905154</v>
      </c>
      <c r="O117" s="2">
        <v>97</v>
      </c>
      <c r="P117" s="3">
        <f>IF(O120=0,"- - -",O117/O120*100)</f>
        <v>0.21833078238948411</v>
      </c>
      <c r="Q117" s="2">
        <v>48</v>
      </c>
      <c r="R117" s="3">
        <f>IF(Q120=0,"- - -",Q117/Q120*100)</f>
        <v>0.17745572849273542</v>
      </c>
      <c r="S117" s="2">
        <v>18</v>
      </c>
      <c r="T117" s="3">
        <f>IF(S120=0,"- - -",S117/S120*100)</f>
        <v>0.26288885643347448</v>
      </c>
      <c r="U117" s="2">
        <v>3</v>
      </c>
      <c r="V117" s="3">
        <f>IF(U120=0,"- - -",U117/U120*100)</f>
        <v>0.38610038610038611</v>
      </c>
      <c r="W117" s="2">
        <v>0</v>
      </c>
      <c r="X117" s="3">
        <f>IF(W120=0,"- - -",W117/W120*100)</f>
        <v>0</v>
      </c>
      <c r="Y117" s="2">
        <v>28</v>
      </c>
      <c r="Z117" s="3">
        <f>IF(Y120=0,"- - -",Y117/Y120*100)</f>
        <v>0.21465808034345293</v>
      </c>
      <c r="AA117" s="26">
        <f t="shared" si="5"/>
        <v>534</v>
      </c>
      <c r="AB117" s="29">
        <f>IF(AA120=0,"- - -",AA117/AA120*100)</f>
        <v>0.45411638645814734</v>
      </c>
    </row>
    <row r="118" spans="1:28" x14ac:dyDescent="0.3">
      <c r="A118" s="61">
        <v>10</v>
      </c>
      <c r="B118" s="62" t="s">
        <v>120</v>
      </c>
      <c r="C118" s="10">
        <v>1</v>
      </c>
      <c r="D118" s="7">
        <f>IF(C120=0,"- - -",C118/C120*100)</f>
        <v>0.88495575221238942</v>
      </c>
      <c r="E118" s="6">
        <v>32</v>
      </c>
      <c r="F118" s="7">
        <f>IF(E120=0,"- - -",E118/E120*100)</f>
        <v>6.6528066528066532</v>
      </c>
      <c r="G118" s="6">
        <v>17</v>
      </c>
      <c r="H118" s="7">
        <f>IF(G120=0,"- - -",G118/G120*100)</f>
        <v>2.3909985935302389</v>
      </c>
      <c r="I118" s="6">
        <v>41</v>
      </c>
      <c r="J118" s="7">
        <f>IF(I120=0,"- - -",I118/I120*100)</f>
        <v>2.8101439342015078</v>
      </c>
      <c r="K118" s="6">
        <v>90</v>
      </c>
      <c r="L118" s="7">
        <f>IF(K120=0,"- - -",K118/K120*100)</f>
        <v>1.9599303135888499</v>
      </c>
      <c r="M118" s="6">
        <v>54</v>
      </c>
      <c r="N118" s="7">
        <f>IF(M120=0,"- - -",M118/M120*100)</f>
        <v>0.29950083194675542</v>
      </c>
      <c r="O118" s="6">
        <v>71</v>
      </c>
      <c r="P118" s="7">
        <f>IF(O120=0,"- - -",O118/O120*100)</f>
        <v>0.15980912937786981</v>
      </c>
      <c r="Q118" s="6">
        <v>23</v>
      </c>
      <c r="R118" s="7">
        <f>IF(Q120=0,"- - -",Q118/Q120*100)</f>
        <v>8.5030869902769049E-2</v>
      </c>
      <c r="S118" s="6">
        <v>12</v>
      </c>
      <c r="T118" s="7">
        <f>IF(S120=0,"- - -",S118/S120*100)</f>
        <v>0.17525923762231635</v>
      </c>
      <c r="U118" s="6">
        <v>1</v>
      </c>
      <c r="V118" s="7">
        <f>IF(U120=0,"- - -",U118/U120*100)</f>
        <v>0.1287001287001287</v>
      </c>
      <c r="W118" s="6">
        <v>0</v>
      </c>
      <c r="X118" s="7">
        <f>IF(W120=0,"- - -",W118/W120*100)</f>
        <v>0</v>
      </c>
      <c r="Y118" s="6">
        <v>32</v>
      </c>
      <c r="Z118" s="7">
        <f>IF(Y120=0,"- - -",Y118/Y120*100)</f>
        <v>0.24532352039251765</v>
      </c>
      <c r="AA118" s="26">
        <f t="shared" si="5"/>
        <v>374</v>
      </c>
      <c r="AB118" s="29">
        <f>IF(AA120=0,"- - -",AA118/AA120*100)</f>
        <v>0.31805155156432041</v>
      </c>
    </row>
    <row r="119" spans="1:28" ht="15" thickBot="1" x14ac:dyDescent="0.35">
      <c r="A119" s="61" t="s">
        <v>118</v>
      </c>
      <c r="B119" s="62" t="s">
        <v>120</v>
      </c>
      <c r="C119" s="10">
        <v>5</v>
      </c>
      <c r="D119" s="7">
        <f>IF(C120=0,"- - -",C119/C120*100)</f>
        <v>4.4247787610619467</v>
      </c>
      <c r="E119" s="6">
        <v>136</v>
      </c>
      <c r="F119" s="7">
        <f>IF(E120=0,"- - -",E119/E120*100)</f>
        <v>28.274428274428274</v>
      </c>
      <c r="G119" s="6">
        <v>175</v>
      </c>
      <c r="H119" s="7">
        <f>IF(G120=0,"- - -",G119/G120*100)</f>
        <v>24.613220815752463</v>
      </c>
      <c r="I119" s="6">
        <v>258</v>
      </c>
      <c r="J119" s="7">
        <f>IF(I120=0,"- - -",I119/I120*100)</f>
        <v>17.683344756682658</v>
      </c>
      <c r="K119" s="6">
        <v>399</v>
      </c>
      <c r="L119" s="7">
        <f>IF(K120=0,"- - -",K119/K120*100)</f>
        <v>8.6890243902439011</v>
      </c>
      <c r="M119" s="6">
        <v>252</v>
      </c>
      <c r="N119" s="7">
        <f>IF(M120=0,"- - -",M119/M120*100)</f>
        <v>1.3976705490848587</v>
      </c>
      <c r="O119" s="6">
        <v>215</v>
      </c>
      <c r="P119" s="7">
        <f>IF(O120=0,"- - -",O119/O120*100)</f>
        <v>0.48392905374988748</v>
      </c>
      <c r="Q119" s="6">
        <v>67</v>
      </c>
      <c r="R119" s="7">
        <f>IF(Q120=0,"- - -",Q119/Q120*100)</f>
        <v>0.24769862102110984</v>
      </c>
      <c r="S119" s="6">
        <v>11</v>
      </c>
      <c r="T119" s="7">
        <f>IF(S120=0,"- - -",S119/S120*100)</f>
        <v>0.16065430115378998</v>
      </c>
      <c r="U119" s="6">
        <v>4</v>
      </c>
      <c r="V119" s="7">
        <f>IF(U120=0,"- - -",U119/U120*100)</f>
        <v>0.51480051480051481</v>
      </c>
      <c r="W119" s="6">
        <v>0</v>
      </c>
      <c r="X119" s="7">
        <f>IF(W120=0,"- - -",W119/W120*100)</f>
        <v>0</v>
      </c>
      <c r="Y119" s="6">
        <v>138</v>
      </c>
      <c r="Z119" s="7">
        <f>IF(Y120=0,"- - -",Y119/Y120*100)</f>
        <v>1.0579576816927323</v>
      </c>
      <c r="AA119" s="26">
        <f t="shared" si="5"/>
        <v>1660</v>
      </c>
      <c r="AB119" s="29">
        <f>IF(AA120=0,"- - -",AA119/AA120*100)</f>
        <v>1.4116726620234543</v>
      </c>
    </row>
    <row r="120" spans="1:28" x14ac:dyDescent="0.3">
      <c r="A120" s="145" t="s">
        <v>13</v>
      </c>
      <c r="B120" s="146"/>
      <c r="C120" s="14">
        <f>SUM(C108:C119)</f>
        <v>113</v>
      </c>
      <c r="D120" s="15">
        <f>IF(C120=0,"- - -",C120/C120*100)</f>
        <v>100</v>
      </c>
      <c r="E120" s="16">
        <f>SUM(E108:E119)</f>
        <v>481</v>
      </c>
      <c r="F120" s="15">
        <f>IF(E120=0,"- - -",E120/E120*100)</f>
        <v>100</v>
      </c>
      <c r="G120" s="16">
        <f>SUM(G108:G119)</f>
        <v>711</v>
      </c>
      <c r="H120" s="15">
        <f>IF(G120=0,"- - -",G120/G120*100)</f>
        <v>100</v>
      </c>
      <c r="I120" s="16">
        <f>SUM(I108:I119)</f>
        <v>1459</v>
      </c>
      <c r="J120" s="15">
        <f>IF(I120=0,"- - -",I120/I120*100)</f>
        <v>100</v>
      </c>
      <c r="K120" s="16">
        <f>SUM(K108:K119)</f>
        <v>4592</v>
      </c>
      <c r="L120" s="15">
        <f>IF(K120=0,"- - -",K120/K120*100)</f>
        <v>100</v>
      </c>
      <c r="M120" s="16">
        <f>SUM(M108:M119)</f>
        <v>18030</v>
      </c>
      <c r="N120" s="15">
        <f>IF(M120=0,"- - -",M120/M120*100)</f>
        <v>100</v>
      </c>
      <c r="O120" s="16">
        <f>SUM(O108:O119)</f>
        <v>44428</v>
      </c>
      <c r="P120" s="15">
        <f>IF(O120=0,"- - -",O120/O120*100)</f>
        <v>100</v>
      </c>
      <c r="Q120" s="16">
        <f>SUM(Q108:Q119)</f>
        <v>27049</v>
      </c>
      <c r="R120" s="15">
        <f>IF(Q120=0,"- - -",Q120/Q120*100)</f>
        <v>100</v>
      </c>
      <c r="S120" s="16">
        <f>SUM(S108:S119)</f>
        <v>6847</v>
      </c>
      <c r="T120" s="15">
        <f>IF(S120=0,"- - -",S120/S120*100)</f>
        <v>100</v>
      </c>
      <c r="U120" s="16">
        <f>SUM(U108:U119)</f>
        <v>777</v>
      </c>
      <c r="V120" s="15">
        <f>IF(U120=0,"- - -",U120/U120*100)</f>
        <v>100</v>
      </c>
      <c r="W120" s="16">
        <f>SUM(W108:W119)</f>
        <v>60</v>
      </c>
      <c r="X120" s="15">
        <f>IF(W120=0,"- - -",W120/W120*100)</f>
        <v>100</v>
      </c>
      <c r="Y120" s="16">
        <f>SUM(Y108:Y119)</f>
        <v>13044</v>
      </c>
      <c r="Z120" s="15">
        <f>IF(Y120=0,"- - -",Y120/Y120*100)</f>
        <v>100</v>
      </c>
      <c r="AA120" s="22">
        <f>SUM(AA108:AA119)</f>
        <v>117591</v>
      </c>
      <c r="AB120" s="23">
        <f>IF(AA120=0,"- - -",AA120/AA120*100)</f>
        <v>100</v>
      </c>
    </row>
    <row r="121" spans="1:28" ht="15" thickBot="1" x14ac:dyDescent="0.35">
      <c r="A121" s="147" t="s">
        <v>37</v>
      </c>
      <c r="B121" s="148"/>
      <c r="C121" s="18">
        <f>IF($AA120=0,"- - -",C120/$AA120*100)</f>
        <v>9.609578964376525E-2</v>
      </c>
      <c r="D121" s="19"/>
      <c r="E121" s="20">
        <f>IF($AA120=0,"- - -",E120/$AA120*100)</f>
        <v>0.40904490989956716</v>
      </c>
      <c r="F121" s="19"/>
      <c r="G121" s="20">
        <f>IF($AA120=0,"- - -",G120/$AA120*100)</f>
        <v>0.60463811005944335</v>
      </c>
      <c r="H121" s="19"/>
      <c r="I121" s="20">
        <f>IF($AA120=0,"- - -",I120/$AA120*100)</f>
        <v>1.2407412131880842</v>
      </c>
      <c r="J121" s="19"/>
      <c r="K121" s="20">
        <f>IF($AA120=0,"- - -",K120/$AA120*100)</f>
        <v>3.9050607614528325</v>
      </c>
      <c r="L121" s="19"/>
      <c r="M121" s="20">
        <f>IF($AA120=0,"- - -",M120/$AA120*100)</f>
        <v>15.332806082098118</v>
      </c>
      <c r="N121" s="19"/>
      <c r="O121" s="20">
        <f>IF($AA120=0,"- - -",O120/$AA120*100)</f>
        <v>37.781803029143383</v>
      </c>
      <c r="P121" s="19"/>
      <c r="Q121" s="20">
        <f>IF($AA120=0,"- - -",Q120/$AA120*100)</f>
        <v>23.002610744019524</v>
      </c>
      <c r="R121" s="19"/>
      <c r="S121" s="20">
        <f>IF($AA120=0,"- - -",S120/$AA120*100)</f>
        <v>5.8227245282377051</v>
      </c>
      <c r="T121" s="19"/>
      <c r="U121" s="20">
        <f>IF($AA120=0,"- - -",U120/$AA120*100)</f>
        <v>0.66076485445314692</v>
      </c>
      <c r="V121" s="19"/>
      <c r="W121" s="20">
        <f>IF($AA120=0,"- - -",W120/$AA120*100)</f>
        <v>5.102431308518509E-2</v>
      </c>
      <c r="X121" s="19"/>
      <c r="Y121" s="20">
        <f>IF($AA120=0,"- - -",Y120/$AA120*100)</f>
        <v>11.092685664719239</v>
      </c>
      <c r="Z121" s="19"/>
      <c r="AA121" s="24">
        <f>IF($AA120=0,"- - -",AA120/$AA120*100)</f>
        <v>100</v>
      </c>
      <c r="AB121" s="25"/>
    </row>
    <row r="122" spans="1:28" x14ac:dyDescent="0.3">
      <c r="A122" s="149" t="s">
        <v>418</v>
      </c>
      <c r="B122" s="138"/>
      <c r="C122" s="138"/>
      <c r="D122" s="138"/>
      <c r="E122" s="138"/>
    </row>
    <row r="124" spans="1:28" x14ac:dyDescent="0.3">
      <c r="A124" s="49" t="s">
        <v>127</v>
      </c>
      <c r="J124" s="48"/>
      <c r="L124" s="48"/>
    </row>
    <row r="125" spans="1:28" ht="15" thickBot="1" x14ac:dyDescent="0.35"/>
    <row r="126" spans="1:28" ht="14.4" customHeight="1" x14ac:dyDescent="0.3">
      <c r="A126" s="141" t="s">
        <v>121</v>
      </c>
      <c r="B126" s="142"/>
      <c r="C126" s="32" t="s">
        <v>107</v>
      </c>
      <c r="D126" s="33"/>
      <c r="E126" s="33" t="s">
        <v>108</v>
      </c>
      <c r="F126" s="33"/>
      <c r="G126" s="33" t="s">
        <v>109</v>
      </c>
      <c r="H126" s="33"/>
      <c r="I126" s="33" t="s">
        <v>110</v>
      </c>
      <c r="J126" s="33"/>
      <c r="K126" s="35" t="s">
        <v>13</v>
      </c>
      <c r="L126" s="36"/>
    </row>
    <row r="127" spans="1:28" ht="15" thickBot="1" x14ac:dyDescent="0.35">
      <c r="A127" s="143"/>
      <c r="B127" s="144"/>
      <c r="C127" s="37" t="s">
        <v>14</v>
      </c>
      <c r="D127" s="38" t="s">
        <v>15</v>
      </c>
      <c r="E127" s="39" t="s">
        <v>14</v>
      </c>
      <c r="F127" s="38" t="s">
        <v>15</v>
      </c>
      <c r="G127" s="39" t="s">
        <v>14</v>
      </c>
      <c r="H127" s="38" t="s">
        <v>15</v>
      </c>
      <c r="I127" s="37" t="s">
        <v>14</v>
      </c>
      <c r="J127" s="38" t="s">
        <v>15</v>
      </c>
      <c r="K127" s="41" t="s">
        <v>14</v>
      </c>
      <c r="L127" s="42" t="s">
        <v>15</v>
      </c>
    </row>
    <row r="128" spans="1:28" x14ac:dyDescent="0.3">
      <c r="A128" s="59">
        <v>0</v>
      </c>
      <c r="B128" s="62" t="s">
        <v>119</v>
      </c>
      <c r="C128" s="8">
        <v>0</v>
      </c>
      <c r="D128" s="5">
        <f>IF(C140=0,"- - -",C128/C140*100)</f>
        <v>0</v>
      </c>
      <c r="E128" s="4">
        <v>312</v>
      </c>
      <c r="F128" s="5">
        <f>IF(E140=0,"- - -",E128/E140*100)</f>
        <v>0.51850497731540723</v>
      </c>
      <c r="G128" s="4">
        <v>271</v>
      </c>
      <c r="H128" s="5">
        <f>IF(G140=0,"- - -",G128/G140*100)</f>
        <v>0.47203497587570326</v>
      </c>
      <c r="I128" s="4">
        <v>0</v>
      </c>
      <c r="J128" s="5" t="str">
        <f>IF($I$140=0,"-    ",I128/$I$140*100)</f>
        <v xml:space="preserve">-    </v>
      </c>
      <c r="K128" s="26">
        <f>C128+E128+G128+I128</f>
        <v>583</v>
      </c>
      <c r="L128" s="27">
        <f>IF(K140=0,"- - -",K128/K140*100)</f>
        <v>0.49578624214438177</v>
      </c>
    </row>
    <row r="129" spans="1:12" x14ac:dyDescent="0.3">
      <c r="A129" s="60">
        <v>1</v>
      </c>
      <c r="B129" s="62" t="s">
        <v>119</v>
      </c>
      <c r="C129" s="9">
        <v>2</v>
      </c>
      <c r="D129" s="3">
        <f>IF(C140=0,"- - -",C129/C140*100)</f>
        <v>28.571428571428569</v>
      </c>
      <c r="E129" s="2">
        <v>1223</v>
      </c>
      <c r="F129" s="3">
        <f>IF(E140=0,"- - -",E129/E140*100)</f>
        <v>2.0324730360793049</v>
      </c>
      <c r="G129" s="2">
        <v>1225</v>
      </c>
      <c r="H129" s="3">
        <f>IF(G140=0,"- - -",G129/G140*100)</f>
        <v>2.1337374370765185</v>
      </c>
      <c r="I129" s="2">
        <v>0</v>
      </c>
      <c r="J129" s="5" t="str">
        <f t="shared" ref="J129:J139" si="6">IF($I$140=0,"-    ",I129/$I$140*100)</f>
        <v xml:space="preserve">-    </v>
      </c>
      <c r="K129" s="26">
        <f t="shared" ref="K129:K139" si="7">C129+E129+G129+I129</f>
        <v>2450</v>
      </c>
      <c r="L129" s="29">
        <f>IF(K140=0,"- - -",K129/K140*100)</f>
        <v>2.0834927843117246</v>
      </c>
    </row>
    <row r="130" spans="1:12" x14ac:dyDescent="0.3">
      <c r="A130" s="60">
        <v>2</v>
      </c>
      <c r="B130" s="62" t="s">
        <v>120</v>
      </c>
      <c r="C130" s="9">
        <v>1</v>
      </c>
      <c r="D130" s="3">
        <f>IF(C140=0,"- - -",C130/C140*100)</f>
        <v>14.285714285714285</v>
      </c>
      <c r="E130" s="2">
        <v>4212</v>
      </c>
      <c r="F130" s="3">
        <f>IF(E140=0,"- - -",E130/E140*100)</f>
        <v>6.9998171937579983</v>
      </c>
      <c r="G130" s="2">
        <v>4121</v>
      </c>
      <c r="H130" s="3">
        <f>IF(G140=0,"- - -",G130/G140*100)</f>
        <v>7.1780669209733334</v>
      </c>
      <c r="I130" s="2">
        <v>0</v>
      </c>
      <c r="J130" s="5" t="str">
        <f t="shared" si="6"/>
        <v xml:space="preserve">-    </v>
      </c>
      <c r="K130" s="26">
        <f t="shared" si="7"/>
        <v>8334</v>
      </c>
      <c r="L130" s="29">
        <f>IF(K140=0,"- - -",K130/K140*100)</f>
        <v>7.0872770875322093</v>
      </c>
    </row>
    <row r="131" spans="1:12" x14ac:dyDescent="0.3">
      <c r="A131" s="60">
        <v>3</v>
      </c>
      <c r="B131" s="62" t="s">
        <v>120</v>
      </c>
      <c r="C131" s="9">
        <v>1</v>
      </c>
      <c r="D131" s="3">
        <f>IF(C140=0,"- - -",C131/C140*100)</f>
        <v>14.285714285714285</v>
      </c>
      <c r="E131" s="2">
        <v>17971</v>
      </c>
      <c r="F131" s="3">
        <f>IF(E140=0,"- - -",E131/E140*100)</f>
        <v>29.865554318381999</v>
      </c>
      <c r="G131" s="2">
        <v>17391</v>
      </c>
      <c r="H131" s="3">
        <f>IF(G140=0,"- - -",G131/G140*100)</f>
        <v>30.292104300569576</v>
      </c>
      <c r="I131" s="2">
        <v>0</v>
      </c>
      <c r="J131" s="5" t="str">
        <f t="shared" si="6"/>
        <v xml:space="preserve">-    </v>
      </c>
      <c r="K131" s="26">
        <f t="shared" si="7"/>
        <v>35363</v>
      </c>
      <c r="L131" s="29">
        <f>IF(K140=0,"- - -",K131/K140*100)</f>
        <v>30.072879727190006</v>
      </c>
    </row>
    <row r="132" spans="1:12" x14ac:dyDescent="0.3">
      <c r="A132" s="60">
        <v>4</v>
      </c>
      <c r="B132" s="62" t="s">
        <v>120</v>
      </c>
      <c r="C132" s="9">
        <v>2</v>
      </c>
      <c r="D132" s="3">
        <f>IF(C140=0,"- - -",C132/C140*100)</f>
        <v>28.571428571428569</v>
      </c>
      <c r="E132" s="2">
        <v>19511</v>
      </c>
      <c r="F132" s="3">
        <f>IF(E140=0,"- - -",E132/E140*100)</f>
        <v>32.424841706413176</v>
      </c>
      <c r="G132" s="2">
        <v>18909</v>
      </c>
      <c r="H132" s="3">
        <f>IF(G140=0,"- - -",G132/G140*100)</f>
        <v>32.936196896065212</v>
      </c>
      <c r="I132" s="2">
        <v>0</v>
      </c>
      <c r="J132" s="5" t="str">
        <f t="shared" si="6"/>
        <v xml:space="preserve">-    </v>
      </c>
      <c r="K132" s="26">
        <f t="shared" si="7"/>
        <v>38422</v>
      </c>
      <c r="L132" s="29">
        <f>IF(K140=0,"- - -",K132/K140*100)</f>
        <v>32.674269289316356</v>
      </c>
    </row>
    <row r="133" spans="1:12" x14ac:dyDescent="0.3">
      <c r="A133" s="60">
        <v>5</v>
      </c>
      <c r="B133" s="62" t="s">
        <v>120</v>
      </c>
      <c r="C133" s="9">
        <v>0</v>
      </c>
      <c r="D133" s="3">
        <f>IF(C140=0,"- - -",C133/C140*100)</f>
        <v>0</v>
      </c>
      <c r="E133" s="2">
        <v>9927</v>
      </c>
      <c r="F133" s="3">
        <f>IF(E140=0,"- - -",E133/E140*100)</f>
        <v>16.497432403237333</v>
      </c>
      <c r="G133" s="2">
        <v>9268</v>
      </c>
      <c r="H133" s="3">
        <f>IF(G140=0,"- - -",G133/G140*100)</f>
        <v>16.143247809653204</v>
      </c>
      <c r="I133" s="2">
        <v>0</v>
      </c>
      <c r="J133" s="5" t="str">
        <f t="shared" si="6"/>
        <v xml:space="preserve">-    </v>
      </c>
      <c r="K133" s="26">
        <f t="shared" si="7"/>
        <v>19195</v>
      </c>
      <c r="L133" s="29">
        <f>IF(K140=0,"- - -",K133/K140*100)</f>
        <v>16.323528161168795</v>
      </c>
    </row>
    <row r="134" spans="1:12" x14ac:dyDescent="0.3">
      <c r="A134" s="60">
        <v>6</v>
      </c>
      <c r="B134" s="62" t="s">
        <v>120</v>
      </c>
      <c r="C134" s="9">
        <v>1</v>
      </c>
      <c r="D134" s="3">
        <f>IF(C140=0,"- - -",C134/C140*100)</f>
        <v>14.285714285714285</v>
      </c>
      <c r="E134" s="2">
        <v>3835</v>
      </c>
      <c r="F134" s="3">
        <f>IF(E140=0,"- - -",E134/E140*100)</f>
        <v>6.3732903461685471</v>
      </c>
      <c r="G134" s="2">
        <v>3368</v>
      </c>
      <c r="H134" s="3">
        <f>IF(G140=0,"- - -",G134/G140*100)</f>
        <v>5.8664715821009912</v>
      </c>
      <c r="I134" s="2">
        <v>0</v>
      </c>
      <c r="J134" s="5" t="str">
        <f t="shared" si="6"/>
        <v xml:space="preserve">-    </v>
      </c>
      <c r="K134" s="26">
        <f t="shared" si="7"/>
        <v>7204</v>
      </c>
      <c r="L134" s="29">
        <f>IF(K140=0,"- - -",K134/K140*100)</f>
        <v>6.1263191910945567</v>
      </c>
    </row>
    <row r="135" spans="1:12" x14ac:dyDescent="0.3">
      <c r="A135" s="60">
        <v>7</v>
      </c>
      <c r="B135" s="62" t="s">
        <v>120</v>
      </c>
      <c r="C135" s="9">
        <v>0</v>
      </c>
      <c r="D135" s="3">
        <f>IF(C140=0,"- - -",C135/C140*100)</f>
        <v>0</v>
      </c>
      <c r="E135" s="2">
        <v>1296</v>
      </c>
      <c r="F135" s="3">
        <f>IF(E140=0,"- - -",E135/E140*100)</f>
        <v>2.1537899057716916</v>
      </c>
      <c r="G135" s="2">
        <v>1135</v>
      </c>
      <c r="H135" s="3">
        <f>IF(G140=0,"- - -",G135/G140*100)</f>
        <v>1.976973053944366</v>
      </c>
      <c r="I135" s="2">
        <v>0</v>
      </c>
      <c r="J135" s="5" t="str">
        <f t="shared" si="6"/>
        <v xml:space="preserve">-    </v>
      </c>
      <c r="K135" s="26">
        <f t="shared" si="7"/>
        <v>2431</v>
      </c>
      <c r="L135" s="29">
        <f>IF(K140=0,"- - -",K135/K140*100)</f>
        <v>2.0673350851680827</v>
      </c>
    </row>
    <row r="136" spans="1:12" x14ac:dyDescent="0.3">
      <c r="A136" s="60">
        <v>8</v>
      </c>
      <c r="B136" s="62" t="s">
        <v>120</v>
      </c>
      <c r="C136" s="9">
        <v>0</v>
      </c>
      <c r="D136" s="3">
        <f>IF(C140=0,"- - -",C136/C140*100)</f>
        <v>0</v>
      </c>
      <c r="E136" s="2">
        <v>542</v>
      </c>
      <c r="F136" s="3">
        <f>IF(E140=0,"- - -",E136/E140*100)</f>
        <v>0.90073621059279085</v>
      </c>
      <c r="G136" s="2">
        <v>499</v>
      </c>
      <c r="H136" s="3">
        <f>IF(G140=0,"- - -",G136/G140*100)</f>
        <v>0.86917141314382262</v>
      </c>
      <c r="I136" s="2">
        <v>0</v>
      </c>
      <c r="J136" s="5" t="str">
        <f t="shared" si="6"/>
        <v xml:space="preserve">-    </v>
      </c>
      <c r="K136" s="26">
        <f t="shared" si="7"/>
        <v>1041</v>
      </c>
      <c r="L136" s="29">
        <f>IF(K140=0,"- - -",K136/K140*100)</f>
        <v>0.88527183202796123</v>
      </c>
    </row>
    <row r="137" spans="1:12" x14ac:dyDescent="0.3">
      <c r="A137" s="60">
        <v>9</v>
      </c>
      <c r="B137" s="62" t="s">
        <v>120</v>
      </c>
      <c r="C137" s="9">
        <v>0</v>
      </c>
      <c r="D137" s="3">
        <f>IF(C140=0,"- - -",C137/C140*100)</f>
        <v>0</v>
      </c>
      <c r="E137" s="2">
        <v>274</v>
      </c>
      <c r="F137" s="3">
        <f>IF(E140=0,"- - -",E137/E140*100)</f>
        <v>0.45535373007827434</v>
      </c>
      <c r="G137" s="2">
        <v>260</v>
      </c>
      <c r="H137" s="3">
        <f>IF(G140=0,"- - -",G137/G140*100)</f>
        <v>0.45287488460399578</v>
      </c>
      <c r="I137" s="2">
        <v>0</v>
      </c>
      <c r="J137" s="5" t="str">
        <f t="shared" si="6"/>
        <v xml:space="preserve">-    </v>
      </c>
      <c r="K137" s="26">
        <f t="shared" si="7"/>
        <v>534</v>
      </c>
      <c r="L137" s="29">
        <f>IF(K140=0,"- - -",K137/K140*100)</f>
        <v>0.45411638645814734</v>
      </c>
    </row>
    <row r="138" spans="1:12" x14ac:dyDescent="0.3">
      <c r="A138" s="61">
        <v>10</v>
      </c>
      <c r="B138" s="62" t="s">
        <v>120</v>
      </c>
      <c r="C138" s="10">
        <v>0</v>
      </c>
      <c r="D138" s="7">
        <f>IF(C140=0,"- - -",C138/C140*100)</f>
        <v>0</v>
      </c>
      <c r="E138" s="6">
        <v>203</v>
      </c>
      <c r="F138" s="7">
        <f>IF(E140=0,"- - -",E138/E140*100)</f>
        <v>0.33736061024047331</v>
      </c>
      <c r="G138" s="6">
        <v>171</v>
      </c>
      <c r="H138" s="7">
        <f>IF(G140=0,"- - -",G138/G140*100)</f>
        <v>0.29785232795108951</v>
      </c>
      <c r="I138" s="6">
        <v>0</v>
      </c>
      <c r="J138" s="5" t="str">
        <f t="shared" si="6"/>
        <v xml:space="preserve">-    </v>
      </c>
      <c r="K138" s="26">
        <f t="shared" si="7"/>
        <v>374</v>
      </c>
      <c r="L138" s="29">
        <f>IF(K140=0,"- - -",K138/K140*100)</f>
        <v>0.31805155156432041</v>
      </c>
    </row>
    <row r="139" spans="1:12" ht="15" thickBot="1" x14ac:dyDescent="0.35">
      <c r="A139" s="61" t="s">
        <v>118</v>
      </c>
      <c r="B139" s="62" t="s">
        <v>120</v>
      </c>
      <c r="C139" s="10">
        <v>0</v>
      </c>
      <c r="D139" s="7">
        <f>IF(C140=0,"- - -",C139/C140*100)</f>
        <v>0</v>
      </c>
      <c r="E139" s="6">
        <v>867</v>
      </c>
      <c r="F139" s="7">
        <f>IF(E140=0,"- - -",E139/E140*100)</f>
        <v>1.4408455619630067</v>
      </c>
      <c r="G139" s="6">
        <v>793</v>
      </c>
      <c r="H139" s="7">
        <f>IF(G140=0,"- - -",G139/G140*100)</f>
        <v>1.3812683980421869</v>
      </c>
      <c r="I139" s="6">
        <v>0</v>
      </c>
      <c r="J139" s="5" t="str">
        <f t="shared" si="6"/>
        <v xml:space="preserve">-    </v>
      </c>
      <c r="K139" s="26">
        <f t="shared" si="7"/>
        <v>1660</v>
      </c>
      <c r="L139" s="29">
        <f>IF(K140=0,"- - -",K139/K140*100)</f>
        <v>1.4116726620234543</v>
      </c>
    </row>
    <row r="140" spans="1:12" x14ac:dyDescent="0.3">
      <c r="A140" s="145" t="s">
        <v>13</v>
      </c>
      <c r="B140" s="146"/>
      <c r="C140" s="14">
        <f>SUM(C128:C139)</f>
        <v>7</v>
      </c>
      <c r="D140" s="15">
        <f>IF(C140=0,"- - -",C140/C140*100)</f>
        <v>100</v>
      </c>
      <c r="E140" s="16">
        <f>SUM(E128:E139)</f>
        <v>60173</v>
      </c>
      <c r="F140" s="15">
        <f>IF(E140=0,"- - -",E140/E140*100)</f>
        <v>100</v>
      </c>
      <c r="G140" s="16">
        <f>SUM(G128:G139)</f>
        <v>57411</v>
      </c>
      <c r="H140" s="15">
        <f>IF(G140=0,"- - -",G140/G140*100)</f>
        <v>100</v>
      </c>
      <c r="I140" s="16">
        <f>SUM(I128:I139)</f>
        <v>0</v>
      </c>
      <c r="J140" s="15" t="str">
        <f>IF($I$140=0,"-    ",I140/$I$140*100)</f>
        <v xml:space="preserve">-    </v>
      </c>
      <c r="K140" s="22">
        <f>SUM(K128:K139)</f>
        <v>117591</v>
      </c>
      <c r="L140" s="23">
        <f>IF(K140=0,"- - -",K140/K140*100)</f>
        <v>100</v>
      </c>
    </row>
    <row r="141" spans="1:12" ht="15" thickBot="1" x14ac:dyDescent="0.35">
      <c r="A141" s="147" t="s">
        <v>50</v>
      </c>
      <c r="B141" s="148"/>
      <c r="C141" s="18">
        <f>IF($K140=0,"- - -",C140/$K140*100)</f>
        <v>5.9528365266049267E-3</v>
      </c>
      <c r="D141" s="19"/>
      <c r="E141" s="20">
        <f>IF($K140=0,"- - -",E140/$K140*100)</f>
        <v>51.17143318791404</v>
      </c>
      <c r="F141" s="19"/>
      <c r="G141" s="20">
        <f>IF($K140=0,"- - -",G140/$K140*100)</f>
        <v>48.822613975559356</v>
      </c>
      <c r="H141" s="19"/>
      <c r="I141" s="20">
        <f>IF($K140=0,"- - -",I140/$K140*100)</f>
        <v>0</v>
      </c>
      <c r="J141" s="19"/>
      <c r="K141" s="24">
        <f>IF($K140=0,"- - -",K140/$K140*100)</f>
        <v>100</v>
      </c>
      <c r="L141" s="25"/>
    </row>
    <row r="144" spans="1:12" x14ac:dyDescent="0.3">
      <c r="A144" s="49" t="s">
        <v>128</v>
      </c>
      <c r="J144" s="48"/>
      <c r="L144" s="48"/>
    </row>
    <row r="145" spans="1:32" ht="15" thickBot="1" x14ac:dyDescent="0.35"/>
    <row r="146" spans="1:32" ht="14.4" customHeight="1" x14ac:dyDescent="0.3">
      <c r="A146" s="141" t="s">
        <v>121</v>
      </c>
      <c r="B146" s="142"/>
      <c r="C146" s="32" t="s">
        <v>20</v>
      </c>
      <c r="D146" s="33"/>
      <c r="E146" s="33" t="s">
        <v>21</v>
      </c>
      <c r="F146" s="33"/>
      <c r="G146" s="33" t="s">
        <v>22</v>
      </c>
      <c r="H146" s="33"/>
      <c r="I146" s="33" t="s">
        <v>23</v>
      </c>
      <c r="J146" s="33"/>
      <c r="K146" s="33" t="s">
        <v>24</v>
      </c>
      <c r="L146" s="33"/>
      <c r="M146" s="33" t="s">
        <v>25</v>
      </c>
      <c r="N146" s="33"/>
      <c r="O146" s="33" t="s">
        <v>26</v>
      </c>
      <c r="P146" s="33"/>
      <c r="Q146" s="33" t="s">
        <v>27</v>
      </c>
      <c r="R146" s="33"/>
      <c r="S146" s="33" t="s">
        <v>28</v>
      </c>
      <c r="T146" s="33"/>
      <c r="U146" s="33" t="s">
        <v>29</v>
      </c>
      <c r="V146" s="33"/>
      <c r="W146" s="33" t="s">
        <v>30</v>
      </c>
      <c r="X146" s="33"/>
      <c r="Y146" s="33" t="s">
        <v>52</v>
      </c>
      <c r="Z146" s="33"/>
      <c r="AA146" s="33" t="s">
        <v>53</v>
      </c>
      <c r="AB146" s="34"/>
      <c r="AC146" s="33" t="s">
        <v>54</v>
      </c>
      <c r="AD146" s="33"/>
      <c r="AE146" s="35" t="s">
        <v>13</v>
      </c>
      <c r="AF146" s="36"/>
    </row>
    <row r="147" spans="1:32" ht="15" thickBot="1" x14ac:dyDescent="0.35">
      <c r="A147" s="143"/>
      <c r="B147" s="144"/>
      <c r="C147" s="37" t="s">
        <v>14</v>
      </c>
      <c r="D147" s="38" t="s">
        <v>15</v>
      </c>
      <c r="E147" s="39" t="s">
        <v>14</v>
      </c>
      <c r="F147" s="38" t="s">
        <v>15</v>
      </c>
      <c r="G147" s="39" t="s">
        <v>14</v>
      </c>
      <c r="H147" s="38" t="s">
        <v>15</v>
      </c>
      <c r="I147" s="37" t="s">
        <v>14</v>
      </c>
      <c r="J147" s="38" t="s">
        <v>15</v>
      </c>
      <c r="K147" s="37" t="s">
        <v>14</v>
      </c>
      <c r="L147" s="38" t="s">
        <v>15</v>
      </c>
      <c r="M147" s="37" t="s">
        <v>14</v>
      </c>
      <c r="N147" s="38" t="s">
        <v>15</v>
      </c>
      <c r="O147" s="37" t="s">
        <v>14</v>
      </c>
      <c r="P147" s="38" t="s">
        <v>15</v>
      </c>
      <c r="Q147" s="37" t="s">
        <v>14</v>
      </c>
      <c r="R147" s="38" t="s">
        <v>15</v>
      </c>
      <c r="S147" s="37" t="s">
        <v>14</v>
      </c>
      <c r="T147" s="38" t="s">
        <v>15</v>
      </c>
      <c r="U147" s="37" t="s">
        <v>14</v>
      </c>
      <c r="V147" s="38" t="s">
        <v>15</v>
      </c>
      <c r="W147" s="37" t="s">
        <v>14</v>
      </c>
      <c r="X147" s="38" t="s">
        <v>15</v>
      </c>
      <c r="Y147" s="37" t="s">
        <v>14</v>
      </c>
      <c r="Z147" s="38" t="s">
        <v>15</v>
      </c>
      <c r="AA147" s="37" t="s">
        <v>14</v>
      </c>
      <c r="AB147" s="38" t="s">
        <v>15</v>
      </c>
      <c r="AC147" s="37" t="s">
        <v>14</v>
      </c>
      <c r="AD147" s="38" t="s">
        <v>15</v>
      </c>
      <c r="AE147" s="41" t="s">
        <v>14</v>
      </c>
      <c r="AF147" s="42" t="s">
        <v>15</v>
      </c>
    </row>
    <row r="148" spans="1:32" x14ac:dyDescent="0.3">
      <c r="A148" s="59">
        <v>0</v>
      </c>
      <c r="B148" s="62" t="s">
        <v>119</v>
      </c>
      <c r="C148" s="8">
        <v>532</v>
      </c>
      <c r="D148" s="5">
        <f>IF(C160=0,"- - -",C148/C160*100)</f>
        <v>30.192962542565265</v>
      </c>
      <c r="E148" s="4">
        <v>9</v>
      </c>
      <c r="F148" s="5">
        <f>IF(E160=0,"- - -",E148/E160*100)</f>
        <v>0.31435557107928747</v>
      </c>
      <c r="G148" s="4">
        <v>5</v>
      </c>
      <c r="H148" s="5">
        <f>IF(G160=0,"- - -",G148/G160*100)</f>
        <v>4.3913578078341821E-2</v>
      </c>
      <c r="I148" s="4">
        <v>7</v>
      </c>
      <c r="J148" s="5">
        <f>IF(I160=0,"- - -",I148/I160*100)</f>
        <v>1.6169642650897414E-2</v>
      </c>
      <c r="K148" s="4">
        <v>8</v>
      </c>
      <c r="L148" s="5">
        <f>IF(K160=0,"- - -",K148/K160*100)</f>
        <v>2.3279499490760948E-2</v>
      </c>
      <c r="M148" s="4">
        <v>3</v>
      </c>
      <c r="N148" s="5">
        <f>IF(M160=0,"- - -",M148/M160*100)</f>
        <v>2.5777625021481353E-2</v>
      </c>
      <c r="O148" s="4">
        <v>1</v>
      </c>
      <c r="P148" s="5">
        <f>IF(O160=0,"- - -",O148/O160*100)</f>
        <v>2.5773195876288662E-2</v>
      </c>
      <c r="Q148" s="4">
        <v>3</v>
      </c>
      <c r="R148" s="5">
        <f>IF(Q160=0,"- - -",Q148/Q160*100)</f>
        <v>0.23847376788553257</v>
      </c>
      <c r="S148" s="4">
        <v>1</v>
      </c>
      <c r="T148" s="5">
        <f>IF(S160=0,"- - -",S148/S160*100)</f>
        <v>0.12903225806451613</v>
      </c>
      <c r="U148" s="4">
        <v>3</v>
      </c>
      <c r="V148" s="5">
        <f>IF(U160=0,"- - -",U148/U160*100)</f>
        <v>0.54446460980036293</v>
      </c>
      <c r="W148" s="4">
        <v>1</v>
      </c>
      <c r="X148" s="5">
        <f>IF(W160=0,"- - -",W148/W160*100)</f>
        <v>0.22779043280182232</v>
      </c>
      <c r="Y148" s="4">
        <v>7</v>
      </c>
      <c r="Z148" s="5">
        <f>IF(Y160=0,"- - -",Y148/Y160*100)</f>
        <v>0.24071526822558462</v>
      </c>
      <c r="AA148" s="4">
        <v>1</v>
      </c>
      <c r="AB148" s="5">
        <f>IF(AA160=0,"- - -",AA148/AA160*100)</f>
        <v>8.8417329796640132E-2</v>
      </c>
      <c r="AC148" s="4">
        <v>2</v>
      </c>
      <c r="AD148" s="5">
        <f>IF(AC160=0,"- - -",AC148/AC160*100)</f>
        <v>0.14880952380952381</v>
      </c>
      <c r="AE148" s="26">
        <f>C148+E148+G148+I148+K148+M148+O148+Q148+S148+U148+W148+Y148+AA148+AC148</f>
        <v>583</v>
      </c>
      <c r="AF148" s="27">
        <f>IF(AE160=0,"- - -",AE148/AE160*100)</f>
        <v>0.49578624214438177</v>
      </c>
    </row>
    <row r="149" spans="1:32" x14ac:dyDescent="0.3">
      <c r="A149" s="60">
        <v>1</v>
      </c>
      <c r="B149" s="62" t="s">
        <v>119</v>
      </c>
      <c r="C149" s="9">
        <v>480</v>
      </c>
      <c r="D149" s="3">
        <f>IF(C160=0,"- - -",C149/C160*100)</f>
        <v>27.241770715096479</v>
      </c>
      <c r="E149" s="2">
        <v>1876</v>
      </c>
      <c r="F149" s="3">
        <f>IF(E160=0,"- - -",E149/E160*100)</f>
        <v>65.525672371638137</v>
      </c>
      <c r="G149" s="2">
        <v>9</v>
      </c>
      <c r="H149" s="3">
        <f>IF(G160=0,"- - -",G149/G160*100)</f>
        <v>7.9044440541015282E-2</v>
      </c>
      <c r="I149" s="2">
        <v>6</v>
      </c>
      <c r="J149" s="3">
        <f>IF(I160=0,"- - -",I149/I160*100)</f>
        <v>1.3859693700769215E-2</v>
      </c>
      <c r="K149" s="2">
        <v>11</v>
      </c>
      <c r="L149" s="3">
        <f>IF(K160=0,"- - -",K149/K160*100)</f>
        <v>3.2009311799796304E-2</v>
      </c>
      <c r="M149" s="2">
        <v>6</v>
      </c>
      <c r="N149" s="3">
        <f>IF(M160=0,"- - -",M149/M160*100)</f>
        <v>5.1555250042962707E-2</v>
      </c>
      <c r="O149" s="2">
        <v>4</v>
      </c>
      <c r="P149" s="3">
        <f>IF(O160=0,"- - -",O149/O160*100)</f>
        <v>0.10309278350515465</v>
      </c>
      <c r="Q149" s="2">
        <v>8</v>
      </c>
      <c r="R149" s="3">
        <f>IF(Q160=0,"- - -",Q149/Q160*100)</f>
        <v>0.63593004769475359</v>
      </c>
      <c r="S149" s="2">
        <v>4</v>
      </c>
      <c r="T149" s="3">
        <f>IF(S160=0,"- - -",S149/S160*100)</f>
        <v>0.5161290322580645</v>
      </c>
      <c r="U149" s="2">
        <v>6</v>
      </c>
      <c r="V149" s="3">
        <f>IF(U160=0,"- - -",U149/U160*100)</f>
        <v>1.0889292196007259</v>
      </c>
      <c r="W149" s="2">
        <v>7</v>
      </c>
      <c r="X149" s="3">
        <f>IF(W160=0,"- - -",W149/W160*100)</f>
        <v>1.5945330296127564</v>
      </c>
      <c r="Y149" s="2">
        <v>18</v>
      </c>
      <c r="Z149" s="3">
        <f>IF(Y160=0,"- - -",Y149/Y160*100)</f>
        <v>0.61898211829436034</v>
      </c>
      <c r="AA149" s="2">
        <v>9</v>
      </c>
      <c r="AB149" s="3">
        <f>IF(AA160=0,"- - -",AA149/AA160*100)</f>
        <v>0.79575596816976124</v>
      </c>
      <c r="AC149" s="2">
        <v>6</v>
      </c>
      <c r="AD149" s="3">
        <f>IF(AC160=0,"- - -",AC149/AC160*100)</f>
        <v>0.4464285714285714</v>
      </c>
      <c r="AE149" s="26">
        <f t="shared" ref="AE149:AE159" si="8">C149+E149+G149+I149+K149+M149+O149+Q149+S149+U149+W149+Y149+AA149+AC149</f>
        <v>2450</v>
      </c>
      <c r="AF149" s="29">
        <f>IF(AE160=0,"- - -",AE149/AE160*100)</f>
        <v>2.0834927843117246</v>
      </c>
    </row>
    <row r="150" spans="1:32" x14ac:dyDescent="0.3">
      <c r="A150" s="60">
        <v>2</v>
      </c>
      <c r="B150" s="62" t="s">
        <v>120</v>
      </c>
      <c r="C150" s="9">
        <v>177</v>
      </c>
      <c r="D150" s="3">
        <f>IF(C160=0,"- - -",C150/C160*100)</f>
        <v>10.045402951191827</v>
      </c>
      <c r="E150" s="2">
        <v>799</v>
      </c>
      <c r="F150" s="3">
        <f>IF(E160=0,"- - -",E150/E160*100)</f>
        <v>27.907789032483411</v>
      </c>
      <c r="G150" s="2">
        <v>7107</v>
      </c>
      <c r="H150" s="3">
        <f>IF(G160=0,"- - -",G150/G160*100)</f>
        <v>62.418759880555065</v>
      </c>
      <c r="I150" s="2">
        <v>34</v>
      </c>
      <c r="J150" s="3">
        <f>IF(I160=0,"- - -",I150/I160*100)</f>
        <v>7.8538264304358868E-2</v>
      </c>
      <c r="K150" s="2">
        <v>21</v>
      </c>
      <c r="L150" s="3">
        <f>IF(K160=0,"- - -",K150/K160*100)</f>
        <v>6.1108686163247494E-2</v>
      </c>
      <c r="M150" s="2">
        <v>17</v>
      </c>
      <c r="N150" s="3">
        <f>IF(M160=0,"- - -",M150/M160*100)</f>
        <v>0.146073208455061</v>
      </c>
      <c r="O150" s="2">
        <v>12</v>
      </c>
      <c r="P150" s="3">
        <f>IF(O160=0,"- - -",O150/O160*100)</f>
        <v>0.30927835051546393</v>
      </c>
      <c r="Q150" s="2">
        <v>16</v>
      </c>
      <c r="R150" s="3">
        <f>IF(Q160=0,"- - -",Q150/Q160*100)</f>
        <v>1.2718600953895072</v>
      </c>
      <c r="S150" s="2">
        <v>11</v>
      </c>
      <c r="T150" s="3">
        <f>IF(S160=0,"- - -",S150/S160*100)</f>
        <v>1.4193548387096775</v>
      </c>
      <c r="U150" s="2">
        <v>16</v>
      </c>
      <c r="V150" s="3">
        <f>IF(U160=0,"- - -",U150/U160*100)</f>
        <v>2.9038112522686026</v>
      </c>
      <c r="W150" s="2">
        <v>10</v>
      </c>
      <c r="X150" s="3">
        <f>IF(W160=0,"- - -",W150/W160*100)</f>
        <v>2.2779043280182232</v>
      </c>
      <c r="Y150" s="2">
        <v>59</v>
      </c>
      <c r="Z150" s="3">
        <f>IF(Y160=0,"- - -",Y150/Y160*100)</f>
        <v>2.0288858321870702</v>
      </c>
      <c r="AA150" s="2">
        <v>32</v>
      </c>
      <c r="AB150" s="3">
        <f>IF(AA160=0,"- - -",AA150/AA160*100)</f>
        <v>2.8293545534924842</v>
      </c>
      <c r="AC150" s="2">
        <v>23</v>
      </c>
      <c r="AD150" s="3">
        <f>IF(AC160=0,"- - -",AC150/AC160*100)</f>
        <v>1.7113095238095239</v>
      </c>
      <c r="AE150" s="26">
        <f t="shared" si="8"/>
        <v>8334</v>
      </c>
      <c r="AF150" s="29">
        <f>IF(AE160=0,"- - -",AE150/AE160*100)</f>
        <v>7.0872770875322093</v>
      </c>
    </row>
    <row r="151" spans="1:32" x14ac:dyDescent="0.3">
      <c r="A151" s="60">
        <v>3</v>
      </c>
      <c r="B151" s="62" t="s">
        <v>120</v>
      </c>
      <c r="C151" s="9">
        <v>136</v>
      </c>
      <c r="D151" s="3">
        <f>IF(C160=0,"- - -",C151/C160*100)</f>
        <v>7.7185017026106699</v>
      </c>
      <c r="E151" s="2">
        <v>44</v>
      </c>
      <c r="F151" s="3">
        <f>IF(E160=0,"- - -",E151/E160*100)</f>
        <v>1.5368494586098498</v>
      </c>
      <c r="G151" s="2">
        <v>4058</v>
      </c>
      <c r="H151" s="3">
        <f>IF(G160=0,"- - -",G151/G160*100)</f>
        <v>35.640259968382225</v>
      </c>
      <c r="I151" s="2">
        <v>29434</v>
      </c>
      <c r="J151" s="3">
        <f>IF(I160=0,"- - -",I151/I160*100)</f>
        <v>67.991037398073502</v>
      </c>
      <c r="K151" s="2">
        <v>568</v>
      </c>
      <c r="L151" s="3">
        <f>IF(K160=0,"- - -",K151/K160*100)</f>
        <v>1.6528444638440272</v>
      </c>
      <c r="M151" s="2">
        <v>205</v>
      </c>
      <c r="N151" s="3">
        <f>IF(M160=0,"- - -",M151/M160*100)</f>
        <v>1.7614710431345593</v>
      </c>
      <c r="O151" s="2">
        <v>163</v>
      </c>
      <c r="P151" s="3">
        <f>IF(O160=0,"- - -",O151/O160*100)</f>
        <v>4.2010309278350517</v>
      </c>
      <c r="Q151" s="2">
        <v>94</v>
      </c>
      <c r="R151" s="3">
        <f>IF(Q160=0,"- - -",Q151/Q160*100)</f>
        <v>7.4721780604133547</v>
      </c>
      <c r="S151" s="2">
        <v>80</v>
      </c>
      <c r="T151" s="3">
        <f>IF(S160=0,"- - -",S151/S160*100)</f>
        <v>10.32258064516129</v>
      </c>
      <c r="U151" s="2">
        <v>72</v>
      </c>
      <c r="V151" s="3">
        <f>IF(U160=0,"- - -",U151/U160*100)</f>
        <v>13.06715063520871</v>
      </c>
      <c r="W151" s="2">
        <v>46</v>
      </c>
      <c r="X151" s="3">
        <f>IF(W160=0,"- - -",W151/W160*100)</f>
        <v>10.478359908883828</v>
      </c>
      <c r="Y151" s="2">
        <v>302</v>
      </c>
      <c r="Z151" s="3">
        <f>IF(Y160=0,"- - -",Y151/Y160*100)</f>
        <v>10.385144429160935</v>
      </c>
      <c r="AA151" s="2">
        <v>90</v>
      </c>
      <c r="AB151" s="3">
        <f>IF(AA160=0,"- - -",AA151/AA160*100)</f>
        <v>7.957559681697612</v>
      </c>
      <c r="AC151" s="2">
        <v>71</v>
      </c>
      <c r="AD151" s="3">
        <f>IF(AC160=0,"- - -",AC151/AC160*100)</f>
        <v>5.2827380952380949</v>
      </c>
      <c r="AE151" s="26">
        <f t="shared" si="8"/>
        <v>35363</v>
      </c>
      <c r="AF151" s="29">
        <f>IF(AE160=0,"- - -",AE151/AE160*100)</f>
        <v>30.072879727190006</v>
      </c>
    </row>
    <row r="152" spans="1:32" x14ac:dyDescent="0.3">
      <c r="A152" s="60">
        <v>4</v>
      </c>
      <c r="B152" s="62" t="s">
        <v>120</v>
      </c>
      <c r="C152" s="9">
        <v>79</v>
      </c>
      <c r="D152" s="3">
        <f>IF(C160=0,"- - -",C152/C160*100)</f>
        <v>4.4835414301929628</v>
      </c>
      <c r="E152" s="2">
        <v>35</v>
      </c>
      <c r="F152" s="3">
        <f>IF(E160=0,"- - -",E152/E160*100)</f>
        <v>1.2224938875305624</v>
      </c>
      <c r="G152" s="2">
        <v>147</v>
      </c>
      <c r="H152" s="3">
        <f>IF(G160=0,"- - -",G152/G160*100)</f>
        <v>1.2910591955032498</v>
      </c>
      <c r="I152" s="2">
        <v>13170</v>
      </c>
      <c r="J152" s="3">
        <f>IF(I160=0,"- - -",I152/I160*100)</f>
        <v>30.422027673188424</v>
      </c>
      <c r="K152" s="2">
        <v>23195</v>
      </c>
      <c r="L152" s="3">
        <f>IF(K160=0,"- - -",K152/K160*100)</f>
        <v>67.495998836025024</v>
      </c>
      <c r="M152" s="2">
        <v>227</v>
      </c>
      <c r="N152" s="3">
        <f>IF(M160=0,"- - -",M152/M160*100)</f>
        <v>1.9505069599587557</v>
      </c>
      <c r="O152" s="2">
        <v>185</v>
      </c>
      <c r="P152" s="3">
        <f>IF(O160=0,"- - -",O152/O160*100)</f>
        <v>4.768041237113402</v>
      </c>
      <c r="Q152" s="2">
        <v>136</v>
      </c>
      <c r="R152" s="3">
        <f>IF(Q160=0,"- - -",Q152/Q160*100)</f>
        <v>10.810810810810811</v>
      </c>
      <c r="S152" s="2">
        <v>129</v>
      </c>
      <c r="T152" s="3">
        <f>IF(S160=0,"- - -",S152/S160*100)</f>
        <v>16.64516129032258</v>
      </c>
      <c r="U152" s="2">
        <v>100</v>
      </c>
      <c r="V152" s="3">
        <f>IF(U160=0,"- - -",U152/U160*100)</f>
        <v>18.148820326678766</v>
      </c>
      <c r="W152" s="2">
        <v>84</v>
      </c>
      <c r="X152" s="3">
        <f>IF(W160=0,"- - -",W152/W160*100)</f>
        <v>19.134396355353076</v>
      </c>
      <c r="Y152" s="2">
        <v>599</v>
      </c>
      <c r="Z152" s="3">
        <f>IF(Y160=0,"- - -",Y152/Y160*100)</f>
        <v>20.598349381017883</v>
      </c>
      <c r="AA152" s="2">
        <v>175</v>
      </c>
      <c r="AB152" s="3">
        <f>IF(AA160=0,"- - -",AA152/AA160*100)</f>
        <v>15.473032714412025</v>
      </c>
      <c r="AC152" s="2">
        <v>161</v>
      </c>
      <c r="AD152" s="3">
        <f>IF(AC160=0,"- - -",AC152/AC160*100)</f>
        <v>11.979166666666668</v>
      </c>
      <c r="AE152" s="26">
        <f t="shared" si="8"/>
        <v>38422</v>
      </c>
      <c r="AF152" s="29">
        <f>IF(AE160=0,"- - -",AE152/AE160*100)</f>
        <v>32.674269289316356</v>
      </c>
    </row>
    <row r="153" spans="1:32" x14ac:dyDescent="0.3">
      <c r="A153" s="60">
        <v>5</v>
      </c>
      <c r="B153" s="62" t="s">
        <v>120</v>
      </c>
      <c r="C153" s="9">
        <v>109</v>
      </c>
      <c r="D153" s="3">
        <f>IF(C160=0,"- - -",C153/C160*100)</f>
        <v>6.1861520998864927</v>
      </c>
      <c r="E153" s="2">
        <v>45</v>
      </c>
      <c r="F153" s="3">
        <f>IF(E160=0,"- - -",E153/E160*100)</f>
        <v>1.5717778553964372</v>
      </c>
      <c r="G153" s="2">
        <v>29</v>
      </c>
      <c r="H153" s="3">
        <f>IF(G160=0,"- - -",G153/G160*100)</f>
        <v>0.25469875285438254</v>
      </c>
      <c r="I153" s="2">
        <v>483</v>
      </c>
      <c r="J153" s="3">
        <f>IF(I160=0,"- - -",I153/I160*100)</f>
        <v>1.1157053429119217</v>
      </c>
      <c r="K153" s="2">
        <v>9789</v>
      </c>
      <c r="L153" s="3">
        <f>IF(K160=0,"- - -",K153/K160*100)</f>
        <v>28.485377564382365</v>
      </c>
      <c r="M153" s="2">
        <v>7302</v>
      </c>
      <c r="N153" s="3">
        <f>IF(M160=0,"- - -",M153/M160*100)</f>
        <v>62.742739302285614</v>
      </c>
      <c r="O153" s="2">
        <v>132</v>
      </c>
      <c r="P153" s="3">
        <f>IF(O160=0,"- - -",O153/O160*100)</f>
        <v>3.402061855670103</v>
      </c>
      <c r="Q153" s="2">
        <v>125</v>
      </c>
      <c r="R153" s="3">
        <f>IF(Q160=0,"- - -",Q153/Q160*100)</f>
        <v>9.9364069952305254</v>
      </c>
      <c r="S153" s="2">
        <v>99</v>
      </c>
      <c r="T153" s="3">
        <f>IF(S160=0,"- - -",S153/S160*100)</f>
        <v>12.774193548387098</v>
      </c>
      <c r="U153" s="2">
        <v>87</v>
      </c>
      <c r="V153" s="3">
        <f>IF(U160=0,"- - -",U153/U160*100)</f>
        <v>15.789473684210526</v>
      </c>
      <c r="W153" s="2">
        <v>74</v>
      </c>
      <c r="X153" s="3">
        <f>IF(W160=0,"- - -",W153/W160*100)</f>
        <v>16.856492027334852</v>
      </c>
      <c r="Y153" s="2">
        <v>539</v>
      </c>
      <c r="Z153" s="3">
        <f>IF(Y160=0,"- - -",Y153/Y160*100)</f>
        <v>18.535075653370015</v>
      </c>
      <c r="AA153" s="2">
        <v>201</v>
      </c>
      <c r="AB153" s="3">
        <f>IF(AA160=0,"- - -",AA153/AA160*100)</f>
        <v>17.771883289124666</v>
      </c>
      <c r="AC153" s="2">
        <v>181</v>
      </c>
      <c r="AD153" s="3">
        <f>IF(AC160=0,"- - -",AC153/AC160*100)</f>
        <v>13.467261904761903</v>
      </c>
      <c r="AE153" s="26">
        <f t="shared" si="8"/>
        <v>19195</v>
      </c>
      <c r="AF153" s="29">
        <f>IF(AE160=0,"- - -",AE153/AE160*100)</f>
        <v>16.323528161168795</v>
      </c>
    </row>
    <row r="154" spans="1:32" x14ac:dyDescent="0.3">
      <c r="A154" s="60">
        <v>6</v>
      </c>
      <c r="B154" s="62" t="s">
        <v>120</v>
      </c>
      <c r="C154" s="9">
        <v>67</v>
      </c>
      <c r="D154" s="3">
        <f>IF(C160=0,"- - -",C154/C160*100)</f>
        <v>3.8024971623155506</v>
      </c>
      <c r="E154" s="2">
        <v>18</v>
      </c>
      <c r="F154" s="3">
        <f>IF(E160=0,"- - -",E154/E160*100)</f>
        <v>0.62871114215857493</v>
      </c>
      <c r="G154" s="2">
        <v>17</v>
      </c>
      <c r="H154" s="3">
        <f>IF(G160=0,"- - -",G154/G160*100)</f>
        <v>0.14930616546636222</v>
      </c>
      <c r="I154" s="2">
        <v>71</v>
      </c>
      <c r="J154" s="3">
        <f>IF(I160=0,"- - -",I154/I160*100)</f>
        <v>0.16400637545910235</v>
      </c>
      <c r="K154" s="2">
        <v>560</v>
      </c>
      <c r="L154" s="3">
        <f>IF(K160=0,"- - -",K154/K160*100)</f>
        <v>1.6295649643532664</v>
      </c>
      <c r="M154" s="2">
        <v>3401</v>
      </c>
      <c r="N154" s="3">
        <f>IF(M160=0,"- - -",M154/M160*100)</f>
        <v>29.223234232686028</v>
      </c>
      <c r="O154" s="2">
        <v>2127</v>
      </c>
      <c r="P154" s="3">
        <f>IF(O160=0,"- - -",O154/O160*100)</f>
        <v>54.819587628865982</v>
      </c>
      <c r="Q154" s="2">
        <v>71</v>
      </c>
      <c r="R154" s="3">
        <f>IF(Q160=0,"- - -",Q154/Q160*100)</f>
        <v>5.6438791732909381</v>
      </c>
      <c r="S154" s="2">
        <v>75</v>
      </c>
      <c r="T154" s="3">
        <f>IF(S160=0,"- - -",S154/S160*100)</f>
        <v>9.67741935483871</v>
      </c>
      <c r="U154" s="2">
        <v>62</v>
      </c>
      <c r="V154" s="3">
        <f>IF(U160=0,"- - -",U154/U160*100)</f>
        <v>11.252268602540836</v>
      </c>
      <c r="W154" s="2">
        <v>45</v>
      </c>
      <c r="X154" s="3">
        <f>IF(W160=0,"- - -",W154/W160*100)</f>
        <v>10.250569476082005</v>
      </c>
      <c r="Y154" s="2">
        <v>392</v>
      </c>
      <c r="Z154" s="3">
        <f>IF(Y160=0,"- - -",Y154/Y160*100)</f>
        <v>13.480055020632737</v>
      </c>
      <c r="AA154" s="2">
        <v>152</v>
      </c>
      <c r="AB154" s="3">
        <f>IF(AA160=0,"- - -",AA154/AA160*100)</f>
        <v>13.4394341290893</v>
      </c>
      <c r="AC154" s="2">
        <v>146</v>
      </c>
      <c r="AD154" s="3">
        <f>IF(AC160=0,"- - -",AC154/AC160*100)</f>
        <v>10.863095238095239</v>
      </c>
      <c r="AE154" s="26">
        <f t="shared" si="8"/>
        <v>7204</v>
      </c>
      <c r="AF154" s="29">
        <f>IF(AE160=0,"- - -",AE154/AE160*100)</f>
        <v>6.1263191910945567</v>
      </c>
    </row>
    <row r="155" spans="1:32" x14ac:dyDescent="0.3">
      <c r="A155" s="60">
        <v>7</v>
      </c>
      <c r="B155" s="62" t="s">
        <v>120</v>
      </c>
      <c r="C155" s="9">
        <v>55</v>
      </c>
      <c r="D155" s="3">
        <f>IF(C160=0,"- - -",C155/C160*100)</f>
        <v>3.1214528944381383</v>
      </c>
      <c r="E155" s="2">
        <v>9</v>
      </c>
      <c r="F155" s="3">
        <f>IF(E160=0,"- - -",E155/E160*100)</f>
        <v>0.31435557107928747</v>
      </c>
      <c r="G155" s="2">
        <v>2</v>
      </c>
      <c r="H155" s="3">
        <f>IF(G160=0,"- - -",G155/G160*100)</f>
        <v>1.756543123133673E-2</v>
      </c>
      <c r="I155" s="2">
        <v>22</v>
      </c>
      <c r="J155" s="3">
        <f>IF(I160=0,"- - -",I155/I160*100)</f>
        <v>5.0818876902820456E-2</v>
      </c>
      <c r="K155" s="2">
        <v>75</v>
      </c>
      <c r="L155" s="3">
        <f>IF(K160=0,"- - -",K155/K160*100)</f>
        <v>0.21824530772588391</v>
      </c>
      <c r="M155" s="2">
        <v>272</v>
      </c>
      <c r="N155" s="3">
        <f>IF(M160=0,"- - -",M155/M160*100)</f>
        <v>2.337171335280976</v>
      </c>
      <c r="O155" s="2">
        <v>1006</v>
      </c>
      <c r="P155" s="3">
        <f>IF(O160=0,"- - -",O155/O160*100)</f>
        <v>25.927835051546396</v>
      </c>
      <c r="Q155" s="2">
        <v>421</v>
      </c>
      <c r="R155" s="3">
        <f>IF(Q160=0,"- - -",Q155/Q160*100)</f>
        <v>33.465818759936404</v>
      </c>
      <c r="S155" s="2">
        <v>35</v>
      </c>
      <c r="T155" s="3">
        <f>IF(S160=0,"- - -",S155/S160*100)</f>
        <v>4.5161290322580641</v>
      </c>
      <c r="U155" s="2">
        <v>28</v>
      </c>
      <c r="V155" s="3">
        <f>IF(U160=0,"- - -",U155/U160*100)</f>
        <v>5.0816696914700543</v>
      </c>
      <c r="W155" s="2">
        <v>36</v>
      </c>
      <c r="X155" s="3">
        <f>IF(W160=0,"- - -",W155/W160*100)</f>
        <v>8.2004555808656043</v>
      </c>
      <c r="Y155" s="2">
        <v>205</v>
      </c>
      <c r="Z155" s="3">
        <f>IF(Y160=0,"- - -",Y155/Y160*100)</f>
        <v>7.0495185694635492</v>
      </c>
      <c r="AA155" s="2">
        <v>126</v>
      </c>
      <c r="AB155" s="3">
        <f>IF(AA160=0,"- - -",AA155/AA160*100)</f>
        <v>11.140583554376658</v>
      </c>
      <c r="AC155" s="2">
        <v>139</v>
      </c>
      <c r="AD155" s="3">
        <f>IF(AC160=0,"- - -",AC155/AC160*100)</f>
        <v>10.342261904761903</v>
      </c>
      <c r="AE155" s="26">
        <f t="shared" si="8"/>
        <v>2431</v>
      </c>
      <c r="AF155" s="29">
        <f>IF(AE160=0,"- - -",AE155/AE160*100)</f>
        <v>2.0673350851680827</v>
      </c>
    </row>
    <row r="156" spans="1:32" x14ac:dyDescent="0.3">
      <c r="A156" s="60">
        <v>8</v>
      </c>
      <c r="B156" s="62" t="s">
        <v>120</v>
      </c>
      <c r="C156" s="9">
        <v>44</v>
      </c>
      <c r="D156" s="3">
        <f>IF(C160=0,"- - -",C156/C160*100)</f>
        <v>2.4971623155505105</v>
      </c>
      <c r="E156" s="2">
        <v>6</v>
      </c>
      <c r="F156" s="3">
        <f>IF(E160=0,"- - -",E156/E160*100)</f>
        <v>0.209570380719525</v>
      </c>
      <c r="G156" s="2">
        <v>2</v>
      </c>
      <c r="H156" s="3">
        <f>IF(G160=0,"- - -",G156/G160*100)</f>
        <v>1.756543123133673E-2</v>
      </c>
      <c r="I156" s="2">
        <v>19</v>
      </c>
      <c r="J156" s="3">
        <f>IF(I160=0,"- - -",I156/I160*100)</f>
        <v>4.3889030052435843E-2</v>
      </c>
      <c r="K156" s="2">
        <v>35</v>
      </c>
      <c r="L156" s="3">
        <f>IF(K160=0,"- - -",K156/K160*100)</f>
        <v>0.10184781027207915</v>
      </c>
      <c r="M156" s="2">
        <v>62</v>
      </c>
      <c r="N156" s="3">
        <f>IF(M160=0,"- - -",M156/M160*100)</f>
        <v>0.53273758377728131</v>
      </c>
      <c r="O156" s="2">
        <v>127</v>
      </c>
      <c r="P156" s="3">
        <f>IF(O160=0,"- - -",O156/O160*100)</f>
        <v>3.2731958762886602</v>
      </c>
      <c r="Q156" s="2">
        <v>275</v>
      </c>
      <c r="R156" s="3">
        <f>IF(Q160=0,"- - -",Q156/Q160*100)</f>
        <v>21.860095389507155</v>
      </c>
      <c r="S156" s="2">
        <v>189</v>
      </c>
      <c r="T156" s="3">
        <f>IF(S160=0,"- - -",S156/S160*100)</f>
        <v>24.387096774193548</v>
      </c>
      <c r="U156" s="2">
        <v>6</v>
      </c>
      <c r="V156" s="3">
        <f>IF(U160=0,"- - -",U156/U160*100)</f>
        <v>1.0889292196007259</v>
      </c>
      <c r="W156" s="2">
        <v>13</v>
      </c>
      <c r="X156" s="3">
        <f>IF(W160=0,"- - -",W156/W160*100)</f>
        <v>2.9612756264236904</v>
      </c>
      <c r="Y156" s="2">
        <v>119</v>
      </c>
      <c r="Z156" s="3">
        <f>IF(Y160=0,"- - -",Y156/Y160*100)</f>
        <v>4.0921595598349381</v>
      </c>
      <c r="AA156" s="2">
        <v>48</v>
      </c>
      <c r="AB156" s="3">
        <f>IF(AA160=0,"- - -",AA156/AA160*100)</f>
        <v>4.2440318302387263</v>
      </c>
      <c r="AC156" s="2">
        <v>96</v>
      </c>
      <c r="AD156" s="3">
        <f>IF(AC160=0,"- - -",AC156/AC160*100)</f>
        <v>7.1428571428571423</v>
      </c>
      <c r="AE156" s="26">
        <f t="shared" si="8"/>
        <v>1041</v>
      </c>
      <c r="AF156" s="29">
        <f>IF(AE160=0,"- - -",AE156/AE160*100)</f>
        <v>0.88527183202796123</v>
      </c>
    </row>
    <row r="157" spans="1:32" x14ac:dyDescent="0.3">
      <c r="A157" s="60">
        <v>9</v>
      </c>
      <c r="B157" s="62" t="s">
        <v>120</v>
      </c>
      <c r="C157" s="9">
        <v>17</v>
      </c>
      <c r="D157" s="3">
        <f>IF(C160=0,"- - -",C157/C160*100)</f>
        <v>0.96481271282633374</v>
      </c>
      <c r="E157" s="2">
        <v>3</v>
      </c>
      <c r="F157" s="3">
        <f>IF(E160=0,"- - -",E157/E160*100)</f>
        <v>0.1047851903597625</v>
      </c>
      <c r="G157" s="2">
        <v>0</v>
      </c>
      <c r="H157" s="3">
        <f>IF(G160=0,"- - -",G157/G160*100)</f>
        <v>0</v>
      </c>
      <c r="I157" s="2">
        <v>10</v>
      </c>
      <c r="J157" s="3">
        <f>IF(I160=0,"- - -",I157/I160*100)</f>
        <v>2.3099489501282024E-2</v>
      </c>
      <c r="K157" s="2">
        <v>20</v>
      </c>
      <c r="L157" s="3">
        <f>IF(K160=0,"- - -",K157/K160*100)</f>
        <v>5.8198748726902366E-2</v>
      </c>
      <c r="M157" s="2">
        <v>28</v>
      </c>
      <c r="N157" s="3">
        <f>IF(M160=0,"- - -",M157/M160*100)</f>
        <v>0.24059116686715931</v>
      </c>
      <c r="O157" s="2">
        <v>27</v>
      </c>
      <c r="P157" s="3">
        <f>IF(O160=0,"- - -",O157/O160*100)</f>
        <v>0.6958762886597939</v>
      </c>
      <c r="Q157" s="2">
        <v>40</v>
      </c>
      <c r="R157" s="3">
        <f>IF(Q160=0,"- - -",Q157/Q160*100)</f>
        <v>3.1796502384737675</v>
      </c>
      <c r="S157" s="2">
        <v>97</v>
      </c>
      <c r="T157" s="3">
        <f>IF(S160=0,"- - -",S157/S160*100)</f>
        <v>12.516129032258064</v>
      </c>
      <c r="U157" s="2">
        <v>81</v>
      </c>
      <c r="V157" s="3">
        <f>IF(U160=0,"- - -",U157/U160*100)</f>
        <v>14.700544464609798</v>
      </c>
      <c r="W157" s="2">
        <v>7</v>
      </c>
      <c r="X157" s="3">
        <f>IF(W160=0,"- - -",W157/W160*100)</f>
        <v>1.5945330296127564</v>
      </c>
      <c r="Y157" s="2">
        <v>85</v>
      </c>
      <c r="Z157" s="3">
        <f>IF(Y160=0,"- - -",Y157/Y160*100)</f>
        <v>2.922971114167813</v>
      </c>
      <c r="AA157" s="2">
        <v>52</v>
      </c>
      <c r="AB157" s="3">
        <f>IF(AA160=0,"- - -",AA157/AA160*100)</f>
        <v>4.5977011494252871</v>
      </c>
      <c r="AC157" s="2">
        <v>67</v>
      </c>
      <c r="AD157" s="3">
        <f>IF(AC160=0,"- - -",AC157/AC160*100)</f>
        <v>4.9851190476190483</v>
      </c>
      <c r="AE157" s="26">
        <f t="shared" si="8"/>
        <v>534</v>
      </c>
      <c r="AF157" s="29">
        <f>IF(AE160=0,"- - -",AE157/AE160*100)</f>
        <v>0.45411638645814734</v>
      </c>
    </row>
    <row r="158" spans="1:32" x14ac:dyDescent="0.3">
      <c r="A158" s="61">
        <v>10</v>
      </c>
      <c r="B158" s="62" t="s">
        <v>120</v>
      </c>
      <c r="C158" s="10">
        <v>13</v>
      </c>
      <c r="D158" s="7">
        <f>IF(C160=0,"- - -",C158/C160*100)</f>
        <v>0.7377979568671964</v>
      </c>
      <c r="E158" s="6">
        <v>4</v>
      </c>
      <c r="F158" s="7">
        <f>IF(E160=0,"- - -",E158/E160*100)</f>
        <v>0.13971358714634999</v>
      </c>
      <c r="G158" s="6">
        <v>3</v>
      </c>
      <c r="H158" s="7">
        <f>IF(G160=0,"- - -",G158/G160*100)</f>
        <v>2.6348146847005094E-2</v>
      </c>
      <c r="I158" s="6">
        <v>6</v>
      </c>
      <c r="J158" s="7">
        <f>IF(I160=0,"- - -",I158/I160*100)</f>
        <v>1.3859693700769215E-2</v>
      </c>
      <c r="K158" s="6">
        <v>26</v>
      </c>
      <c r="L158" s="7">
        <f>IF(K160=0,"- - -",K158/K160*100)</f>
        <v>7.5658373344973093E-2</v>
      </c>
      <c r="M158" s="6">
        <v>16</v>
      </c>
      <c r="N158" s="7">
        <f>IF(M160=0,"- - -",M158/M160*100)</f>
        <v>0.13748066678123388</v>
      </c>
      <c r="O158" s="6">
        <v>18</v>
      </c>
      <c r="P158" s="7">
        <f>IF(O160=0,"- - -",O158/O160*100)</f>
        <v>0.46391752577319589</v>
      </c>
      <c r="Q158" s="6">
        <v>19</v>
      </c>
      <c r="R158" s="7">
        <f>IF(Q160=0,"- - -",Q158/Q160*100)</f>
        <v>1.5103338632750398</v>
      </c>
      <c r="S158" s="6">
        <v>10</v>
      </c>
      <c r="T158" s="7">
        <f>IF(S160=0,"- - -",S158/S160*100)</f>
        <v>1.2903225806451613</v>
      </c>
      <c r="U158" s="6">
        <v>55</v>
      </c>
      <c r="V158" s="7">
        <f>IF(U160=0,"- - -",U158/U160*100)</f>
        <v>9.9818511796733205</v>
      </c>
      <c r="W158" s="6">
        <v>57</v>
      </c>
      <c r="X158" s="7">
        <f>IF(W160=0,"- - -",W158/W160*100)</f>
        <v>12.984054669703873</v>
      </c>
      <c r="Y158" s="6">
        <v>51</v>
      </c>
      <c r="Z158" s="7">
        <f>IF(Y160=0,"- - -",Y158/Y160*100)</f>
        <v>1.7537826685006876</v>
      </c>
      <c r="AA158" s="6">
        <v>36</v>
      </c>
      <c r="AB158" s="7">
        <f>IF(AA160=0,"- - -",AA158/AA160*100)</f>
        <v>3.183023872679045</v>
      </c>
      <c r="AC158" s="6">
        <v>60</v>
      </c>
      <c r="AD158" s="7">
        <f>IF(AC160=0,"- - -",AC158/AC160*100)</f>
        <v>4.4642857142857144</v>
      </c>
      <c r="AE158" s="26">
        <f t="shared" si="8"/>
        <v>374</v>
      </c>
      <c r="AF158" s="29">
        <f>IF(AE160=0,"- - -",AE158/AE160*100)</f>
        <v>0.31805155156432041</v>
      </c>
    </row>
    <row r="159" spans="1:32" ht="15" thickBot="1" x14ac:dyDescent="0.35">
      <c r="A159" s="61" t="s">
        <v>118</v>
      </c>
      <c r="B159" s="62" t="s">
        <v>120</v>
      </c>
      <c r="C159" s="10">
        <v>53</v>
      </c>
      <c r="D159" s="7">
        <f>IF(C160=0,"- - -",C159/C160*100)</f>
        <v>3.0079455164585696</v>
      </c>
      <c r="E159" s="6">
        <v>15</v>
      </c>
      <c r="F159" s="7">
        <f>IF(E160=0,"- - -",E159/E160*100)</f>
        <v>0.52392595179881241</v>
      </c>
      <c r="G159" s="6">
        <v>7</v>
      </c>
      <c r="H159" s="7">
        <f>IF(G160=0,"- - -",G159/G160*100)</f>
        <v>6.1479009309678555E-2</v>
      </c>
      <c r="I159" s="6">
        <v>29</v>
      </c>
      <c r="J159" s="7">
        <f>IF(I160=0,"- - -",I159/I160*100)</f>
        <v>6.698851955371786E-2</v>
      </c>
      <c r="K159" s="6">
        <v>57</v>
      </c>
      <c r="L159" s="7">
        <f>IF(K160=0,"- - -",K159/K160*100)</f>
        <v>0.16586643387167177</v>
      </c>
      <c r="M159" s="6">
        <v>99</v>
      </c>
      <c r="N159" s="7">
        <f>IF(M160=0,"- - -",M159/M160*100)</f>
        <v>0.85066162570888471</v>
      </c>
      <c r="O159" s="6">
        <v>78</v>
      </c>
      <c r="P159" s="7">
        <f>IF(O160=0,"- - -",O159/O160*100)</f>
        <v>2.0103092783505154</v>
      </c>
      <c r="Q159" s="6">
        <v>50</v>
      </c>
      <c r="R159" s="7">
        <f>IF(Q160=0,"- - -",Q159/Q160*100)</f>
        <v>3.9745627980922098</v>
      </c>
      <c r="S159" s="6">
        <v>45</v>
      </c>
      <c r="T159" s="7">
        <f>IF(S160=0,"- - -",S159/S160*100)</f>
        <v>5.806451612903226</v>
      </c>
      <c r="U159" s="6">
        <v>35</v>
      </c>
      <c r="V159" s="7">
        <f>IF(U160=0,"- - -",U159/U160*100)</f>
        <v>6.3520871143375679</v>
      </c>
      <c r="W159" s="6">
        <v>59</v>
      </c>
      <c r="X159" s="7">
        <f>IF(W160=0,"- - -",W159/W160*100)</f>
        <v>13.439635535307518</v>
      </c>
      <c r="Y159" s="6">
        <v>532</v>
      </c>
      <c r="Z159" s="7">
        <f>IF(Y160=0,"- - -",Y159/Y160*100)</f>
        <v>18.294360385144429</v>
      </c>
      <c r="AA159" s="6">
        <v>209</v>
      </c>
      <c r="AB159" s="7">
        <f>IF(AA160=0,"- - -",AA159/AA160*100)</f>
        <v>18.47922192749779</v>
      </c>
      <c r="AC159" s="6">
        <v>392</v>
      </c>
      <c r="AD159" s="7">
        <f>IF(AC160=0,"- - -",AC159/AC160*100)</f>
        <v>29.166666666666668</v>
      </c>
      <c r="AE159" s="26">
        <f t="shared" si="8"/>
        <v>1660</v>
      </c>
      <c r="AF159" s="29">
        <f>IF(AE160=0,"- - -",AE159/AE160*100)</f>
        <v>1.4116726620234543</v>
      </c>
    </row>
    <row r="160" spans="1:32" x14ac:dyDescent="0.3">
      <c r="A160" s="145" t="s">
        <v>13</v>
      </c>
      <c r="B160" s="146"/>
      <c r="C160" s="14">
        <f>SUM(C148:C159)</f>
        <v>1762</v>
      </c>
      <c r="D160" s="15">
        <f>IF(C160=0,"- - -",C160/C160*100)</f>
        <v>100</v>
      </c>
      <c r="E160" s="16">
        <f>SUM(E148:E159)</f>
        <v>2863</v>
      </c>
      <c r="F160" s="15">
        <f>IF(E160=0,"- - -",E160/E160*100)</f>
        <v>100</v>
      </c>
      <c r="G160" s="16">
        <f>SUM(G148:G159)</f>
        <v>11386</v>
      </c>
      <c r="H160" s="15">
        <f>IF(G160=0,"- - -",G160/G160*100)</f>
        <v>100</v>
      </c>
      <c r="I160" s="16">
        <f>SUM(I148:I159)</f>
        <v>43291</v>
      </c>
      <c r="J160" s="15">
        <f>IF(I160=0,"- - -",I160/I160*100)</f>
        <v>100</v>
      </c>
      <c r="K160" s="16">
        <f>SUM(K148:K159)</f>
        <v>34365</v>
      </c>
      <c r="L160" s="15">
        <f>IF(K160=0,"- - -",K160/K160*100)</f>
        <v>100</v>
      </c>
      <c r="M160" s="16">
        <f>SUM(M148:M159)</f>
        <v>11638</v>
      </c>
      <c r="N160" s="15">
        <f>IF(M160=0,"- - -",M160/M160*100)</f>
        <v>100</v>
      </c>
      <c r="O160" s="16">
        <f>SUM(O148:O159)</f>
        <v>3880</v>
      </c>
      <c r="P160" s="15">
        <f>IF(O160=0,"- - -",O160/O160*100)</f>
        <v>100</v>
      </c>
      <c r="Q160" s="16">
        <f>SUM(Q148:Q159)</f>
        <v>1258</v>
      </c>
      <c r="R160" s="15">
        <f>IF(Q160=0,"- - -",Q160/Q160*100)</f>
        <v>100</v>
      </c>
      <c r="S160" s="16">
        <f>SUM(S148:S159)</f>
        <v>775</v>
      </c>
      <c r="T160" s="15">
        <f>IF(S160=0,"- - -",S160/S160*100)</f>
        <v>100</v>
      </c>
      <c r="U160" s="16">
        <f>SUM(U148:U159)</f>
        <v>551</v>
      </c>
      <c r="V160" s="15">
        <f>IF(U160=0,"- - -",U160/U160*100)</f>
        <v>100</v>
      </c>
      <c r="W160" s="16">
        <f>SUM(W148:W159)</f>
        <v>439</v>
      </c>
      <c r="X160" s="15">
        <f>IF(W160=0,"- - -",W160/W160*100)</f>
        <v>100</v>
      </c>
      <c r="Y160" s="16">
        <f>SUM(Y148:Y159)</f>
        <v>2908</v>
      </c>
      <c r="Z160" s="15">
        <f>IF(Y160=0,"- - -",Y160/Y160*100)</f>
        <v>100</v>
      </c>
      <c r="AA160" s="16">
        <f>SUM(AA148:AA159)</f>
        <v>1131</v>
      </c>
      <c r="AB160" s="15">
        <f t="shared" ref="AB160" si="9">IF(AA160=0,"- - -",AA160/AA160*100)</f>
        <v>100</v>
      </c>
      <c r="AC160" s="16">
        <f>SUM(AC148:AC159)</f>
        <v>1344</v>
      </c>
      <c r="AD160" s="15">
        <f t="shared" ref="AD160" si="10">IF(AC160=0,"- - -",AC160/AC160*100)</f>
        <v>100</v>
      </c>
      <c r="AE160" s="22">
        <f>SUM(AE148:AE159)</f>
        <v>117591</v>
      </c>
      <c r="AF160" s="23">
        <f>IF(AE160=0,"- - -",AE160/AE160*100)</f>
        <v>100</v>
      </c>
    </row>
    <row r="161" spans="1:32" ht="15" thickBot="1" x14ac:dyDescent="0.35">
      <c r="A161" s="147" t="s">
        <v>31</v>
      </c>
      <c r="B161" s="148"/>
      <c r="C161" s="18">
        <f>IF($AE160=0,"- - -",C160/$AE160*100)</f>
        <v>1.4984139942682688</v>
      </c>
      <c r="D161" s="19"/>
      <c r="E161" s="20">
        <f>IF($AE160=0,"- - -",E160/$AE160*100)</f>
        <v>2.4347101393814152</v>
      </c>
      <c r="F161" s="19"/>
      <c r="G161" s="20">
        <f>IF($AE160=0,"- - -",G160/$AE160*100)</f>
        <v>9.6827138131319579</v>
      </c>
      <c r="H161" s="19"/>
      <c r="I161" s="20">
        <f>IF($AE160=0,"- - -",I160/$AE160*100)</f>
        <v>36.814892296179131</v>
      </c>
      <c r="J161" s="19"/>
      <c r="K161" s="20">
        <f>IF($AE160=0,"- - -",K160/$AE160*100)</f>
        <v>29.224175319539757</v>
      </c>
      <c r="L161" s="19"/>
      <c r="M161" s="20">
        <f>IF($AE160=0,"- - -",M160/$AE160*100)</f>
        <v>9.8970159280897345</v>
      </c>
      <c r="N161" s="19"/>
      <c r="O161" s="20">
        <f>IF($AE160=0,"- - -",O160/$AE160*100)</f>
        <v>3.2995722461753023</v>
      </c>
      <c r="P161" s="19"/>
      <c r="Q161" s="20">
        <f>IF($AE160=0,"- - -",Q160/$AE160*100)</f>
        <v>1.0698097643527142</v>
      </c>
      <c r="R161" s="19"/>
      <c r="S161" s="20">
        <f>IF($AE160=0,"- - -",S160/$AE160*100)</f>
        <v>0.65906404401697405</v>
      </c>
      <c r="T161" s="19"/>
      <c r="U161" s="20">
        <f>IF($AE160=0,"- - -",U160/$AE160*100)</f>
        <v>0.46857327516561642</v>
      </c>
      <c r="V161" s="19"/>
      <c r="W161" s="20">
        <f>IF($AE160=0,"- - -",W160/$AE160*100)</f>
        <v>0.37332789073993755</v>
      </c>
      <c r="X161" s="19"/>
      <c r="Y161" s="20">
        <f>IF($AE160=0,"- - -",Y160/$AE160*100)</f>
        <v>2.472978374195304</v>
      </c>
      <c r="Z161" s="19"/>
      <c r="AA161" s="20">
        <f>IF($AE160=0,"- - -",AA160/$AE160*100)</f>
        <v>0.96180830165573905</v>
      </c>
      <c r="AB161" s="50"/>
      <c r="AC161" s="20">
        <f>IF($AE160=0,"- - -",AC160/$AE160*100)</f>
        <v>1.142944613108146</v>
      </c>
      <c r="AD161" s="50"/>
      <c r="AE161" s="24">
        <f>IF($AE160=0,"- - -",AE160/$AE160*100)</f>
        <v>100</v>
      </c>
      <c r="AF161" s="25"/>
    </row>
    <row r="164" spans="1:32" x14ac:dyDescent="0.3">
      <c r="A164" s="51" t="s">
        <v>129</v>
      </c>
      <c r="J164" s="48"/>
      <c r="L164" s="48"/>
    </row>
    <row r="165" spans="1:32" ht="15" thickBot="1" x14ac:dyDescent="0.35"/>
    <row r="166" spans="1:32" ht="14.4" customHeight="1" x14ac:dyDescent="0.3">
      <c r="A166" s="141" t="s">
        <v>121</v>
      </c>
      <c r="B166" s="142"/>
      <c r="C166" s="32" t="s">
        <v>111</v>
      </c>
      <c r="D166" s="33"/>
      <c r="E166" s="33" t="s">
        <v>112</v>
      </c>
      <c r="F166" s="33"/>
      <c r="G166" s="33" t="s">
        <v>113</v>
      </c>
      <c r="H166" s="33"/>
      <c r="I166" s="35" t="s">
        <v>13</v>
      </c>
      <c r="J166" s="36"/>
    </row>
    <row r="167" spans="1:32" ht="15" thickBot="1" x14ac:dyDescent="0.35">
      <c r="A167" s="143"/>
      <c r="B167" s="144"/>
      <c r="C167" s="37" t="s">
        <v>14</v>
      </c>
      <c r="D167" s="38" t="s">
        <v>15</v>
      </c>
      <c r="E167" s="39" t="s">
        <v>14</v>
      </c>
      <c r="F167" s="38" t="s">
        <v>15</v>
      </c>
      <c r="G167" s="39" t="s">
        <v>14</v>
      </c>
      <c r="H167" s="38" t="s">
        <v>15</v>
      </c>
      <c r="I167" s="41" t="s">
        <v>14</v>
      </c>
      <c r="J167" s="42" t="s">
        <v>15</v>
      </c>
    </row>
    <row r="168" spans="1:32" x14ac:dyDescent="0.3">
      <c r="A168" s="59">
        <v>0</v>
      </c>
      <c r="B168" s="62" t="s">
        <v>119</v>
      </c>
      <c r="C168" s="8">
        <v>27</v>
      </c>
      <c r="D168" s="5">
        <f>IF(C180=0,"- - -",C168/C180*100)</f>
        <v>0.25529500756429652</v>
      </c>
      <c r="E168" s="4">
        <v>419</v>
      </c>
      <c r="F168" s="5">
        <f>IF(E180=0,"- - -",E168/E180*100)</f>
        <v>0.52469445001001802</v>
      </c>
      <c r="G168" s="4">
        <v>128</v>
      </c>
      <c r="H168" s="5">
        <f>IF(G180=0,"- - -",G168/G180*100)</f>
        <v>0.51044823735843037</v>
      </c>
      <c r="I168" s="26">
        <f>C168+E168+G168</f>
        <v>574</v>
      </c>
      <c r="J168" s="27">
        <f>IF(I180=0,"- - -",I168/I180*100)</f>
        <v>0.49693527721023656</v>
      </c>
    </row>
    <row r="169" spans="1:32" x14ac:dyDescent="0.3">
      <c r="A169" s="60">
        <v>1</v>
      </c>
      <c r="B169" s="62" t="s">
        <v>119</v>
      </c>
      <c r="C169" s="9">
        <v>105</v>
      </c>
      <c r="D169" s="3">
        <f>IF(C180=0,"- - -",C169/C180*100)</f>
        <v>0.99281391830559751</v>
      </c>
      <c r="E169" s="2">
        <v>1834</v>
      </c>
      <c r="F169" s="3">
        <f>IF(E180=0,"- - -",E169/E180*100)</f>
        <v>2.2966339410939689</v>
      </c>
      <c r="G169" s="2">
        <v>481</v>
      </c>
      <c r="H169" s="3">
        <f>IF(G180=0,"- - -",G169/G180*100)</f>
        <v>1.9181687669484766</v>
      </c>
      <c r="I169" s="26">
        <f t="shared" ref="I169:I179" si="11">C169+E169+G169</f>
        <v>2420</v>
      </c>
      <c r="J169" s="29">
        <f>IF(I180=0,"- - -",I169/I180*100)</f>
        <v>2.0950929805727743</v>
      </c>
    </row>
    <row r="170" spans="1:32" x14ac:dyDescent="0.3">
      <c r="A170" s="60">
        <v>2</v>
      </c>
      <c r="B170" s="62" t="s">
        <v>120</v>
      </c>
      <c r="C170" s="9">
        <v>452</v>
      </c>
      <c r="D170" s="3">
        <f>IF(C180=0,"- - -",C170/C180*100)</f>
        <v>4.2738275340393344</v>
      </c>
      <c r="E170" s="2">
        <v>6453</v>
      </c>
      <c r="F170" s="3">
        <f>IF(E180=0,"- - -",E170/E180*100)</f>
        <v>8.0807954317771991</v>
      </c>
      <c r="G170" s="2">
        <v>1389</v>
      </c>
      <c r="H170" s="3">
        <f>IF(G180=0,"- - -",G170/G180*100)</f>
        <v>5.5391609507098423</v>
      </c>
      <c r="I170" s="26">
        <f t="shared" si="11"/>
        <v>8294</v>
      </c>
      <c r="J170" s="29">
        <f>IF(I180=0,"- - -",I170/I180*100)</f>
        <v>7.1804550334175987</v>
      </c>
    </row>
    <row r="171" spans="1:32" x14ac:dyDescent="0.3">
      <c r="A171" s="60">
        <v>3</v>
      </c>
      <c r="B171" s="62" t="s">
        <v>120</v>
      </c>
      <c r="C171" s="9">
        <v>2203</v>
      </c>
      <c r="D171" s="3">
        <f>IF(C180=0,"- - -",C171/C180*100)</f>
        <v>20.830181543116492</v>
      </c>
      <c r="E171" s="2">
        <v>25315</v>
      </c>
      <c r="F171" s="3">
        <f>IF(E180=0,"- - -",E171/E180*100)</f>
        <v>31.700811460629129</v>
      </c>
      <c r="G171" s="2">
        <v>7689</v>
      </c>
      <c r="H171" s="3">
        <f>IF(G180=0,"- - -",G171/G180*100)</f>
        <v>30.662785133195086</v>
      </c>
      <c r="I171" s="26">
        <f t="shared" si="11"/>
        <v>35207</v>
      </c>
      <c r="J171" s="29">
        <f>IF(I180=0,"- - -",I171/I180*100)</f>
        <v>30.480139903729615</v>
      </c>
    </row>
    <row r="172" spans="1:32" x14ac:dyDescent="0.3">
      <c r="A172" s="60">
        <v>4</v>
      </c>
      <c r="B172" s="62" t="s">
        <v>120</v>
      </c>
      <c r="C172" s="9">
        <v>3368</v>
      </c>
      <c r="D172" s="3">
        <f>IF(C180=0,"- - -",C172/C180*100)</f>
        <v>31.845688350983359</v>
      </c>
      <c r="E172" s="2">
        <v>25626</v>
      </c>
      <c r="F172" s="3">
        <f>IF(E180=0,"- - -",E172/E180*100)</f>
        <v>32.090262472450412</v>
      </c>
      <c r="G172" s="2">
        <v>9038</v>
      </c>
      <c r="H172" s="3">
        <f>IF(G180=0,"- - -",G172/G180*100)</f>
        <v>36.042431009730421</v>
      </c>
      <c r="I172" s="26">
        <f t="shared" si="11"/>
        <v>38032</v>
      </c>
      <c r="J172" s="29">
        <f>IF(I180=0,"- - -",I172/I180*100)</f>
        <v>32.925857949232956</v>
      </c>
    </row>
    <row r="173" spans="1:32" x14ac:dyDescent="0.3">
      <c r="A173" s="60">
        <v>5</v>
      </c>
      <c r="B173" s="62" t="s">
        <v>120</v>
      </c>
      <c r="C173" s="9">
        <v>2719</v>
      </c>
      <c r="D173" s="3">
        <f>IF(C180=0,"- - -",C173/C180*100)</f>
        <v>25.709152798789713</v>
      </c>
      <c r="E173" s="2">
        <v>11986</v>
      </c>
      <c r="F173" s="3">
        <f>IF(E180=0,"- - -",E173/E180*100)</f>
        <v>15.009517130835503</v>
      </c>
      <c r="G173" s="2">
        <v>4002</v>
      </c>
      <c r="H173" s="3">
        <f>IF(G180=0,"- - -",G173/G180*100)</f>
        <v>15.959483171159675</v>
      </c>
      <c r="I173" s="26">
        <f t="shared" si="11"/>
        <v>18707</v>
      </c>
      <c r="J173" s="29">
        <f>IF(I180=0,"- - -",I173/I180*100)</f>
        <v>16.195415036187967</v>
      </c>
    </row>
    <row r="174" spans="1:32" x14ac:dyDescent="0.3">
      <c r="A174" s="60">
        <v>6</v>
      </c>
      <c r="B174" s="62" t="s">
        <v>120</v>
      </c>
      <c r="C174" s="9">
        <v>1043</v>
      </c>
      <c r="D174" s="3">
        <f>IF(C180=0,"- - -",C174/C180*100)</f>
        <v>9.8619515885022704</v>
      </c>
      <c r="E174" s="2">
        <v>4420</v>
      </c>
      <c r="F174" s="3">
        <f>IF(E180=0,"- - -",E174/E180*100)</f>
        <v>5.5349629332799033</v>
      </c>
      <c r="G174" s="2">
        <v>1390</v>
      </c>
      <c r="H174" s="3">
        <f>IF(G180=0,"- - -",G174/G180*100)</f>
        <v>5.5431488275642042</v>
      </c>
      <c r="I174" s="26">
        <f t="shared" si="11"/>
        <v>6853</v>
      </c>
      <c r="J174" s="29">
        <f>IF(I180=0,"- - -",I174/I180*100)</f>
        <v>5.9329223949856287</v>
      </c>
    </row>
    <row r="175" spans="1:32" x14ac:dyDescent="0.3">
      <c r="A175" s="60">
        <v>7</v>
      </c>
      <c r="B175" s="62" t="s">
        <v>120</v>
      </c>
      <c r="C175" s="9">
        <v>269</v>
      </c>
      <c r="D175" s="3">
        <f>IF(C180=0,"- - -",C175/C180*100)</f>
        <v>2.5434947049924355</v>
      </c>
      <c r="E175" s="2">
        <v>1544</v>
      </c>
      <c r="F175" s="3">
        <f>IF(E180=0,"- - -",E175/E180*100)</f>
        <v>1.9334802644760569</v>
      </c>
      <c r="G175" s="2">
        <v>442</v>
      </c>
      <c r="H175" s="3">
        <f>IF(G180=0,"- - -",G175/G180*100)</f>
        <v>1.7626415696283297</v>
      </c>
      <c r="I175" s="26">
        <f t="shared" si="11"/>
        <v>2255</v>
      </c>
      <c r="J175" s="29">
        <f>IF(I180=0,"- - -",I175/I180*100)</f>
        <v>1.9522457318973576</v>
      </c>
    </row>
    <row r="176" spans="1:32" x14ac:dyDescent="0.3">
      <c r="A176" s="60">
        <v>8</v>
      </c>
      <c r="B176" s="62" t="s">
        <v>120</v>
      </c>
      <c r="C176" s="9">
        <v>108</v>
      </c>
      <c r="D176" s="3">
        <f>IF(C180=0,"- - -",C176/C180*100)</f>
        <v>1.0211800302571861</v>
      </c>
      <c r="E176" s="2">
        <v>642</v>
      </c>
      <c r="F176" s="3">
        <f>IF(E180=0,"- - -",E176/E180*100)</f>
        <v>0.80394710478861942</v>
      </c>
      <c r="G176" s="2">
        <v>191</v>
      </c>
      <c r="H176" s="3">
        <f>IF(G180=0,"- - -",G176/G180*100)</f>
        <v>0.76168447918328275</v>
      </c>
      <c r="I176" s="26">
        <f t="shared" si="11"/>
        <v>941</v>
      </c>
      <c r="J176" s="29">
        <f>IF(I180=0,"- - -",I176/I180*100)</f>
        <v>0.81466218790040512</v>
      </c>
    </row>
    <row r="177" spans="1:12" x14ac:dyDescent="0.3">
      <c r="A177" s="60">
        <v>9</v>
      </c>
      <c r="B177" s="62" t="s">
        <v>120</v>
      </c>
      <c r="C177" s="9">
        <v>64</v>
      </c>
      <c r="D177" s="3">
        <f>IF(C180=0,"- - -",C177/C180*100)</f>
        <v>0.60514372163388808</v>
      </c>
      <c r="E177" s="2">
        <v>344</v>
      </c>
      <c r="F177" s="3">
        <f>IF(E180=0,"- - -",E177/E180*100)</f>
        <v>0.43077539571228213</v>
      </c>
      <c r="G177" s="2">
        <v>67</v>
      </c>
      <c r="H177" s="3">
        <f>IF(G180=0,"- - -",G177/G180*100)</f>
        <v>0.26718774924230337</v>
      </c>
      <c r="I177" s="26">
        <f t="shared" si="11"/>
        <v>475</v>
      </c>
      <c r="J177" s="29">
        <f>IF(I180=0,"- - -",I177/I180*100)</f>
        <v>0.41122692800498672</v>
      </c>
    </row>
    <row r="178" spans="1:12" x14ac:dyDescent="0.3">
      <c r="A178" s="61">
        <v>10</v>
      </c>
      <c r="B178" s="62" t="s">
        <v>120</v>
      </c>
      <c r="C178" s="10">
        <v>42</v>
      </c>
      <c r="D178" s="7">
        <f>IF(C180=0,"- - -",C178/C180*100)</f>
        <v>0.39712556732223903</v>
      </c>
      <c r="E178" s="6">
        <v>248</v>
      </c>
      <c r="F178" s="7">
        <f>IF(E180=0,"- - -",E178/E180*100)</f>
        <v>0.3105590062111801</v>
      </c>
      <c r="G178" s="6">
        <v>40</v>
      </c>
      <c r="H178" s="7">
        <f>IF(G180=0,"- - -",G178/G180*100)</f>
        <v>0.1595150741745095</v>
      </c>
      <c r="I178" s="26">
        <f t="shared" si="11"/>
        <v>330</v>
      </c>
      <c r="J178" s="29">
        <f>IF(I180=0,"- - -",I178/I180*100)</f>
        <v>0.28569449735083285</v>
      </c>
    </row>
    <row r="179" spans="1:12" ht="15" thickBot="1" x14ac:dyDescent="0.35">
      <c r="A179" s="61" t="s">
        <v>118</v>
      </c>
      <c r="B179" s="62" t="s">
        <v>120</v>
      </c>
      <c r="C179" s="10">
        <v>176</v>
      </c>
      <c r="D179" s="7">
        <f>IF(C180=0,"- - -",C179/C180*100)</f>
        <v>1.6641452344931922</v>
      </c>
      <c r="E179" s="6">
        <v>1025</v>
      </c>
      <c r="F179" s="7">
        <f>IF(E180=0,"- - -",E179/E180*100)</f>
        <v>1.2835604087357244</v>
      </c>
      <c r="G179" s="6">
        <v>219</v>
      </c>
      <c r="H179" s="7">
        <f>IF(G180=0,"- - -",G179/G180*100)</f>
        <v>0.87334503110543937</v>
      </c>
      <c r="I179" s="26">
        <f t="shared" si="11"/>
        <v>1420</v>
      </c>
      <c r="J179" s="29">
        <f>IF(I180=0,"- - -",I179/I180*100)</f>
        <v>1.2293520795096444</v>
      </c>
    </row>
    <row r="180" spans="1:12" x14ac:dyDescent="0.3">
      <c r="A180" s="145" t="s">
        <v>13</v>
      </c>
      <c r="B180" s="146"/>
      <c r="C180" s="14">
        <f>SUM(C168:C179)</f>
        <v>10576</v>
      </c>
      <c r="D180" s="15">
        <f>IF(C180=0,"- - -",C180/C180*100)</f>
        <v>100</v>
      </c>
      <c r="E180" s="16">
        <f>SUM(E168:E179)</f>
        <v>79856</v>
      </c>
      <c r="F180" s="15">
        <f>IF(E180=0,"- - -",E180/E180*100)</f>
        <v>100</v>
      </c>
      <c r="G180" s="16">
        <f>SUM(G168:G179)</f>
        <v>25076</v>
      </c>
      <c r="H180" s="15">
        <f>IF(G180=0,"- - -",G180/G180*100)</f>
        <v>100</v>
      </c>
      <c r="I180" s="22">
        <f>SUM(I168:I179)</f>
        <v>115508</v>
      </c>
      <c r="J180" s="23">
        <f>IF(I180=0,"- - -",I180/I180*100)</f>
        <v>100</v>
      </c>
    </row>
    <row r="181" spans="1:12" ht="15" thickBot="1" x14ac:dyDescent="0.35">
      <c r="A181" s="147" t="s">
        <v>426</v>
      </c>
      <c r="B181" s="148"/>
      <c r="C181" s="18">
        <f>IF($I180=0,"- - -",C180/$I180*100)</f>
        <v>9.1560757696436603</v>
      </c>
      <c r="D181" s="19"/>
      <c r="E181" s="20">
        <f>IF($I180=0,"- - -",E180/$I180*100)</f>
        <v>69.134605395297299</v>
      </c>
      <c r="F181" s="19"/>
      <c r="G181" s="20">
        <f>IF($I180=0,"- - -",G180/$I180*100)</f>
        <v>21.709318835059044</v>
      </c>
      <c r="H181" s="19"/>
      <c r="I181" s="24">
        <f>IF($I180=0,"- - -",I180/$I180*100)</f>
        <v>100</v>
      </c>
      <c r="J181" s="25"/>
    </row>
    <row r="184" spans="1:12" x14ac:dyDescent="0.3">
      <c r="A184" s="51" t="s">
        <v>130</v>
      </c>
      <c r="L184" s="48"/>
    </row>
    <row r="185" spans="1:12" ht="15" thickBot="1" x14ac:dyDescent="0.35"/>
    <row r="186" spans="1:12" ht="14.4" customHeight="1" x14ac:dyDescent="0.3">
      <c r="A186" s="141" t="s">
        <v>121</v>
      </c>
      <c r="B186" s="142"/>
      <c r="C186" s="32" t="s">
        <v>114</v>
      </c>
      <c r="D186" s="33"/>
      <c r="E186" s="33" t="s">
        <v>115</v>
      </c>
      <c r="F186" s="33"/>
      <c r="G186" s="33" t="s">
        <v>113</v>
      </c>
      <c r="H186" s="33"/>
      <c r="I186" s="35" t="s">
        <v>13</v>
      </c>
      <c r="J186" s="36"/>
    </row>
    <row r="187" spans="1:12" ht="15" thickBot="1" x14ac:dyDescent="0.35">
      <c r="A187" s="143"/>
      <c r="B187" s="144"/>
      <c r="C187" s="37" t="s">
        <v>14</v>
      </c>
      <c r="D187" s="38" t="s">
        <v>15</v>
      </c>
      <c r="E187" s="39" t="s">
        <v>14</v>
      </c>
      <c r="F187" s="38" t="s">
        <v>15</v>
      </c>
      <c r="G187" s="39" t="s">
        <v>14</v>
      </c>
      <c r="H187" s="38" t="s">
        <v>15</v>
      </c>
      <c r="I187" s="41" t="s">
        <v>14</v>
      </c>
      <c r="J187" s="42" t="s">
        <v>15</v>
      </c>
    </row>
    <row r="188" spans="1:12" x14ac:dyDescent="0.3">
      <c r="A188" s="59">
        <v>0</v>
      </c>
      <c r="B188" s="62" t="s">
        <v>119</v>
      </c>
      <c r="C188" s="8">
        <v>139</v>
      </c>
      <c r="D188" s="5">
        <f>IF(C200=0,"- - -",C188/C200*100)</f>
        <v>0.2294903333388367</v>
      </c>
      <c r="E188" s="4">
        <v>320</v>
      </c>
      <c r="F188" s="5">
        <f>IF(E200=0,"- - -",E188/E200*100)</f>
        <v>0.98261991033593321</v>
      </c>
      <c r="G188" s="4">
        <v>115</v>
      </c>
      <c r="H188" s="5">
        <f>IF(G200=0,"- - -",G188/G200*100)</f>
        <v>0.51401242569168193</v>
      </c>
      <c r="I188" s="26">
        <f>C188+E188+G188</f>
        <v>574</v>
      </c>
      <c r="J188" s="27">
        <f>IF(I200=0,"- - -",I188/I200*100)</f>
        <v>0.49693527721023656</v>
      </c>
    </row>
    <row r="189" spans="1:12" x14ac:dyDescent="0.3">
      <c r="A189" s="60">
        <v>1</v>
      </c>
      <c r="B189" s="62" t="s">
        <v>119</v>
      </c>
      <c r="C189" s="9">
        <v>886</v>
      </c>
      <c r="D189" s="3">
        <f>IF(C200=0,"- - -",C189/C200*100)</f>
        <v>1.4627944988360382</v>
      </c>
      <c r="E189" s="2">
        <v>1093</v>
      </c>
      <c r="F189" s="3">
        <f>IF(E200=0,"- - -",E189/E200*100)</f>
        <v>3.3562611312411721</v>
      </c>
      <c r="G189" s="2">
        <v>441</v>
      </c>
      <c r="H189" s="3">
        <f>IF(G200=0,"- - -",G189/G200*100)</f>
        <v>1.971125910695928</v>
      </c>
      <c r="I189" s="26">
        <f t="shared" ref="I189:I199" si="12">C189+E189+G189</f>
        <v>2420</v>
      </c>
      <c r="J189" s="29">
        <f>IF(I200=0,"- - -",I189/I200*100)</f>
        <v>2.0950929805727743</v>
      </c>
    </row>
    <row r="190" spans="1:12" x14ac:dyDescent="0.3">
      <c r="A190" s="60">
        <v>2</v>
      </c>
      <c r="B190" s="62" t="s">
        <v>120</v>
      </c>
      <c r="C190" s="9">
        <v>3872</v>
      </c>
      <c r="D190" s="3">
        <f>IF(C200=0,"- - -",C190/C200*100)</f>
        <v>6.3927091416401129</v>
      </c>
      <c r="E190" s="2">
        <v>3211</v>
      </c>
      <c r="F190" s="3">
        <f>IF(E200=0,"- - -",E190/E200*100)</f>
        <v>9.8599766627771306</v>
      </c>
      <c r="G190" s="2">
        <v>1211</v>
      </c>
      <c r="H190" s="3">
        <f>IF(G200=0,"- - -",G190/G200*100)</f>
        <v>5.4127743261967547</v>
      </c>
      <c r="I190" s="26">
        <f t="shared" si="12"/>
        <v>8294</v>
      </c>
      <c r="J190" s="29">
        <f>IF(I200=0,"- - -",I190/I200*100)</f>
        <v>7.1804550334175987</v>
      </c>
    </row>
    <row r="191" spans="1:12" x14ac:dyDescent="0.3">
      <c r="A191" s="60">
        <v>3</v>
      </c>
      <c r="B191" s="62" t="s">
        <v>120</v>
      </c>
      <c r="C191" s="9">
        <v>17314</v>
      </c>
      <c r="D191" s="3">
        <f>IF(C200=0,"- - -",C191/C200*100)</f>
        <v>28.585580082220279</v>
      </c>
      <c r="E191" s="2">
        <v>11024</v>
      </c>
      <c r="F191" s="3">
        <f>IF(E200=0,"- - -",E191/E200*100)</f>
        <v>33.851255911072897</v>
      </c>
      <c r="G191" s="2">
        <v>6869</v>
      </c>
      <c r="H191" s="3">
        <f>IF(G200=0,"- - -",G191/G200*100)</f>
        <v>30.702185670227504</v>
      </c>
      <c r="I191" s="26">
        <f t="shared" si="12"/>
        <v>35207</v>
      </c>
      <c r="J191" s="29">
        <f>IF(I200=0,"- - -",I191/I200*100)</f>
        <v>30.480139903729615</v>
      </c>
    </row>
    <row r="192" spans="1:12" x14ac:dyDescent="0.3">
      <c r="A192" s="60">
        <v>4</v>
      </c>
      <c r="B192" s="62" t="s">
        <v>120</v>
      </c>
      <c r="C192" s="9">
        <v>20114</v>
      </c>
      <c r="D192" s="3">
        <f>IF(C200=0,"- - -",C192/C200*100)</f>
        <v>33.208406940844327</v>
      </c>
      <c r="E192" s="2">
        <v>9943</v>
      </c>
      <c r="F192" s="3">
        <f>IF(E200=0,"- - -",E192/E200*100)</f>
        <v>30.531843026469325</v>
      </c>
      <c r="G192" s="2">
        <v>7975</v>
      </c>
      <c r="H192" s="3">
        <f>IF(G200=0,"- - -",G192/G200*100)</f>
        <v>35.645644303401419</v>
      </c>
      <c r="I192" s="26">
        <f t="shared" si="12"/>
        <v>38032</v>
      </c>
      <c r="J192" s="29">
        <f>IF(I200=0,"- - -",I192/I200*100)</f>
        <v>32.925857949232956</v>
      </c>
    </row>
    <row r="193" spans="1:12" x14ac:dyDescent="0.3">
      <c r="A193" s="60">
        <v>5</v>
      </c>
      <c r="B193" s="62" t="s">
        <v>120</v>
      </c>
      <c r="C193" s="9">
        <v>11015</v>
      </c>
      <c r="D193" s="3">
        <f>IF(C200=0,"- - -",C193/C200*100)</f>
        <v>18.185870659908534</v>
      </c>
      <c r="E193" s="2">
        <v>4067</v>
      </c>
      <c r="F193" s="3">
        <f>IF(E200=0,"- - -",E193/E200*100)</f>
        <v>12.488484922925752</v>
      </c>
      <c r="G193" s="2">
        <v>3625</v>
      </c>
      <c r="H193" s="3">
        <f>IF(G200=0,"- - -",G193/G200*100)</f>
        <v>16.202565592455194</v>
      </c>
      <c r="I193" s="26">
        <f t="shared" si="12"/>
        <v>18707</v>
      </c>
      <c r="J193" s="29">
        <f>IF(I200=0,"- - -",I193/I200*100)</f>
        <v>16.195415036187967</v>
      </c>
    </row>
    <row r="194" spans="1:12" x14ac:dyDescent="0.3">
      <c r="A194" s="60">
        <v>6</v>
      </c>
      <c r="B194" s="62" t="s">
        <v>120</v>
      </c>
      <c r="C194" s="9">
        <v>4119</v>
      </c>
      <c r="D194" s="3">
        <f>IF(C200=0,"- - -",C194/C200*100)</f>
        <v>6.8005085109544492</v>
      </c>
      <c r="E194" s="2">
        <v>1489</v>
      </c>
      <c r="F194" s="3">
        <f>IF(E200=0,"- - -",E194/E200*100)</f>
        <v>4.5722532702818892</v>
      </c>
      <c r="G194" s="2">
        <v>1245</v>
      </c>
      <c r="H194" s="3">
        <f>IF(G200=0,"- - -",G194/G200*100)</f>
        <v>5.5647432172708182</v>
      </c>
      <c r="I194" s="26">
        <f t="shared" si="12"/>
        <v>6853</v>
      </c>
      <c r="J194" s="29">
        <f>IF(I200=0,"- - -",I194/I200*100)</f>
        <v>5.9329223949856287</v>
      </c>
    </row>
    <row r="195" spans="1:12" x14ac:dyDescent="0.3">
      <c r="A195" s="60">
        <v>7</v>
      </c>
      <c r="B195" s="62" t="s">
        <v>120</v>
      </c>
      <c r="C195" s="9">
        <v>1352</v>
      </c>
      <c r="D195" s="3">
        <f>IF(C200=0,"- - -",C195/C200*100)</f>
        <v>2.232164968878469</v>
      </c>
      <c r="E195" s="2">
        <v>499</v>
      </c>
      <c r="F195" s="3">
        <f>IF(E200=0,"- - -",E195/E200*100)</f>
        <v>1.5322729226800957</v>
      </c>
      <c r="G195" s="2">
        <v>404</v>
      </c>
      <c r="H195" s="3">
        <f>IF(G200=0,"- - -",G195/G200*100)</f>
        <v>1.8057479998212131</v>
      </c>
      <c r="I195" s="26">
        <f t="shared" si="12"/>
        <v>2255</v>
      </c>
      <c r="J195" s="29">
        <f>IF(I200=0,"- - -",I195/I200*100)</f>
        <v>1.9522457318973576</v>
      </c>
    </row>
    <row r="196" spans="1:12" x14ac:dyDescent="0.3">
      <c r="A196" s="60">
        <v>8</v>
      </c>
      <c r="B196" s="62" t="s">
        <v>120</v>
      </c>
      <c r="C196" s="9">
        <v>526</v>
      </c>
      <c r="D196" s="3">
        <f>IF(C200=0,"- - -",C196/C200*100)</f>
        <v>0.86843104558437489</v>
      </c>
      <c r="E196" s="2">
        <v>234</v>
      </c>
      <c r="F196" s="3">
        <f>IF(E200=0,"- - -",E196/E200*100)</f>
        <v>0.71854080943315113</v>
      </c>
      <c r="G196" s="2">
        <v>181</v>
      </c>
      <c r="H196" s="3">
        <f>IF(G200=0,"- - -",G196/G200*100)</f>
        <v>0.80901086130603861</v>
      </c>
      <c r="I196" s="26">
        <f t="shared" si="12"/>
        <v>941</v>
      </c>
      <c r="J196" s="29">
        <f>IF(I200=0,"- - -",I196/I200*100)</f>
        <v>0.81466218790040512</v>
      </c>
    </row>
    <row r="197" spans="1:12" x14ac:dyDescent="0.3">
      <c r="A197" s="60">
        <v>9</v>
      </c>
      <c r="B197" s="62" t="s">
        <v>120</v>
      </c>
      <c r="C197" s="9">
        <v>282</v>
      </c>
      <c r="D197" s="3">
        <f>IF(C200=0,"- - -",C197/C200*100)</f>
        <v>0.46558470504713634</v>
      </c>
      <c r="E197" s="2">
        <v>134</v>
      </c>
      <c r="F197" s="3">
        <f>IF(E200=0,"- - -",E197/E200*100)</f>
        <v>0.41147208745317199</v>
      </c>
      <c r="G197" s="2">
        <v>59</v>
      </c>
      <c r="H197" s="3">
        <f>IF(G200=0,"- - -",G197/G200*100)</f>
        <v>0.26371072274616725</v>
      </c>
      <c r="I197" s="26">
        <f t="shared" si="12"/>
        <v>475</v>
      </c>
      <c r="J197" s="29">
        <f>IF(I200=0,"- - -",I197/I200*100)</f>
        <v>0.41122692800498672</v>
      </c>
    </row>
    <row r="198" spans="1:12" x14ac:dyDescent="0.3">
      <c r="A198" s="61">
        <v>10</v>
      </c>
      <c r="B198" s="62" t="s">
        <v>120</v>
      </c>
      <c r="C198" s="10">
        <v>199</v>
      </c>
      <c r="D198" s="7">
        <f>IF(C200=0,"- - -",C198/C200*100)</f>
        <v>0.32855090888078059</v>
      </c>
      <c r="E198" s="6">
        <v>91</v>
      </c>
      <c r="F198" s="7">
        <f>IF(E200=0,"- - -",E198/E200*100)</f>
        <v>0.279432537001781</v>
      </c>
      <c r="G198" s="6">
        <v>40</v>
      </c>
      <c r="H198" s="7">
        <f>IF(G200=0,"- - -",G198/G200*100)</f>
        <v>0.17878693067536763</v>
      </c>
      <c r="I198" s="26">
        <f t="shared" si="12"/>
        <v>330</v>
      </c>
      <c r="J198" s="29">
        <f>IF(I200=0,"- - -",I198/I200*100)</f>
        <v>0.28569449735083285</v>
      </c>
    </row>
    <row r="199" spans="1:12" ht="15" thickBot="1" x14ac:dyDescent="0.35">
      <c r="A199" s="61" t="s">
        <v>118</v>
      </c>
      <c r="B199" s="62" t="s">
        <v>120</v>
      </c>
      <c r="C199" s="10">
        <v>751</v>
      </c>
      <c r="D199" s="7">
        <f>IF(C200=0,"- - -",C199/C200*100)</f>
        <v>1.2399082038666644</v>
      </c>
      <c r="E199" s="6">
        <v>461</v>
      </c>
      <c r="F199" s="7">
        <f>IF(E200=0,"- - -",E199/E200*100)</f>
        <v>1.4155868083277037</v>
      </c>
      <c r="G199" s="6">
        <v>208</v>
      </c>
      <c r="H199" s="7">
        <f>IF(G200=0,"- - -",G199/G200*100)</f>
        <v>0.92969203951191159</v>
      </c>
      <c r="I199" s="26">
        <f t="shared" si="12"/>
        <v>1420</v>
      </c>
      <c r="J199" s="29">
        <f>IF(I200=0,"- - -",I199/I200*100)</f>
        <v>1.2293520795096444</v>
      </c>
    </row>
    <row r="200" spans="1:12" x14ac:dyDescent="0.3">
      <c r="A200" s="145" t="s">
        <v>13</v>
      </c>
      <c r="B200" s="146"/>
      <c r="C200" s="14">
        <f>SUM(C188:C199)</f>
        <v>60569</v>
      </c>
      <c r="D200" s="15">
        <f>IF(C200=0,"- - -",C200/C200*100)</f>
        <v>100</v>
      </c>
      <c r="E200" s="16">
        <f>SUM(E188:E199)</f>
        <v>32566</v>
      </c>
      <c r="F200" s="15">
        <f>IF(E200=0,"- - -",E200/E200*100)</f>
        <v>100</v>
      </c>
      <c r="G200" s="16">
        <f>SUM(G188:G199)</f>
        <v>22373</v>
      </c>
      <c r="H200" s="15">
        <f>IF(G200=0,"- - -",G200/G200*100)</f>
        <v>100</v>
      </c>
      <c r="I200" s="22">
        <f>SUM(I188:I199)</f>
        <v>115508</v>
      </c>
      <c r="J200" s="23">
        <f>IF(I200=0,"- - -",I200/I200*100)</f>
        <v>100</v>
      </c>
    </row>
    <row r="201" spans="1:12" ht="15" thickBot="1" x14ac:dyDescent="0.35">
      <c r="A201" s="147" t="s">
        <v>425</v>
      </c>
      <c r="B201" s="148"/>
      <c r="C201" s="18">
        <f>IF($I200=0,"- - -",C200/$I200*100)</f>
        <v>52.437060636492703</v>
      </c>
      <c r="D201" s="19"/>
      <c r="E201" s="20">
        <f>IF($I200=0,"- - -",E200/$I200*100)</f>
        <v>28.193718184021886</v>
      </c>
      <c r="F201" s="19"/>
      <c r="G201" s="20">
        <f>IF($I200=0,"- - -",G200/$I200*100)</f>
        <v>19.369221179485404</v>
      </c>
      <c r="H201" s="19"/>
      <c r="I201" s="24">
        <f>IF($I200=0,"- - -",I200/$I200*100)</f>
        <v>100</v>
      </c>
      <c r="J201" s="25"/>
    </row>
    <row r="202" spans="1:12" x14ac:dyDescent="0.3">
      <c r="A202" s="63"/>
    </row>
    <row r="204" spans="1:12" x14ac:dyDescent="0.3">
      <c r="A204" s="51" t="s">
        <v>131</v>
      </c>
      <c r="J204" s="48"/>
      <c r="L204" s="48"/>
    </row>
    <row r="205" spans="1:12" ht="15" thickBot="1" x14ac:dyDescent="0.35"/>
    <row r="206" spans="1:12" ht="14.4" customHeight="1" x14ac:dyDescent="0.3">
      <c r="A206" s="141" t="s">
        <v>121</v>
      </c>
      <c r="B206" s="142"/>
      <c r="C206" s="32" t="s">
        <v>116</v>
      </c>
      <c r="D206" s="33"/>
      <c r="E206" s="33" t="s">
        <v>117</v>
      </c>
      <c r="F206" s="33"/>
      <c r="G206" s="33" t="s">
        <v>113</v>
      </c>
      <c r="H206" s="33"/>
      <c r="I206" s="35" t="s">
        <v>13</v>
      </c>
      <c r="J206" s="36"/>
    </row>
    <row r="207" spans="1:12" ht="15" thickBot="1" x14ac:dyDescent="0.35">
      <c r="A207" s="143"/>
      <c r="B207" s="144"/>
      <c r="C207" s="37" t="s">
        <v>14</v>
      </c>
      <c r="D207" s="38" t="s">
        <v>15</v>
      </c>
      <c r="E207" s="39" t="s">
        <v>14</v>
      </c>
      <c r="F207" s="38" t="s">
        <v>15</v>
      </c>
      <c r="G207" s="39" t="s">
        <v>14</v>
      </c>
      <c r="H207" s="38" t="s">
        <v>15</v>
      </c>
      <c r="I207" s="41" t="s">
        <v>14</v>
      </c>
      <c r="J207" s="42" t="s">
        <v>15</v>
      </c>
    </row>
    <row r="208" spans="1:12" x14ac:dyDescent="0.3">
      <c r="A208" s="59">
        <v>0</v>
      </c>
      <c r="B208" s="62" t="s">
        <v>119</v>
      </c>
      <c r="C208" s="8">
        <v>46</v>
      </c>
      <c r="D208" s="5">
        <f>IF(C220=0,"- - -",C208/C220*100)</f>
        <v>0.20441718881926851</v>
      </c>
      <c r="E208" s="4">
        <v>411</v>
      </c>
      <c r="F208" s="5">
        <f>IF(E220=0,"- - -",E208/E220*100)</f>
        <v>0.58863125331194599</v>
      </c>
      <c r="G208" s="4">
        <v>117</v>
      </c>
      <c r="H208" s="5">
        <f>IF(G220=0,"- - -",G208/G220*100)</f>
        <v>0.50470192390647917</v>
      </c>
      <c r="I208" s="26">
        <f>C208+E208+G208</f>
        <v>574</v>
      </c>
      <c r="J208" s="27">
        <f>IF(I220=0,"- - -",I208/I220*100)</f>
        <v>0.49693527721023656</v>
      </c>
    </row>
    <row r="209" spans="1:10" x14ac:dyDescent="0.3">
      <c r="A209" s="60">
        <v>1</v>
      </c>
      <c r="B209" s="62" t="s">
        <v>119</v>
      </c>
      <c r="C209" s="9">
        <v>395</v>
      </c>
      <c r="D209" s="3">
        <f>IF(C220=0,"- - -",C209/C220*100)</f>
        <v>1.7553215126871973</v>
      </c>
      <c r="E209" s="2">
        <v>1562</v>
      </c>
      <c r="F209" s="3">
        <f>IF(E220=0,"- - -",E209/E220*100)</f>
        <v>2.237085201151483</v>
      </c>
      <c r="G209" s="2">
        <v>463</v>
      </c>
      <c r="H209" s="3">
        <f>IF(G220=0,"- - -",G209/G220*100)</f>
        <v>1.9972392373393149</v>
      </c>
      <c r="I209" s="26">
        <f t="shared" ref="I209:I219" si="13">C209+E209+G209</f>
        <v>2420</v>
      </c>
      <c r="J209" s="29">
        <f>IF(I220=0,"- - -",I209/I220*100)</f>
        <v>2.0950929805727743</v>
      </c>
    </row>
    <row r="210" spans="1:10" x14ac:dyDescent="0.3">
      <c r="A210" s="60">
        <v>2</v>
      </c>
      <c r="B210" s="62" t="s">
        <v>120</v>
      </c>
      <c r="C210" s="9">
        <v>1404</v>
      </c>
      <c r="D210" s="3">
        <f>IF(C220=0,"- - -",C210/C220*100)</f>
        <v>6.239168110918544</v>
      </c>
      <c r="E210" s="2">
        <v>5634</v>
      </c>
      <c r="F210" s="3">
        <f>IF(E220=0,"- - -",E210/E220*100)</f>
        <v>8.0689744067141209</v>
      </c>
      <c r="G210" s="2">
        <v>1256</v>
      </c>
      <c r="H210" s="3">
        <f>IF(G220=0,"- - -",G210/G220*100)</f>
        <v>5.4179967215943403</v>
      </c>
      <c r="I210" s="26">
        <f t="shared" si="13"/>
        <v>8294</v>
      </c>
      <c r="J210" s="29">
        <f>IF(I220=0,"- - -",I210/I220*100)</f>
        <v>7.1804550334175987</v>
      </c>
    </row>
    <row r="211" spans="1:10" x14ac:dyDescent="0.3">
      <c r="A211" s="60">
        <v>3</v>
      </c>
      <c r="B211" s="62" t="s">
        <v>120</v>
      </c>
      <c r="C211" s="9">
        <v>5582</v>
      </c>
      <c r="D211" s="3">
        <f>IF(C220=0,"- - -",C211/C220*100)</f>
        <v>24.80558147802515</v>
      </c>
      <c r="E211" s="2">
        <v>22651</v>
      </c>
      <c r="F211" s="3">
        <f>IF(E220=0,"- - -",E211/E220*100)</f>
        <v>32.44059980235739</v>
      </c>
      <c r="G211" s="2">
        <v>6974</v>
      </c>
      <c r="H211" s="3">
        <f>IF(G220=0,"- - -",G211/G220*100)</f>
        <v>30.08368561815201</v>
      </c>
      <c r="I211" s="26">
        <f t="shared" si="13"/>
        <v>35207</v>
      </c>
      <c r="J211" s="29">
        <f>IF(I220=0,"- - -",I211/I220*100)</f>
        <v>30.480139903729615</v>
      </c>
    </row>
    <row r="212" spans="1:10" x14ac:dyDescent="0.3">
      <c r="A212" s="60">
        <v>4</v>
      </c>
      <c r="B212" s="62" t="s">
        <v>120</v>
      </c>
      <c r="C212" s="9">
        <v>7378</v>
      </c>
      <c r="D212" s="3">
        <f>IF(C220=0,"- - -",C212/C220*100)</f>
        <v>32.786739545838337</v>
      </c>
      <c r="E212" s="2">
        <v>22307</v>
      </c>
      <c r="F212" s="3">
        <f>IF(E220=0,"- - -",E212/E220*100)</f>
        <v>31.947925468685099</v>
      </c>
      <c r="G212" s="2">
        <v>8347</v>
      </c>
      <c r="H212" s="3">
        <f>IF(G220=0,"- - -",G212/G220*100)</f>
        <v>36.006384263652834</v>
      </c>
      <c r="I212" s="26">
        <f t="shared" si="13"/>
        <v>38032</v>
      </c>
      <c r="J212" s="29">
        <f>IF(I220=0,"- - -",I212/I220*100)</f>
        <v>32.925857949232956</v>
      </c>
    </row>
    <row r="213" spans="1:10" x14ac:dyDescent="0.3">
      <c r="A213" s="60">
        <v>5</v>
      </c>
      <c r="B213" s="62" t="s">
        <v>120</v>
      </c>
      <c r="C213" s="9">
        <v>4425</v>
      </c>
      <c r="D213" s="3">
        <f>IF(C220=0,"- - -",C213/C220*100)</f>
        <v>19.664044794027465</v>
      </c>
      <c r="E213" s="2">
        <v>10487</v>
      </c>
      <c r="F213" s="3">
        <f>IF(E220=0,"- - -",E213/E220*100)</f>
        <v>15.019406212852498</v>
      </c>
      <c r="G213" s="2">
        <v>3795</v>
      </c>
      <c r="H213" s="3">
        <f>IF(G220=0,"- - -",G213/G220*100)</f>
        <v>16.370459839530671</v>
      </c>
      <c r="I213" s="26">
        <f t="shared" si="13"/>
        <v>18707</v>
      </c>
      <c r="J213" s="29">
        <f>IF(I220=0,"- - -",I213/I220*100)</f>
        <v>16.195415036187967</v>
      </c>
    </row>
    <row r="214" spans="1:10" x14ac:dyDescent="0.3">
      <c r="A214" s="60">
        <v>6</v>
      </c>
      <c r="B214" s="62" t="s">
        <v>120</v>
      </c>
      <c r="C214" s="9">
        <v>1820</v>
      </c>
      <c r="D214" s="3">
        <f>IF(C220=0,"- - -",C214/C220*100)</f>
        <v>8.0878105141536683</v>
      </c>
      <c r="E214" s="2">
        <v>3721</v>
      </c>
      <c r="F214" s="3">
        <f>IF(E220=0,"- - -",E214/E220*100)</f>
        <v>5.3291895220772521</v>
      </c>
      <c r="G214" s="2">
        <v>1312</v>
      </c>
      <c r="H214" s="3">
        <f>IF(G220=0,"- - -",G214/G220*100)</f>
        <v>5.659563454404279</v>
      </c>
      <c r="I214" s="26">
        <f t="shared" si="13"/>
        <v>6853</v>
      </c>
      <c r="J214" s="29">
        <f>IF(I220=0,"- - -",I214/I220*100)</f>
        <v>5.9329223949856287</v>
      </c>
    </row>
    <row r="215" spans="1:10" x14ac:dyDescent="0.3">
      <c r="A215" s="60">
        <v>7</v>
      </c>
      <c r="B215" s="62" t="s">
        <v>120</v>
      </c>
      <c r="C215" s="9">
        <v>698</v>
      </c>
      <c r="D215" s="3">
        <f>IF(C220=0,"- - -",C215/C220*100)</f>
        <v>3.1018086477358575</v>
      </c>
      <c r="E215" s="2">
        <v>1143</v>
      </c>
      <c r="F215" s="3">
        <f>IF(E220=0,"- - -",E215/E220*100)</f>
        <v>1.6369964051959955</v>
      </c>
      <c r="G215" s="2">
        <v>414</v>
      </c>
      <c r="H215" s="3">
        <f>IF(G220=0,"- - -",G215/G220*100)</f>
        <v>1.7858683461306184</v>
      </c>
      <c r="I215" s="26">
        <f t="shared" si="13"/>
        <v>2255</v>
      </c>
      <c r="J215" s="29">
        <f>IF(I220=0,"- - -",I215/I220*100)</f>
        <v>1.9522457318973576</v>
      </c>
    </row>
    <row r="216" spans="1:10" x14ac:dyDescent="0.3">
      <c r="A216" s="60">
        <v>8</v>
      </c>
      <c r="B216" s="62" t="s">
        <v>120</v>
      </c>
      <c r="C216" s="9">
        <v>245</v>
      </c>
      <c r="D216" s="3">
        <f>IF(C220=0,"- - -",C216/C220*100)</f>
        <v>1.0887437230591477</v>
      </c>
      <c r="E216" s="2">
        <v>509</v>
      </c>
      <c r="F216" s="3">
        <f>IF(E220=0,"- - -",E216/E220*100)</f>
        <v>0.72898615069532957</v>
      </c>
      <c r="G216" s="2">
        <v>187</v>
      </c>
      <c r="H216" s="3">
        <f>IF(G220=0,"- - -",G216/G220*100)</f>
        <v>0.80666033991890262</v>
      </c>
      <c r="I216" s="26">
        <f t="shared" si="13"/>
        <v>941</v>
      </c>
      <c r="J216" s="29">
        <f>IF(I220=0,"- - -",I216/I220*100)</f>
        <v>0.81466218790040512</v>
      </c>
    </row>
    <row r="217" spans="1:10" x14ac:dyDescent="0.3">
      <c r="A217" s="60">
        <v>9</v>
      </c>
      <c r="B217" s="62" t="s">
        <v>120</v>
      </c>
      <c r="C217" s="9">
        <v>131</v>
      </c>
      <c r="D217" s="3">
        <f>IF(C220=0,"- - -",C217/C220*100)</f>
        <v>0.5821446029418299</v>
      </c>
      <c r="E217" s="2">
        <v>282</v>
      </c>
      <c r="F217" s="3">
        <f>IF(E220=0,"- - -",E217/E220*100)</f>
        <v>0.40387837818483879</v>
      </c>
      <c r="G217" s="2">
        <v>62</v>
      </c>
      <c r="H217" s="3">
        <f>IF(G220=0,"- - -",G217/G220*100)</f>
        <v>0.26744888275386075</v>
      </c>
      <c r="I217" s="26">
        <f t="shared" si="13"/>
        <v>475</v>
      </c>
      <c r="J217" s="29">
        <f>IF(I220=0,"- - -",I217/I220*100)</f>
        <v>0.41122692800498672</v>
      </c>
    </row>
    <row r="218" spans="1:10" x14ac:dyDescent="0.3">
      <c r="A218" s="61">
        <v>10</v>
      </c>
      <c r="B218" s="62" t="s">
        <v>120</v>
      </c>
      <c r="C218" s="10">
        <v>77</v>
      </c>
      <c r="D218" s="7">
        <f>IF(C220=0,"- - -",C218/C220*100)</f>
        <v>0.34217659867573208</v>
      </c>
      <c r="E218" s="6">
        <v>211</v>
      </c>
      <c r="F218" s="7">
        <f>IF(E220=0,"- - -",E218/E220*100)</f>
        <v>0.30219268722340775</v>
      </c>
      <c r="G218" s="6">
        <v>42</v>
      </c>
      <c r="H218" s="7">
        <f>IF(G220=0,"- - -",G218/G220*100)</f>
        <v>0.18117504960745406</v>
      </c>
      <c r="I218" s="26">
        <f t="shared" si="13"/>
        <v>330</v>
      </c>
      <c r="J218" s="29">
        <f>IF(I220=0,"- - -",I218/I220*100)</f>
        <v>0.28569449735083285</v>
      </c>
    </row>
    <row r="219" spans="1:10" ht="15" thickBot="1" x14ac:dyDescent="0.35">
      <c r="A219" s="61" t="s">
        <v>118</v>
      </c>
      <c r="B219" s="62" t="s">
        <v>120</v>
      </c>
      <c r="C219" s="10">
        <v>302</v>
      </c>
      <c r="D219" s="7">
        <f>IF(C220=0,"- - -",C219/C220*100)</f>
        <v>1.3420432831178064</v>
      </c>
      <c r="E219" s="6">
        <v>905</v>
      </c>
      <c r="F219" s="7">
        <f>IF(E220=0,"- - -",E219/E220*100)</f>
        <v>1.2961345115506351</v>
      </c>
      <c r="G219" s="6">
        <v>213</v>
      </c>
      <c r="H219" s="7">
        <f>IF(G220=0,"- - -",G219/G220*100)</f>
        <v>0.91881632300923122</v>
      </c>
      <c r="I219" s="26">
        <f t="shared" si="13"/>
        <v>1420</v>
      </c>
      <c r="J219" s="29">
        <f>IF(I220=0,"- - -",I219/I220*100)</f>
        <v>1.2293520795096444</v>
      </c>
    </row>
    <row r="220" spans="1:10" x14ac:dyDescent="0.3">
      <c r="A220" s="145" t="s">
        <v>13</v>
      </c>
      <c r="B220" s="146"/>
      <c r="C220" s="14">
        <f>SUM(C208:C219)</f>
        <v>22503</v>
      </c>
      <c r="D220" s="15">
        <f>IF(C220=0,"- - -",C220/C220*100)</f>
        <v>100</v>
      </c>
      <c r="E220" s="16">
        <f>SUM(E208:E219)</f>
        <v>69823</v>
      </c>
      <c r="F220" s="15">
        <f>IF(E220=0,"- - -",E220/E220*100)</f>
        <v>100</v>
      </c>
      <c r="G220" s="16">
        <f>SUM(G208:G219)</f>
        <v>23182</v>
      </c>
      <c r="H220" s="15">
        <f>IF(G220=0,"- - -",G220/G220*100)</f>
        <v>100</v>
      </c>
      <c r="I220" s="22">
        <f>SUM(I208:I219)</f>
        <v>115508</v>
      </c>
      <c r="J220" s="23">
        <f>IF(I220=0,"- - -",I220/I220*100)</f>
        <v>100</v>
      </c>
    </row>
    <row r="221" spans="1:10" ht="15" thickBot="1" x14ac:dyDescent="0.35">
      <c r="A221" s="147" t="s">
        <v>424</v>
      </c>
      <c r="B221" s="148"/>
      <c r="C221" s="18">
        <f>IF($I220=0,"- - -",C220/$I220*100)</f>
        <v>19.481767496623611</v>
      </c>
      <c r="D221" s="19"/>
      <c r="E221" s="20">
        <f>IF($I220=0,"- - -",E220/$I220*100)</f>
        <v>60.448626934930914</v>
      </c>
      <c r="F221" s="19"/>
      <c r="G221" s="20">
        <f>IF($I220=0,"- - -",G220/$I220*100)</f>
        <v>20.069605568445475</v>
      </c>
      <c r="H221" s="19"/>
      <c r="I221" s="24">
        <f>IF($I220=0,"- - -",I220/$I220*100)</f>
        <v>100</v>
      </c>
      <c r="J221" s="25"/>
    </row>
  </sheetData>
  <sheetProtection sheet="1" objects="1" scenarios="1"/>
  <mergeCells count="40">
    <mergeCell ref="A62:F62"/>
    <mergeCell ref="A122:E122"/>
    <mergeCell ref="A66:B67"/>
    <mergeCell ref="A80:B80"/>
    <mergeCell ref="A81:B81"/>
    <mergeCell ref="A86:B87"/>
    <mergeCell ref="A100:B100"/>
    <mergeCell ref="A106:B107"/>
    <mergeCell ref="A120:B120"/>
    <mergeCell ref="A121:B121"/>
    <mergeCell ref="A221:B221"/>
    <mergeCell ref="A166:B167"/>
    <mergeCell ref="A180:B180"/>
    <mergeCell ref="A181:B181"/>
    <mergeCell ref="A101:B101"/>
    <mergeCell ref="A126:B127"/>
    <mergeCell ref="A140:B140"/>
    <mergeCell ref="A141:B141"/>
    <mergeCell ref="A161:B161"/>
    <mergeCell ref="A146:B147"/>
    <mergeCell ref="A160:B160"/>
    <mergeCell ref="A186:B187"/>
    <mergeCell ref="A200:B200"/>
    <mergeCell ref="A201:B201"/>
    <mergeCell ref="A206:B207"/>
    <mergeCell ref="A220:B220"/>
    <mergeCell ref="Y61:Z61"/>
    <mergeCell ref="AA61:AB61"/>
    <mergeCell ref="A1:B1"/>
    <mergeCell ref="A20:B20"/>
    <mergeCell ref="A21:B21"/>
    <mergeCell ref="J1:N1"/>
    <mergeCell ref="A40:B40"/>
    <mergeCell ref="A41:B41"/>
    <mergeCell ref="A46:B47"/>
    <mergeCell ref="A60:B60"/>
    <mergeCell ref="A61:B61"/>
    <mergeCell ref="A42:F42"/>
    <mergeCell ref="A6:B7"/>
    <mergeCell ref="A26:B27"/>
  </mergeCells>
  <hyperlinks>
    <hyperlink ref="A1:B1" location="Index!B5" display="Index (klikken)"/>
    <hyperlink ref="J1" location="'GR enkelvoudig'!J57" display="Grafiek: verdeling van de verblijfsduur van de moeder"/>
    <hyperlink ref="J1:N1" location="'GR enkelvoudig'!B31" display="Grafiek: verdeling van de verblijfsduur van de moeder"/>
    <hyperlink ref="A42:E42" location="'GR Provincie ZH'!B4" display="Grafiek: verblijfsduur van de moeder per provincie van het ziekenhuis"/>
    <hyperlink ref="A62:E62" location="'GR Nationaliteit'!B4" display="Grafiek: verblijfsduur van de moeder per nationaliteit van de moeder"/>
    <hyperlink ref="A122:D122" location="'GR Geboortegewicht'!B4" display="Grafiek: Geboortegewicht per nationaliteit van de moeder"/>
    <hyperlink ref="A42" location="'GR Provincie ZH'!B4" display="Grafiek: verblijfsduur van de moeder per provincie van het ziekenhuis"/>
    <hyperlink ref="A62:F62" location="'GR Nationaliteit'!B4" display="Grafiek: verblijfsduur van de moeder per nationaliteit van de moeder"/>
    <hyperlink ref="A122:E122" location="'GR Geboortegewicht'!B4" display="Grafiek: geboortegewicht per nationaliteit van de moeder"/>
  </hyperlink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F188"/>
  <sheetViews>
    <sheetView showGridLines="0" zoomScale="90" zoomScaleNormal="90" workbookViewId="0">
      <pane ySplit="2" topLeftCell="A3" activePane="bottomLeft" state="frozen"/>
      <selection pane="bottomLeft" activeCell="A3" sqref="A3"/>
    </sheetView>
  </sheetViews>
  <sheetFormatPr baseColWidth="10" defaultRowHeight="14.4" x14ac:dyDescent="0.3"/>
  <cols>
    <col min="1" max="1" width="9.109375" customWidth="1"/>
    <col min="2" max="2" width="13.88671875" customWidth="1"/>
    <col min="3" max="32" width="9.77734375" customWidth="1"/>
  </cols>
  <sheetData>
    <row r="1" spans="1:15" ht="18" x14ac:dyDescent="0.35">
      <c r="A1" s="151" t="s">
        <v>18</v>
      </c>
      <c r="B1" s="151"/>
      <c r="C1" s="56" t="s">
        <v>415</v>
      </c>
      <c r="D1" s="57"/>
      <c r="E1" s="57"/>
      <c r="F1" s="57"/>
      <c r="G1" s="57"/>
      <c r="H1" s="58"/>
      <c r="I1" s="58"/>
      <c r="J1" s="119"/>
      <c r="K1" s="154" t="s">
        <v>389</v>
      </c>
      <c r="L1" s="154"/>
      <c r="M1" s="154"/>
      <c r="N1" s="154"/>
      <c r="O1" s="125"/>
    </row>
    <row r="2" spans="1:15" ht="14.4" customHeight="1" x14ac:dyDescent="0.3"/>
    <row r="3" spans="1:15" x14ac:dyDescent="0.3">
      <c r="C3" s="64"/>
    </row>
    <row r="4" spans="1:15" x14ac:dyDescent="0.3">
      <c r="A4" s="1" t="s">
        <v>134</v>
      </c>
      <c r="J4" s="48"/>
      <c r="L4" s="48"/>
    </row>
    <row r="5" spans="1:15" ht="15" thickBot="1" x14ac:dyDescent="0.35"/>
    <row r="6" spans="1:15" x14ac:dyDescent="0.3">
      <c r="A6" s="157" t="s">
        <v>144</v>
      </c>
      <c r="B6" s="158"/>
      <c r="C6" s="32" t="s">
        <v>62</v>
      </c>
      <c r="D6" s="33"/>
      <c r="E6" s="33" t="s">
        <v>64</v>
      </c>
      <c r="F6" s="33"/>
      <c r="G6" s="33" t="s">
        <v>63</v>
      </c>
      <c r="H6" s="33"/>
      <c r="I6" s="35" t="s">
        <v>13</v>
      </c>
      <c r="J6" s="36"/>
    </row>
    <row r="7" spans="1:15" ht="15" thickBot="1" x14ac:dyDescent="0.35">
      <c r="A7" s="159"/>
      <c r="B7" s="160"/>
      <c r="C7" s="37" t="s">
        <v>14</v>
      </c>
      <c r="D7" s="38" t="s">
        <v>15</v>
      </c>
      <c r="E7" s="39" t="s">
        <v>14</v>
      </c>
      <c r="F7" s="38" t="s">
        <v>15</v>
      </c>
      <c r="G7" s="39" t="s">
        <v>14</v>
      </c>
      <c r="H7" s="38" t="s">
        <v>15</v>
      </c>
      <c r="I7" s="41" t="s">
        <v>14</v>
      </c>
      <c r="J7" s="42" t="s">
        <v>15</v>
      </c>
    </row>
    <row r="8" spans="1:15" x14ac:dyDescent="0.3">
      <c r="A8" s="59" t="s">
        <v>145</v>
      </c>
      <c r="B8" s="62" t="s">
        <v>146</v>
      </c>
      <c r="C8" s="8">
        <v>12</v>
      </c>
      <c r="D8" s="5">
        <f>IF(C17=0,"- - -",C8/C17*100)</f>
        <v>1.9945482348248122E-2</v>
      </c>
      <c r="E8" s="4">
        <v>0</v>
      </c>
      <c r="F8" s="5">
        <f>IF(E17=0,"- - -",E8/E17*100)</f>
        <v>0</v>
      </c>
      <c r="G8" s="4">
        <v>5</v>
      </c>
      <c r="H8" s="5">
        <f>IF(G17=0,"- - -",G8/G17*100)</f>
        <v>1.6436014595180962E-2</v>
      </c>
      <c r="I8" s="26">
        <f>C8+E8+G8</f>
        <v>17</v>
      </c>
      <c r="J8" s="27">
        <f>IF(I17=0,"- - -",I8/I17*100)</f>
        <v>1.4717595318073208E-2</v>
      </c>
    </row>
    <row r="9" spans="1:15" x14ac:dyDescent="0.3">
      <c r="A9" s="60" t="s">
        <v>147</v>
      </c>
      <c r="B9" s="62" t="s">
        <v>146</v>
      </c>
      <c r="C9" s="9">
        <v>223</v>
      </c>
      <c r="D9" s="3">
        <f>IF(C17=0,"- - -",C9/C17*100)</f>
        <v>0.3706535469716109</v>
      </c>
      <c r="E9" s="2">
        <v>121</v>
      </c>
      <c r="F9" s="3">
        <f>IF(E17=0,"- - -",E9/E17*100)</f>
        <v>0.48549532560285674</v>
      </c>
      <c r="G9" s="2">
        <v>97</v>
      </c>
      <c r="H9" s="3">
        <f>IF(G17=0,"- - -",G9/G17*100)</f>
        <v>0.31885868314651061</v>
      </c>
      <c r="I9" s="26">
        <f t="shared" ref="I9:I16" si="0">C9+E9+G9</f>
        <v>441</v>
      </c>
      <c r="J9" s="29">
        <f>IF(I17=0,"- - -",I9/I17*100)</f>
        <v>0.38179173736884026</v>
      </c>
    </row>
    <row r="10" spans="1:15" x14ac:dyDescent="0.3">
      <c r="A10" s="60" t="s">
        <v>148</v>
      </c>
      <c r="B10" s="62" t="s">
        <v>146</v>
      </c>
      <c r="C10" s="9">
        <v>512</v>
      </c>
      <c r="D10" s="3">
        <f>IF(C17=0,"- - -",C10/C17*100)</f>
        <v>0.85100724685858653</v>
      </c>
      <c r="E10" s="2">
        <v>243</v>
      </c>
      <c r="F10" s="3">
        <f>IF(E17=0,"- - -",E10/E17*100)</f>
        <v>0.97500300926854722</v>
      </c>
      <c r="G10" s="2">
        <v>314</v>
      </c>
      <c r="H10" s="3">
        <f>IF(G17=0,"- - -",G10/G17*100)</f>
        <v>1.0321817165773643</v>
      </c>
      <c r="I10" s="26">
        <f t="shared" si="0"/>
        <v>1069</v>
      </c>
      <c r="J10" s="29">
        <f>IF(I17=0,"- - -",I10/I17*100)</f>
        <v>0.92547702323648573</v>
      </c>
    </row>
    <row r="11" spans="1:15" x14ac:dyDescent="0.3">
      <c r="A11" s="60" t="s">
        <v>149</v>
      </c>
      <c r="B11" s="62" t="s">
        <v>146</v>
      </c>
      <c r="C11" s="9">
        <v>6365</v>
      </c>
      <c r="D11" s="3">
        <f>IF(C17=0,"- - -",C11/C17*100)</f>
        <v>10.579416262216608</v>
      </c>
      <c r="E11" s="2">
        <v>4516</v>
      </c>
      <c r="F11" s="3">
        <f>IF(E17=0,"- - -",E11/E17*100)</f>
        <v>18.11980901175621</v>
      </c>
      <c r="G11" s="2">
        <v>3872</v>
      </c>
      <c r="H11" s="3">
        <f>IF(G17=0,"- - -",G11/G17*100)</f>
        <v>12.728049702508134</v>
      </c>
      <c r="I11" s="26">
        <f t="shared" si="0"/>
        <v>14753</v>
      </c>
      <c r="J11" s="29">
        <f>IF(I17=0,"- - -",I11/I17*100)</f>
        <v>12.772275513384354</v>
      </c>
    </row>
    <row r="12" spans="1:15" x14ac:dyDescent="0.3">
      <c r="A12" s="60" t="s">
        <v>150</v>
      </c>
      <c r="B12" s="62" t="s">
        <v>146</v>
      </c>
      <c r="C12" s="9">
        <v>36551</v>
      </c>
      <c r="D12" s="3">
        <f>IF(C17=0,"- - -",C12/C17*100)</f>
        <v>60.752277109234754</v>
      </c>
      <c r="E12" s="2">
        <v>14716</v>
      </c>
      <c r="F12" s="3">
        <f>IF(E17=0,"- - -",E12/E17*100)</f>
        <v>59.045861252658185</v>
      </c>
      <c r="G12" s="2">
        <v>20367</v>
      </c>
      <c r="H12" s="3">
        <f>IF(G17=0,"- - -",G12/G17*100)</f>
        <v>66.950461852010122</v>
      </c>
      <c r="I12" s="26">
        <f t="shared" si="0"/>
        <v>71634</v>
      </c>
      <c r="J12" s="29">
        <f>IF(I17=0,"- - -",I12/I17*100)</f>
        <v>62.01648370675624</v>
      </c>
    </row>
    <row r="13" spans="1:15" x14ac:dyDescent="0.3">
      <c r="A13" s="60" t="s">
        <v>151</v>
      </c>
      <c r="B13" s="62" t="s">
        <v>146</v>
      </c>
      <c r="C13" s="9">
        <v>5089</v>
      </c>
      <c r="D13" s="3">
        <f>IF(C17=0,"- - -",C13/C17*100)</f>
        <v>8.4585466391862241</v>
      </c>
      <c r="E13" s="2">
        <v>3191</v>
      </c>
      <c r="F13" s="3">
        <f>IF(E17=0,"- - -",E13/E17*100)</f>
        <v>12.803434578501784</v>
      </c>
      <c r="G13" s="2">
        <v>2356</v>
      </c>
      <c r="H13" s="3">
        <f>IF(G17=0,"- - -",G13/G17*100)</f>
        <v>7.7446500772492683</v>
      </c>
      <c r="I13" s="26">
        <f t="shared" si="0"/>
        <v>10636</v>
      </c>
      <c r="J13" s="29">
        <f>IF(I17=0,"- - -",I13/I17*100)</f>
        <v>9.2080202237074484</v>
      </c>
    </row>
    <row r="14" spans="1:15" x14ac:dyDescent="0.3">
      <c r="A14" s="60" t="s">
        <v>152</v>
      </c>
      <c r="B14" s="62" t="s">
        <v>146</v>
      </c>
      <c r="C14" s="9">
        <v>20</v>
      </c>
      <c r="D14" s="3">
        <f>IF(C17=0,"- - -",C14/C17*100)</f>
        <v>3.3242470580413533E-2</v>
      </c>
      <c r="E14" s="2">
        <v>2</v>
      </c>
      <c r="F14" s="3">
        <f>IF(E17=0,"- - -",E14/E17*100)</f>
        <v>8.0247161256670543E-3</v>
      </c>
      <c r="G14" s="2">
        <v>4</v>
      </c>
      <c r="H14" s="3">
        <f>IF(G17=0,"- - -",G14/G17*100)</f>
        <v>1.3148811676144768E-2</v>
      </c>
      <c r="I14" s="26">
        <f t="shared" si="0"/>
        <v>26</v>
      </c>
      <c r="J14" s="29">
        <f>IF(I17=0,"- - -",I14/I17*100)</f>
        <v>2.2509263427641375E-2</v>
      </c>
    </row>
    <row r="15" spans="1:15" x14ac:dyDescent="0.3">
      <c r="A15" s="60" t="s">
        <v>153</v>
      </c>
      <c r="B15" s="62" t="s">
        <v>146</v>
      </c>
      <c r="C15" s="9">
        <v>1</v>
      </c>
      <c r="D15" s="3">
        <f>IF(C17=0,"- - -",C15/C17*100)</f>
        <v>1.6621235290206768E-3</v>
      </c>
      <c r="E15" s="2">
        <v>1</v>
      </c>
      <c r="F15" s="3">
        <f>IF(E17=0,"- - -",E15/E17*100)</f>
        <v>4.0123580628335272E-3</v>
      </c>
      <c r="G15" s="2">
        <v>0</v>
      </c>
      <c r="H15" s="3">
        <f>IF(G17=0,"- - -",G15/G17*100)</f>
        <v>0</v>
      </c>
      <c r="I15" s="26">
        <f t="shared" si="0"/>
        <v>2</v>
      </c>
      <c r="J15" s="29">
        <f>IF(I17=0,"- - -",I15/I17*100)</f>
        <v>1.7314818021262595E-3</v>
      </c>
    </row>
    <row r="16" spans="1:15" ht="15.6" customHeight="1" thickBot="1" x14ac:dyDescent="0.35">
      <c r="A16" s="65" t="s">
        <v>16</v>
      </c>
      <c r="B16" s="62"/>
      <c r="C16" s="9">
        <v>11391</v>
      </c>
      <c r="D16" s="3">
        <f>IF(C17=0,"- - -",C16/C17*100)</f>
        <v>18.933249119074532</v>
      </c>
      <c r="E16" s="2">
        <v>2133</v>
      </c>
      <c r="F16" s="3">
        <f>IF(E17=0,"- - -",E16/E17*100)</f>
        <v>8.5583597480239142</v>
      </c>
      <c r="G16" s="2">
        <v>3406</v>
      </c>
      <c r="H16" s="3">
        <f>IF(G17=0,"- - -",G16/G17*100)</f>
        <v>11.196213142237269</v>
      </c>
      <c r="I16" s="26">
        <f t="shared" si="0"/>
        <v>16930</v>
      </c>
      <c r="J16" s="29">
        <f>IF(I17=0,"- - -",I16/I17*100)</f>
        <v>14.656993454998787</v>
      </c>
    </row>
    <row r="17" spans="1:26" x14ac:dyDescent="0.3">
      <c r="A17" s="145" t="s">
        <v>13</v>
      </c>
      <c r="B17" s="146"/>
      <c r="C17" s="14">
        <f>SUM(C8:C16)</f>
        <v>60164</v>
      </c>
      <c r="D17" s="15">
        <f>IF(C17=0,"- - -",C17/C17*100)</f>
        <v>100</v>
      </c>
      <c r="E17" s="16">
        <f>SUM(E8:E16)</f>
        <v>24923</v>
      </c>
      <c r="F17" s="15">
        <f>IF(E17=0,"- - -",E17/E17*100)</f>
        <v>100</v>
      </c>
      <c r="G17" s="16">
        <f>SUM(G8:G16)</f>
        <v>30421</v>
      </c>
      <c r="H17" s="15">
        <f>IF(G17=0,"- - -",G17/G17*100)</f>
        <v>100</v>
      </c>
      <c r="I17" s="22">
        <f>SUM(I8:I16)</f>
        <v>115508</v>
      </c>
      <c r="J17" s="23">
        <f>IF(I17=0,"- - -",I17/I17*100)</f>
        <v>100</v>
      </c>
    </row>
    <row r="18" spans="1:26" ht="15" thickBot="1" x14ac:dyDescent="0.35">
      <c r="A18" s="147" t="s">
        <v>61</v>
      </c>
      <c r="B18" s="148"/>
      <c r="C18" s="18">
        <f>IF($I17=0,"- - -",C17/$I17*100)</f>
        <v>52.086435571562141</v>
      </c>
      <c r="D18" s="19"/>
      <c r="E18" s="20">
        <f>IF($I17=0,"- - -",E17/$I17*100)</f>
        <v>21.576860477196387</v>
      </c>
      <c r="F18" s="19"/>
      <c r="G18" s="20">
        <f>IF($I17=0,"- - -",G17/$I17*100)</f>
        <v>26.336703951241475</v>
      </c>
      <c r="H18" s="19"/>
      <c r="I18" s="24">
        <f>IF($I17=0,"- - -",I17/$I17*100)</f>
        <v>100</v>
      </c>
      <c r="J18" s="25"/>
    </row>
    <row r="21" spans="1:26" x14ac:dyDescent="0.3">
      <c r="A21" s="1" t="s">
        <v>135</v>
      </c>
      <c r="J21" s="48"/>
      <c r="L21" s="48"/>
    </row>
    <row r="22" spans="1:26" ht="15" thickBot="1" x14ac:dyDescent="0.35"/>
    <row r="23" spans="1:26" ht="14.4" customHeight="1" x14ac:dyDescent="0.3">
      <c r="A23" s="157" t="s">
        <v>144</v>
      </c>
      <c r="B23" s="158"/>
      <c r="C23" s="32" t="s">
        <v>1</v>
      </c>
      <c r="D23" s="33"/>
      <c r="E23" s="33" t="s">
        <v>2</v>
      </c>
      <c r="F23" s="33"/>
      <c r="G23" s="33" t="s">
        <v>3</v>
      </c>
      <c r="H23" s="33"/>
      <c r="I23" s="33" t="s">
        <v>4</v>
      </c>
      <c r="J23" s="33"/>
      <c r="K23" s="33" t="s">
        <v>5</v>
      </c>
      <c r="L23" s="33"/>
      <c r="M23" s="33" t="s">
        <v>64</v>
      </c>
      <c r="N23" s="33"/>
      <c r="O23" s="33" t="s">
        <v>7</v>
      </c>
      <c r="P23" s="33"/>
      <c r="Q23" s="33" t="s">
        <v>8</v>
      </c>
      <c r="R23" s="33"/>
      <c r="S23" s="33" t="s">
        <v>9</v>
      </c>
      <c r="T23" s="33"/>
      <c r="U23" s="33" t="s">
        <v>10</v>
      </c>
      <c r="V23" s="33"/>
      <c r="W23" s="33" t="s">
        <v>11</v>
      </c>
      <c r="X23" s="33"/>
      <c r="Y23" s="35" t="s">
        <v>13</v>
      </c>
      <c r="Z23" s="36"/>
    </row>
    <row r="24" spans="1:26" ht="15" thickBot="1" x14ac:dyDescent="0.35">
      <c r="A24" s="159"/>
      <c r="B24" s="160"/>
      <c r="C24" s="37" t="s">
        <v>14</v>
      </c>
      <c r="D24" s="38" t="s">
        <v>15</v>
      </c>
      <c r="E24" s="39" t="s">
        <v>14</v>
      </c>
      <c r="F24" s="38" t="s">
        <v>15</v>
      </c>
      <c r="G24" s="39" t="s">
        <v>14</v>
      </c>
      <c r="H24" s="38" t="s">
        <v>15</v>
      </c>
      <c r="I24" s="37" t="s">
        <v>14</v>
      </c>
      <c r="J24" s="38" t="s">
        <v>15</v>
      </c>
      <c r="K24" s="37" t="s">
        <v>14</v>
      </c>
      <c r="L24" s="38" t="s">
        <v>15</v>
      </c>
      <c r="M24" s="37" t="s">
        <v>14</v>
      </c>
      <c r="N24" s="38" t="s">
        <v>15</v>
      </c>
      <c r="O24" s="37" t="s">
        <v>14</v>
      </c>
      <c r="P24" s="38" t="s">
        <v>15</v>
      </c>
      <c r="Q24" s="37" t="s">
        <v>14</v>
      </c>
      <c r="R24" s="38" t="s">
        <v>15</v>
      </c>
      <c r="S24" s="37" t="s">
        <v>14</v>
      </c>
      <c r="T24" s="38" t="s">
        <v>15</v>
      </c>
      <c r="U24" s="37" t="s">
        <v>14</v>
      </c>
      <c r="V24" s="38" t="s">
        <v>15</v>
      </c>
      <c r="W24" s="37" t="s">
        <v>14</v>
      </c>
      <c r="X24" s="38" t="s">
        <v>15</v>
      </c>
      <c r="Y24" s="41" t="s">
        <v>14</v>
      </c>
      <c r="Z24" s="42" t="s">
        <v>15</v>
      </c>
    </row>
    <row r="25" spans="1:26" x14ac:dyDescent="0.3">
      <c r="A25" s="59" t="s">
        <v>145</v>
      </c>
      <c r="B25" s="62" t="s">
        <v>146</v>
      </c>
      <c r="C25" s="8">
        <v>1</v>
      </c>
      <c r="D25" s="5">
        <f>IF(C34=0,"- - -",C25/C34*100)</f>
        <v>9.1457837936711178E-3</v>
      </c>
      <c r="E25" s="4">
        <v>5</v>
      </c>
      <c r="F25" s="5">
        <f>IF(E34=0,"- - -",E25/E34*100)</f>
        <v>3.328451604313673E-2</v>
      </c>
      <c r="G25" s="4">
        <v>6</v>
      </c>
      <c r="H25" s="5">
        <f>IF(G34=0,"- - -",G25/G34*100)</f>
        <v>2.9291154071470416E-2</v>
      </c>
      <c r="I25" s="4">
        <v>0</v>
      </c>
      <c r="J25" s="5">
        <f>IF(I34=0,"- - -",I25/I34*100)</f>
        <v>0</v>
      </c>
      <c r="K25" s="4">
        <v>0</v>
      </c>
      <c r="L25" s="5">
        <f>IF(K34=0,"- - -",K25/K34*100)</f>
        <v>0</v>
      </c>
      <c r="M25" s="4">
        <v>0</v>
      </c>
      <c r="N25" s="5">
        <f>IF(M34=0,"- - -",M25/M34*100)</f>
        <v>0</v>
      </c>
      <c r="O25" s="4">
        <v>2</v>
      </c>
      <c r="P25" s="5">
        <f>IF(O34=0,"- - -",O25/O34*100)</f>
        <v>1.4949917775452235E-2</v>
      </c>
      <c r="Q25" s="4">
        <v>0</v>
      </c>
      <c r="R25" s="5">
        <f>IF(Q34=0,"- - -",Q25/Q34*100)</f>
        <v>0</v>
      </c>
      <c r="S25" s="4">
        <v>1</v>
      </c>
      <c r="T25" s="5">
        <f>IF(S34=0,"- - -",S25/S34*100)</f>
        <v>1.199184554502938E-2</v>
      </c>
      <c r="U25" s="4">
        <v>2</v>
      </c>
      <c r="V25" s="5">
        <f>IF(U34=0,"- - -",U25/U34*100)</f>
        <v>4.3103448275862072E-2</v>
      </c>
      <c r="W25" s="4">
        <v>0</v>
      </c>
      <c r="X25" s="5">
        <f>IF(W34=0,"- - -",W25/W34*100)</f>
        <v>0</v>
      </c>
      <c r="Y25" s="26">
        <f>C25+E25+G25+I25+K25+M25+O25+Q25+S25+U25+W25</f>
        <v>17</v>
      </c>
      <c r="Z25" s="27">
        <f>IF(Y34=0,"- - -",Y25/Y34*100)</f>
        <v>1.4717595318073208E-2</v>
      </c>
    </row>
    <row r="26" spans="1:26" x14ac:dyDescent="0.3">
      <c r="A26" s="60" t="s">
        <v>147</v>
      </c>
      <c r="B26" s="62" t="s">
        <v>146</v>
      </c>
      <c r="C26" s="9">
        <v>38</v>
      </c>
      <c r="D26" s="3">
        <f>IF(C34=0,"- - -",C26/C34*100)</f>
        <v>0.34753978415950249</v>
      </c>
      <c r="E26" s="2">
        <v>62</v>
      </c>
      <c r="F26" s="3">
        <f>IF(E34=0,"- - -",E26/E34*100)</f>
        <v>0.41272799893489542</v>
      </c>
      <c r="G26" s="2">
        <v>66</v>
      </c>
      <c r="H26" s="3">
        <f>IF(G34=0,"- - -",G26/G34*100)</f>
        <v>0.32220269478617458</v>
      </c>
      <c r="I26" s="2">
        <v>20</v>
      </c>
      <c r="J26" s="3">
        <f>IF(I34=0,"- - -",I26/I34*100)</f>
        <v>0.26133542401672544</v>
      </c>
      <c r="K26" s="2">
        <v>37</v>
      </c>
      <c r="L26" s="3">
        <f>IF(K34=0,"- - -",K26/K34*100)</f>
        <v>0.60945478504365014</v>
      </c>
      <c r="M26" s="2">
        <v>121</v>
      </c>
      <c r="N26" s="3">
        <f>IF(M34=0,"- - -",M26/M34*100)</f>
        <v>0.48549532560285674</v>
      </c>
      <c r="O26" s="2">
        <v>42</v>
      </c>
      <c r="P26" s="3">
        <f>IF(O34=0,"- - -",O26/O34*100)</f>
        <v>0.31394827328449693</v>
      </c>
      <c r="Q26" s="2">
        <v>1</v>
      </c>
      <c r="R26" s="3">
        <f>IF(Q34=0,"- - -",Q26/Q34*100)</f>
        <v>6.8823124569855468E-2</v>
      </c>
      <c r="S26" s="2">
        <v>40</v>
      </c>
      <c r="T26" s="3">
        <f>IF(S34=0,"- - -",S26/S34*100)</f>
        <v>0.47967382180117518</v>
      </c>
      <c r="U26" s="2">
        <v>12</v>
      </c>
      <c r="V26" s="3">
        <f>IF(U34=0,"- - -",U26/U34*100)</f>
        <v>0.25862068965517243</v>
      </c>
      <c r="W26" s="2">
        <v>2</v>
      </c>
      <c r="X26" s="3">
        <f>IF(W34=0,"- - -",W26/W34*100)</f>
        <v>7.6599004212945229E-2</v>
      </c>
      <c r="Y26" s="26">
        <f t="shared" ref="Y26:Y33" si="1">C26+E26+G26+I26+K26+M26+O26+Q26+S26+U26+W26</f>
        <v>441</v>
      </c>
      <c r="Z26" s="29">
        <f>IF(Y34=0,"- - -",Y26/Y34*100)</f>
        <v>0.38179173736884026</v>
      </c>
    </row>
    <row r="27" spans="1:26" x14ac:dyDescent="0.3">
      <c r="A27" s="60" t="s">
        <v>148</v>
      </c>
      <c r="B27" s="62" t="s">
        <v>146</v>
      </c>
      <c r="C27" s="9">
        <v>84</v>
      </c>
      <c r="D27" s="3">
        <f>IF(C34=0,"- - -",C27/C34*100)</f>
        <v>0.76824583866837381</v>
      </c>
      <c r="E27" s="2">
        <v>128</v>
      </c>
      <c r="F27" s="3">
        <f>IF(E34=0,"- - -",E27/E34*100)</f>
        <v>0.85208361070430039</v>
      </c>
      <c r="G27" s="2">
        <v>145</v>
      </c>
      <c r="H27" s="3">
        <f>IF(G34=0,"- - -",G27/G34*100)</f>
        <v>0.70786955672720175</v>
      </c>
      <c r="I27" s="2">
        <v>66</v>
      </c>
      <c r="J27" s="3">
        <f>IF(I34=0,"- - -",I27/I34*100)</f>
        <v>0.86240689925519398</v>
      </c>
      <c r="K27" s="2">
        <v>89</v>
      </c>
      <c r="L27" s="3">
        <f>IF(K34=0,"- - -",K27/K34*100)</f>
        <v>1.4659858342941856</v>
      </c>
      <c r="M27" s="2">
        <v>243</v>
      </c>
      <c r="N27" s="3">
        <f>IF(M34=0,"- - -",M27/M34*100)</f>
        <v>0.97500300926854722</v>
      </c>
      <c r="O27" s="2">
        <v>142</v>
      </c>
      <c r="P27" s="3">
        <f>IF(O34=0,"- - -",O27/O34*100)</f>
        <v>1.0614441620571087</v>
      </c>
      <c r="Q27" s="2">
        <v>3</v>
      </c>
      <c r="R27" s="3">
        <f>IF(Q34=0,"- - -",Q27/Q34*100)</f>
        <v>0.20646937370956642</v>
      </c>
      <c r="S27" s="2">
        <v>124</v>
      </c>
      <c r="T27" s="3">
        <f>IF(S34=0,"- - -",S27/S34*100)</f>
        <v>1.486988847583643</v>
      </c>
      <c r="U27" s="2">
        <v>40</v>
      </c>
      <c r="V27" s="3">
        <f>IF(U34=0,"- - -",U27/U34*100)</f>
        <v>0.86206896551724133</v>
      </c>
      <c r="W27" s="2">
        <v>5</v>
      </c>
      <c r="X27" s="3">
        <f>IF(W34=0,"- - -",W27/W34*100)</f>
        <v>0.19149751053236308</v>
      </c>
      <c r="Y27" s="26">
        <f t="shared" si="1"/>
        <v>1069</v>
      </c>
      <c r="Z27" s="29">
        <f>IF(Y34=0,"- - -",Y27/Y34*100)</f>
        <v>0.92547702323648573</v>
      </c>
    </row>
    <row r="28" spans="1:26" x14ac:dyDescent="0.3">
      <c r="A28" s="60" t="s">
        <v>149</v>
      </c>
      <c r="B28" s="62" t="s">
        <v>146</v>
      </c>
      <c r="C28" s="9">
        <v>937</v>
      </c>
      <c r="D28" s="3">
        <f>IF(C34=0,"- - -",C28/C34*100)</f>
        <v>8.5695994146698382</v>
      </c>
      <c r="E28" s="2">
        <v>1819</v>
      </c>
      <c r="F28" s="3">
        <f>IF(E34=0,"- - -",E28/E34*100)</f>
        <v>12.108906936493144</v>
      </c>
      <c r="G28" s="2">
        <v>2170</v>
      </c>
      <c r="H28" s="3">
        <f>IF(G34=0,"- - -",G28/G34*100)</f>
        <v>10.593634055848467</v>
      </c>
      <c r="I28" s="2">
        <v>888</v>
      </c>
      <c r="J28" s="3">
        <f>IF(I34=0,"- - -",I28/I34*100)</f>
        <v>11.60329282634261</v>
      </c>
      <c r="K28" s="2">
        <v>551</v>
      </c>
      <c r="L28" s="3">
        <f>IF(K34=0,"- - -",K28/K34*100)</f>
        <v>9.0759347718662493</v>
      </c>
      <c r="M28" s="2">
        <v>4516</v>
      </c>
      <c r="N28" s="3">
        <f>IF(M34=0,"- - -",M28/M34*100)</f>
        <v>18.11980901175621</v>
      </c>
      <c r="O28" s="2">
        <v>1871</v>
      </c>
      <c r="P28" s="3">
        <f>IF(O34=0,"- - -",O28/O34*100)</f>
        <v>13.985648078935567</v>
      </c>
      <c r="Q28" s="2">
        <v>210</v>
      </c>
      <c r="R28" s="3">
        <f>IF(Q34=0,"- - -",Q28/Q34*100)</f>
        <v>14.452856159669651</v>
      </c>
      <c r="S28" s="2">
        <v>1196</v>
      </c>
      <c r="T28" s="3">
        <f>IF(S34=0,"- - -",S28/S34*100)</f>
        <v>14.342247271855138</v>
      </c>
      <c r="U28" s="2">
        <v>423</v>
      </c>
      <c r="V28" s="3">
        <f>IF(U34=0,"- - -",U28/U34*100)</f>
        <v>9.1163793103448274</v>
      </c>
      <c r="W28" s="2">
        <v>172</v>
      </c>
      <c r="X28" s="3">
        <f>IF(W34=0,"- - -",W28/W34*100)</f>
        <v>6.5875143623132901</v>
      </c>
      <c r="Y28" s="26">
        <f t="shared" si="1"/>
        <v>14753</v>
      </c>
      <c r="Z28" s="29">
        <f>IF(Y34=0,"- - -",Y28/Y34*100)</f>
        <v>12.772275513384354</v>
      </c>
    </row>
    <row r="29" spans="1:26" x14ac:dyDescent="0.3">
      <c r="A29" s="60" t="s">
        <v>150</v>
      </c>
      <c r="B29" s="62" t="s">
        <v>146</v>
      </c>
      <c r="C29" s="9">
        <v>5707</v>
      </c>
      <c r="D29" s="3">
        <f>IF(C34=0,"- - -",C29/C34*100)</f>
        <v>52.194988110481063</v>
      </c>
      <c r="E29" s="2">
        <v>10382</v>
      </c>
      <c r="F29" s="3">
        <f>IF(E34=0,"- - -",E29/E34*100)</f>
        <v>69.111969111969103</v>
      </c>
      <c r="G29" s="2">
        <v>12824</v>
      </c>
      <c r="H29" s="3">
        <f>IF(G34=0,"- - -",G29/G34*100)</f>
        <v>62.604959968756106</v>
      </c>
      <c r="I29" s="2">
        <v>4816</v>
      </c>
      <c r="J29" s="3">
        <f>IF(I34=0,"- - -",I29/I34*100)</f>
        <v>62.929570103227498</v>
      </c>
      <c r="K29" s="2">
        <v>2822</v>
      </c>
      <c r="L29" s="3">
        <f>IF(K34=0,"- - -",K29/K34*100)</f>
        <v>46.483281172788665</v>
      </c>
      <c r="M29" s="2">
        <v>14716</v>
      </c>
      <c r="N29" s="3">
        <f>IF(M34=0,"- - -",M29/M34*100)</f>
        <v>59.045861252658185</v>
      </c>
      <c r="O29" s="2">
        <v>9514</v>
      </c>
      <c r="P29" s="3">
        <f>IF(O34=0,"- - -",O29/O34*100)</f>
        <v>71.116758857826284</v>
      </c>
      <c r="Q29" s="2">
        <v>1130</v>
      </c>
      <c r="R29" s="3">
        <f>IF(Q34=0,"- - -",Q29/Q34*100)</f>
        <v>77.770130763936692</v>
      </c>
      <c r="S29" s="2">
        <v>6312</v>
      </c>
      <c r="T29" s="3">
        <f>IF(S34=0,"- - -",S29/S34*100)</f>
        <v>75.692529080225441</v>
      </c>
      <c r="U29" s="2">
        <v>2313</v>
      </c>
      <c r="V29" s="3">
        <f>IF(U34=0,"- - -",U29/U34*100)</f>
        <v>49.849137931034484</v>
      </c>
      <c r="W29" s="2">
        <v>1098</v>
      </c>
      <c r="X29" s="3">
        <f>IF(W34=0,"- - -",W29/W34*100)</f>
        <v>42.052853312906933</v>
      </c>
      <c r="Y29" s="26">
        <f t="shared" si="1"/>
        <v>71634</v>
      </c>
      <c r="Z29" s="29">
        <f>IF(Y34=0,"- - -",Y29/Y34*100)</f>
        <v>62.01648370675624</v>
      </c>
    </row>
    <row r="30" spans="1:26" x14ac:dyDescent="0.3">
      <c r="A30" s="60" t="s">
        <v>151</v>
      </c>
      <c r="B30" s="62" t="s">
        <v>146</v>
      </c>
      <c r="C30" s="9">
        <v>602</v>
      </c>
      <c r="D30" s="3">
        <f>IF(C34=0,"- - -",C30/C34*100)</f>
        <v>5.5057618437900127</v>
      </c>
      <c r="E30" s="2">
        <v>1580</v>
      </c>
      <c r="F30" s="3">
        <f>IF(E34=0,"- - -",E30/E34*100)</f>
        <v>10.517907069631208</v>
      </c>
      <c r="G30" s="2">
        <v>1925</v>
      </c>
      <c r="H30" s="3">
        <f>IF(G34=0,"- - -",G30/G34*100)</f>
        <v>9.3975785979300923</v>
      </c>
      <c r="I30" s="2">
        <v>672</v>
      </c>
      <c r="J30" s="3">
        <f>IF(I34=0,"- - -",I30/I34*100)</f>
        <v>8.7808702469619764</v>
      </c>
      <c r="K30" s="2">
        <v>310</v>
      </c>
      <c r="L30" s="3">
        <f>IF(K34=0,"- - -",K30/K34*100)</f>
        <v>5.1062427936089607</v>
      </c>
      <c r="M30" s="2">
        <v>3191</v>
      </c>
      <c r="N30" s="3">
        <f>IF(M34=0,"- - -",M30/M34*100)</f>
        <v>12.803434578501784</v>
      </c>
      <c r="O30" s="2">
        <v>1126</v>
      </c>
      <c r="P30" s="3">
        <f>IF(O34=0,"- - -",O30/O34*100)</f>
        <v>8.4168037075796072</v>
      </c>
      <c r="Q30" s="2">
        <v>109</v>
      </c>
      <c r="R30" s="3">
        <f>IF(Q34=0,"- - -",Q30/Q34*100)</f>
        <v>7.501720578114246</v>
      </c>
      <c r="S30" s="2">
        <v>653</v>
      </c>
      <c r="T30" s="3">
        <f>IF(S34=0,"- - -",S30/S34*100)</f>
        <v>7.8306751409041846</v>
      </c>
      <c r="U30" s="2">
        <v>293</v>
      </c>
      <c r="V30" s="3">
        <f>IF(U34=0,"- - -",U30/U34*100)</f>
        <v>6.3146551724137927</v>
      </c>
      <c r="W30" s="2">
        <v>175</v>
      </c>
      <c r="X30" s="3">
        <f>IF(W34=0,"- - -",W30/W34*100)</f>
        <v>6.7024128686327078</v>
      </c>
      <c r="Y30" s="26">
        <f t="shared" si="1"/>
        <v>10636</v>
      </c>
      <c r="Z30" s="29">
        <f>IF(Y34=0,"- - -",Y30/Y34*100)</f>
        <v>9.2080202237074484</v>
      </c>
    </row>
    <row r="31" spans="1:26" x14ac:dyDescent="0.3">
      <c r="A31" s="60" t="s">
        <v>152</v>
      </c>
      <c r="B31" s="62" t="s">
        <v>146</v>
      </c>
      <c r="C31" s="9">
        <v>0</v>
      </c>
      <c r="D31" s="3">
        <f>IF(C34=0,"- - -",C31/C34*100)</f>
        <v>0</v>
      </c>
      <c r="E31" s="2">
        <v>1</v>
      </c>
      <c r="F31" s="3">
        <f>IF(E34=0,"- - -",E31/E34*100)</f>
        <v>6.6569032086273468E-3</v>
      </c>
      <c r="G31" s="2">
        <v>19</v>
      </c>
      <c r="H31" s="3">
        <f>IF(G34=0,"- - -",G31/G34*100)</f>
        <v>9.2755321226322976E-2</v>
      </c>
      <c r="I31" s="2">
        <v>0</v>
      </c>
      <c r="J31" s="3">
        <f>IF(I34=0,"- - -",I31/I34*100)</f>
        <v>0</v>
      </c>
      <c r="K31" s="2">
        <v>0</v>
      </c>
      <c r="L31" s="3">
        <f>IF(K34=0,"- - -",K31/K34*100)</f>
        <v>0</v>
      </c>
      <c r="M31" s="2">
        <v>2</v>
      </c>
      <c r="N31" s="3">
        <f>IF(M34=0,"- - -",M31/M34*100)</f>
        <v>8.0247161256670543E-3</v>
      </c>
      <c r="O31" s="2">
        <v>2</v>
      </c>
      <c r="P31" s="3">
        <f>IF(O34=0,"- - -",O31/O34*100)</f>
        <v>1.4949917775452235E-2</v>
      </c>
      <c r="Q31" s="2">
        <v>0</v>
      </c>
      <c r="R31" s="3">
        <f>IF(Q34=0,"- - -",Q31/Q34*100)</f>
        <v>0</v>
      </c>
      <c r="S31" s="2">
        <v>1</v>
      </c>
      <c r="T31" s="3">
        <f>IF(S34=0,"- - -",S31/S34*100)</f>
        <v>1.199184554502938E-2</v>
      </c>
      <c r="U31" s="2">
        <v>0</v>
      </c>
      <c r="V31" s="3">
        <f>IF(U34=0,"- - -",U31/U34*100)</f>
        <v>0</v>
      </c>
      <c r="W31" s="2">
        <v>1</v>
      </c>
      <c r="X31" s="3">
        <f>IF(W34=0,"- - -",W31/W34*100)</f>
        <v>3.8299502106472615E-2</v>
      </c>
      <c r="Y31" s="26">
        <f t="shared" si="1"/>
        <v>26</v>
      </c>
      <c r="Z31" s="29">
        <f>IF(Y34=0,"- - -",Y31/Y34*100)</f>
        <v>2.2509263427641375E-2</v>
      </c>
    </row>
    <row r="32" spans="1:26" x14ac:dyDescent="0.3">
      <c r="A32" s="60" t="s">
        <v>153</v>
      </c>
      <c r="B32" s="62" t="s">
        <v>146</v>
      </c>
      <c r="C32" s="9">
        <v>0</v>
      </c>
      <c r="D32" s="3">
        <f>IF(C34=0,"- - -",C32/C34*100)</f>
        <v>0</v>
      </c>
      <c r="E32" s="2">
        <v>0</v>
      </c>
      <c r="F32" s="3">
        <f>IF(E34=0,"- - -",E32/E34*100)</f>
        <v>0</v>
      </c>
      <c r="G32" s="2">
        <v>0</v>
      </c>
      <c r="H32" s="3">
        <f>IF(G34=0,"- - -",G32/G34*100)</f>
        <v>0</v>
      </c>
      <c r="I32" s="2">
        <v>0</v>
      </c>
      <c r="J32" s="3">
        <f>IF(I34=0,"- - -",I32/I34*100)</f>
        <v>0</v>
      </c>
      <c r="K32" s="2">
        <v>1</v>
      </c>
      <c r="L32" s="3">
        <f>IF(K34=0,"- - -",K32/K34*100)</f>
        <v>1.6471750947125677E-2</v>
      </c>
      <c r="M32" s="2">
        <v>1</v>
      </c>
      <c r="N32" s="3">
        <f>IF(M34=0,"- - -",M32/M34*100)</f>
        <v>4.0123580628335272E-3</v>
      </c>
      <c r="O32" s="2">
        <v>0</v>
      </c>
      <c r="P32" s="3">
        <f>IF(O34=0,"- - -",O32/O34*100)</f>
        <v>0</v>
      </c>
      <c r="Q32" s="2">
        <v>0</v>
      </c>
      <c r="R32" s="3">
        <f>IF(Q34=0,"- - -",Q32/Q34*100)</f>
        <v>0</v>
      </c>
      <c r="S32" s="2">
        <v>0</v>
      </c>
      <c r="T32" s="3">
        <f>IF(S34=0,"- - -",S32/S34*100)</f>
        <v>0</v>
      </c>
      <c r="U32" s="2">
        <v>0</v>
      </c>
      <c r="V32" s="3">
        <f>IF(U34=0,"- - -",U32/U34*100)</f>
        <v>0</v>
      </c>
      <c r="W32" s="2">
        <v>0</v>
      </c>
      <c r="X32" s="3">
        <f>IF(W34=0,"- - -",W32/W34*100)</f>
        <v>0</v>
      </c>
      <c r="Y32" s="26">
        <f t="shared" si="1"/>
        <v>2</v>
      </c>
      <c r="Z32" s="29">
        <f>IF(Y34=0,"- - -",Y32/Y34*100)</f>
        <v>1.7314818021262595E-3</v>
      </c>
    </row>
    <row r="33" spans="1:30" ht="15" thickBot="1" x14ac:dyDescent="0.35">
      <c r="A33" s="65" t="s">
        <v>16</v>
      </c>
      <c r="B33" s="62"/>
      <c r="C33" s="9">
        <v>3565</v>
      </c>
      <c r="D33" s="3">
        <f>IF(C34=0,"- - -",C33/C34*100)</f>
        <v>32.604719224437531</v>
      </c>
      <c r="E33" s="2">
        <v>1045</v>
      </c>
      <c r="F33" s="3">
        <f>IF(E34=0,"- - -",E33/E34*100)</f>
        <v>6.9564638530155776</v>
      </c>
      <c r="G33" s="2">
        <v>3329</v>
      </c>
      <c r="H33" s="3">
        <f>IF(G34=0,"- - -",G33/G34*100)</f>
        <v>16.251708650654169</v>
      </c>
      <c r="I33" s="2">
        <v>1191</v>
      </c>
      <c r="J33" s="3">
        <f>IF(I34=0,"- - -",I33/I34*100)</f>
        <v>15.562524500196002</v>
      </c>
      <c r="K33" s="2">
        <v>2261</v>
      </c>
      <c r="L33" s="3">
        <f>IF(K34=0,"- - -",K33/K34*100)</f>
        <v>37.242628891451162</v>
      </c>
      <c r="M33" s="2">
        <v>2133</v>
      </c>
      <c r="N33" s="3">
        <f>IF(M34=0,"- - -",M33/M34*100)</f>
        <v>8.5583597480239142</v>
      </c>
      <c r="O33" s="2">
        <v>679</v>
      </c>
      <c r="P33" s="3">
        <f>IF(O34=0,"- - -",O33/O34*100)</f>
        <v>5.0754970847660346</v>
      </c>
      <c r="Q33" s="2">
        <v>0</v>
      </c>
      <c r="R33" s="3">
        <f>IF(Q34=0,"- - -",Q33/Q34*100)</f>
        <v>0</v>
      </c>
      <c r="S33" s="2">
        <v>12</v>
      </c>
      <c r="T33" s="3">
        <f>IF(S34=0,"- - -",S33/S34*100)</f>
        <v>0.14390214654035255</v>
      </c>
      <c r="U33" s="2">
        <v>1557</v>
      </c>
      <c r="V33" s="3">
        <f>IF(U34=0,"- - -",U33/U34*100)</f>
        <v>33.556034482758626</v>
      </c>
      <c r="W33" s="2">
        <v>1158</v>
      </c>
      <c r="X33" s="3">
        <f>IF(W34=0,"- - -",W33/W34*100)</f>
        <v>44.35082343929529</v>
      </c>
      <c r="Y33" s="26">
        <f t="shared" si="1"/>
        <v>16930</v>
      </c>
      <c r="Z33" s="29">
        <f>IF(Y34=0,"- - -",Y33/Y34*100)</f>
        <v>14.656993454998787</v>
      </c>
    </row>
    <row r="34" spans="1:30" x14ac:dyDescent="0.3">
      <c r="A34" s="145" t="s">
        <v>13</v>
      </c>
      <c r="B34" s="146"/>
      <c r="C34" s="14">
        <f>SUM(C25:C33)</f>
        <v>10934</v>
      </c>
      <c r="D34" s="15">
        <f>IF(C34=0,"- - -",C34/C34*100)</f>
        <v>100</v>
      </c>
      <c r="E34" s="16">
        <f>SUM(E25:E33)</f>
        <v>15022</v>
      </c>
      <c r="F34" s="15">
        <f>IF(E34=0,"- - -",E34/E34*100)</f>
        <v>100</v>
      </c>
      <c r="G34" s="16">
        <f>SUM(G25:G33)</f>
        <v>20484</v>
      </c>
      <c r="H34" s="15">
        <f>IF(G34=0,"- - -",G34/G34*100)</f>
        <v>100</v>
      </c>
      <c r="I34" s="16">
        <f>SUM(I25:I33)</f>
        <v>7653</v>
      </c>
      <c r="J34" s="15">
        <f>IF(I34=0,"- - -",I34/I34*100)</f>
        <v>100</v>
      </c>
      <c r="K34" s="16">
        <f>SUM(K25:K33)</f>
        <v>6071</v>
      </c>
      <c r="L34" s="15">
        <f>IF(K34=0,"- - -",K34/K34*100)</f>
        <v>100</v>
      </c>
      <c r="M34" s="16">
        <f>SUM(M25:M33)</f>
        <v>24923</v>
      </c>
      <c r="N34" s="15">
        <f>IF(M34=0,"- - -",M34/M34*100)</f>
        <v>100</v>
      </c>
      <c r="O34" s="16">
        <f>SUM(O25:O33)</f>
        <v>13378</v>
      </c>
      <c r="P34" s="15">
        <f>IF(O34=0,"- - -",O34/O34*100)</f>
        <v>100</v>
      </c>
      <c r="Q34" s="16">
        <f>SUM(Q25:Q33)</f>
        <v>1453</v>
      </c>
      <c r="R34" s="15">
        <f>IF(Q34=0,"- - -",Q34/Q34*100)</f>
        <v>100</v>
      </c>
      <c r="S34" s="16">
        <f>SUM(S25:S33)</f>
        <v>8339</v>
      </c>
      <c r="T34" s="15">
        <f>IF(S34=0,"- - -",S34/S34*100)</f>
        <v>100</v>
      </c>
      <c r="U34" s="16">
        <f>SUM(U25:U33)</f>
        <v>4640</v>
      </c>
      <c r="V34" s="15">
        <f>IF(U34=0,"- - -",U34/U34*100)</f>
        <v>100</v>
      </c>
      <c r="W34" s="16">
        <f>SUM(W25:W33)</f>
        <v>2611</v>
      </c>
      <c r="X34" s="15">
        <f>IF(W34=0,"- - -",W34/W34*100)</f>
        <v>100</v>
      </c>
      <c r="Y34" s="22">
        <f>SUM(Y25:Y33)</f>
        <v>115508</v>
      </c>
      <c r="Z34" s="23">
        <f>IF(Y34=0,"- - -",Y34/Y34*100)</f>
        <v>100</v>
      </c>
    </row>
    <row r="35" spans="1:30" ht="15" thickBot="1" x14ac:dyDescent="0.35">
      <c r="A35" s="147" t="s">
        <v>122</v>
      </c>
      <c r="B35" s="148"/>
      <c r="C35" s="18">
        <f>IF($Y34=0,"- - -",C34/$Y34*100)</f>
        <v>9.4660110122242607</v>
      </c>
      <c r="D35" s="19"/>
      <c r="E35" s="20">
        <f>IF($Y34=0,"- - -",E34/$Y34*100)</f>
        <v>13.005159815770337</v>
      </c>
      <c r="F35" s="19"/>
      <c r="G35" s="20">
        <f>IF($Y34=0,"- - -",G34/$Y34*100)</f>
        <v>17.73383661737715</v>
      </c>
      <c r="H35" s="19"/>
      <c r="I35" s="20">
        <f>IF($Y34=0,"- - -",I34/$Y34*100)</f>
        <v>6.6255151158361318</v>
      </c>
      <c r="J35" s="19"/>
      <c r="K35" s="20">
        <f>IF($Y34=0,"- - -",K34/$Y34*100)</f>
        <v>5.2559130103542611</v>
      </c>
      <c r="L35" s="19"/>
      <c r="M35" s="20">
        <f>IF($Y34=0,"- - -",M34/$Y34*100)</f>
        <v>21.576860477196387</v>
      </c>
      <c r="N35" s="19"/>
      <c r="O35" s="20">
        <f>IF($Y34=0,"- - -",O34/$Y34*100)</f>
        <v>11.58188177442255</v>
      </c>
      <c r="P35" s="19"/>
      <c r="Q35" s="20">
        <f>IF($Y34=0,"- - -",Q34/$Y34*100)</f>
        <v>1.2579215292447277</v>
      </c>
      <c r="R35" s="19"/>
      <c r="S35" s="20">
        <f>IF($Y34=0,"- - -",S34/$Y34*100)</f>
        <v>7.2194133739654403</v>
      </c>
      <c r="T35" s="19"/>
      <c r="U35" s="20">
        <f>IF($Y34=0,"- - -",U34/$Y34*100)</f>
        <v>4.0170377809329221</v>
      </c>
      <c r="V35" s="19"/>
      <c r="W35" s="20">
        <f>IF($Y34=0,"- - -",W34/$Y34*100)</f>
        <v>2.2604494926758321</v>
      </c>
      <c r="X35" s="19"/>
      <c r="Y35" s="24">
        <f>IF($Y34=0,"- - -",Y34/$Y34*100)</f>
        <v>100</v>
      </c>
      <c r="Z35" s="25"/>
    </row>
    <row r="38" spans="1:30" x14ac:dyDescent="0.3">
      <c r="A38" s="1" t="s">
        <v>136</v>
      </c>
      <c r="J38" s="48"/>
      <c r="L38" s="48"/>
    </row>
    <row r="39" spans="1:30" ht="15" thickBot="1" x14ac:dyDescent="0.35"/>
    <row r="40" spans="1:30" ht="14.4" customHeight="1" x14ac:dyDescent="0.3">
      <c r="A40" s="157" t="s">
        <v>144</v>
      </c>
      <c r="B40" s="158"/>
      <c r="C40" s="32" t="s">
        <v>87</v>
      </c>
      <c r="D40" s="33"/>
      <c r="E40" s="33" t="s">
        <v>88</v>
      </c>
      <c r="F40" s="33"/>
      <c r="G40" s="33" t="s">
        <v>76</v>
      </c>
      <c r="H40" s="33"/>
      <c r="I40" s="33" t="s">
        <v>77</v>
      </c>
      <c r="J40" s="33"/>
      <c r="K40" s="33" t="s">
        <v>78</v>
      </c>
      <c r="L40" s="33"/>
      <c r="M40" s="33" t="s">
        <v>79</v>
      </c>
      <c r="N40" s="33"/>
      <c r="O40" s="33" t="s">
        <v>80</v>
      </c>
      <c r="P40" s="33"/>
      <c r="Q40" s="33" t="s">
        <v>81</v>
      </c>
      <c r="R40" s="33"/>
      <c r="S40" s="33" t="s">
        <v>82</v>
      </c>
      <c r="T40" s="33"/>
      <c r="U40" s="33" t="s">
        <v>83</v>
      </c>
      <c r="V40" s="33"/>
      <c r="W40" s="33" t="s">
        <v>84</v>
      </c>
      <c r="X40" s="33"/>
      <c r="Y40" s="33" t="s">
        <v>85</v>
      </c>
      <c r="Z40" s="33"/>
      <c r="AA40" s="33" t="s">
        <v>86</v>
      </c>
      <c r="AB40" s="34"/>
      <c r="AC40" s="35" t="s">
        <v>13</v>
      </c>
      <c r="AD40" s="36"/>
    </row>
    <row r="41" spans="1:30" ht="15" thickBot="1" x14ac:dyDescent="0.35">
      <c r="A41" s="159"/>
      <c r="B41" s="160"/>
      <c r="C41" s="37" t="s">
        <v>14</v>
      </c>
      <c r="D41" s="38" t="s">
        <v>15</v>
      </c>
      <c r="E41" s="39" t="s">
        <v>14</v>
      </c>
      <c r="F41" s="38" t="s">
        <v>15</v>
      </c>
      <c r="G41" s="39" t="s">
        <v>14</v>
      </c>
      <c r="H41" s="38" t="s">
        <v>15</v>
      </c>
      <c r="I41" s="37" t="s">
        <v>14</v>
      </c>
      <c r="J41" s="38" t="s">
        <v>15</v>
      </c>
      <c r="K41" s="37" t="s">
        <v>14</v>
      </c>
      <c r="L41" s="38" t="s">
        <v>15</v>
      </c>
      <c r="M41" s="37" t="s">
        <v>14</v>
      </c>
      <c r="N41" s="38" t="s">
        <v>15</v>
      </c>
      <c r="O41" s="37" t="s">
        <v>14</v>
      </c>
      <c r="P41" s="38" t="s">
        <v>15</v>
      </c>
      <c r="Q41" s="37" t="s">
        <v>14</v>
      </c>
      <c r="R41" s="38" t="s">
        <v>15</v>
      </c>
      <c r="S41" s="37" t="s">
        <v>14</v>
      </c>
      <c r="T41" s="38" t="s">
        <v>15</v>
      </c>
      <c r="U41" s="37" t="s">
        <v>14</v>
      </c>
      <c r="V41" s="38" t="s">
        <v>15</v>
      </c>
      <c r="W41" s="37" t="s">
        <v>14</v>
      </c>
      <c r="X41" s="38" t="s">
        <v>15</v>
      </c>
      <c r="Y41" s="37" t="s">
        <v>14</v>
      </c>
      <c r="Z41" s="38" t="s">
        <v>15</v>
      </c>
      <c r="AA41" s="37" t="s">
        <v>14</v>
      </c>
      <c r="AB41" s="38" t="s">
        <v>15</v>
      </c>
      <c r="AC41" s="41" t="s">
        <v>14</v>
      </c>
      <c r="AD41" s="42" t="s">
        <v>15</v>
      </c>
    </row>
    <row r="42" spans="1:30" x14ac:dyDescent="0.3">
      <c r="A42" s="59" t="s">
        <v>145</v>
      </c>
      <c r="B42" s="62" t="s">
        <v>146</v>
      </c>
      <c r="C42" s="8">
        <v>1</v>
      </c>
      <c r="D42" s="5">
        <f>IF(C51=0,"- - -",C42/C51*100)</f>
        <v>5.3163211057947905E-2</v>
      </c>
      <c r="E42" s="4">
        <v>16</v>
      </c>
      <c r="F42" s="5">
        <f>IF(E51=0,"- - -",E42/E51*100)</f>
        <v>1.7105164690663789E-2</v>
      </c>
      <c r="G42" s="4">
        <v>0</v>
      </c>
      <c r="H42" s="5">
        <f>IF(G51=0,"- - -",G42/G51*100)</f>
        <v>0</v>
      </c>
      <c r="I42" s="4">
        <v>0</v>
      </c>
      <c r="J42" s="5">
        <f>IF(I51=0,"- - -",I42/I51*100)</f>
        <v>0</v>
      </c>
      <c r="K42" s="4">
        <v>0</v>
      </c>
      <c r="L42" s="5">
        <f>IF(K51=0,"- - -",K42/K51*100)</f>
        <v>0</v>
      </c>
      <c r="M42" s="4">
        <v>0</v>
      </c>
      <c r="N42" s="5">
        <f>IF(M51=0,"- - -",M42/M51*100)</f>
        <v>0</v>
      </c>
      <c r="O42" s="4">
        <v>0</v>
      </c>
      <c r="P42" s="5">
        <f>IF(O51=0,"- - -",O42/O51*100)</f>
        <v>0</v>
      </c>
      <c r="Q42" s="4">
        <v>0</v>
      </c>
      <c r="R42" s="5">
        <f>IF(Q51=0,"- - -",Q42/Q51*100)</f>
        <v>0</v>
      </c>
      <c r="S42" s="4">
        <v>0</v>
      </c>
      <c r="T42" s="5">
        <f>IF(S51=0,"- - -",S42/S51*100)</f>
        <v>0</v>
      </c>
      <c r="U42" s="4">
        <v>0</v>
      </c>
      <c r="V42" s="5">
        <f>IF(U51=0,"- - -",U42/U51*100)</f>
        <v>0</v>
      </c>
      <c r="W42" s="4">
        <v>0</v>
      </c>
      <c r="X42" s="5">
        <f>IF(W51=0,"- - -",W42/W51*100)</f>
        <v>0</v>
      </c>
      <c r="Y42" s="4">
        <v>0</v>
      </c>
      <c r="Z42" s="5">
        <f>IF(Y51=0,"- - -",Y42/Y51*100)</f>
        <v>0</v>
      </c>
      <c r="AA42" s="4">
        <v>0</v>
      </c>
      <c r="AB42" s="5">
        <f>IF(AA51=0,"- - -",AA42/AA51*100)</f>
        <v>0</v>
      </c>
      <c r="AC42" s="26">
        <f>C42+E42+G42+I42+K42+M42+O42+Q42+S42+U42+W42+Y42+AA42</f>
        <v>17</v>
      </c>
      <c r="AD42" s="27">
        <f>IF(AC51=0,"- - -",AC42/AC51*100)</f>
        <v>1.4717595318073208E-2</v>
      </c>
    </row>
    <row r="43" spans="1:30" x14ac:dyDescent="0.3">
      <c r="A43" s="60" t="s">
        <v>147</v>
      </c>
      <c r="B43" s="62" t="s">
        <v>146</v>
      </c>
      <c r="C43" s="9">
        <v>8</v>
      </c>
      <c r="D43" s="3">
        <f>IF(C51=0,"- - -",C43/C51*100)</f>
        <v>0.42530568846358324</v>
      </c>
      <c r="E43" s="2">
        <v>335</v>
      </c>
      <c r="F43" s="3">
        <f>IF(E51=0,"- - -",E43/E51*100)</f>
        <v>0.35813938571077303</v>
      </c>
      <c r="G43" s="2">
        <v>3</v>
      </c>
      <c r="H43" s="3">
        <f>IF(G51=0,"- - -",G43/G51*100)</f>
        <v>1.3043478260869565</v>
      </c>
      <c r="I43" s="2">
        <v>4</v>
      </c>
      <c r="J43" s="3">
        <f>IF(I51=0,"- - -",I43/I51*100)</f>
        <v>0.2304147465437788</v>
      </c>
      <c r="K43" s="2">
        <v>0</v>
      </c>
      <c r="L43" s="3">
        <f>IF(K51=0,"- - -",K43/K51*100)</f>
        <v>0</v>
      </c>
      <c r="M43" s="2">
        <v>0</v>
      </c>
      <c r="N43" s="3">
        <f>IF(M51=0,"- - -",M43/M51*100)</f>
        <v>0</v>
      </c>
      <c r="O43" s="2">
        <v>14</v>
      </c>
      <c r="P43" s="3">
        <f>IF(O51=0,"- - -",O43/O51*100)</f>
        <v>0.8</v>
      </c>
      <c r="Q43" s="2">
        <v>16</v>
      </c>
      <c r="R43" s="3">
        <f>IF(Q51=0,"- - -",Q43/Q51*100)</f>
        <v>0.31533307055577453</v>
      </c>
      <c r="S43" s="2">
        <v>8</v>
      </c>
      <c r="T43" s="3">
        <f>IF(S51=0,"- - -",S43/S51*100)</f>
        <v>0.45636052481460349</v>
      </c>
      <c r="U43" s="2">
        <v>44</v>
      </c>
      <c r="V43" s="3">
        <f>IF(U51=0,"- - -",U43/U51*100)</f>
        <v>0.68333592172697633</v>
      </c>
      <c r="W43" s="2">
        <v>2</v>
      </c>
      <c r="X43" s="3">
        <f>IF(W51=0,"- - -",W43/W51*100)</f>
        <v>0.2583979328165375</v>
      </c>
      <c r="Y43" s="2">
        <v>7</v>
      </c>
      <c r="Z43" s="3">
        <f>IF(Y51=0,"- - -",Y43/Y51*100)</f>
        <v>0.32588454376163872</v>
      </c>
      <c r="AA43" s="2">
        <v>0</v>
      </c>
      <c r="AB43" s="3">
        <f>IF(AA51=0,"- - -",AA43/AA51*100)</f>
        <v>0</v>
      </c>
      <c r="AC43" s="26">
        <f t="shared" ref="AC43:AC50" si="2">C43+E43+G43+I43+K43+M43+O43+Q43+S43+U43+W43+Y43+AA43</f>
        <v>441</v>
      </c>
      <c r="AD43" s="29">
        <f>IF(AC51=0,"- - -",AC43/AC51*100)</f>
        <v>0.38179173736884026</v>
      </c>
    </row>
    <row r="44" spans="1:30" x14ac:dyDescent="0.3">
      <c r="A44" s="60" t="s">
        <v>148</v>
      </c>
      <c r="B44" s="62" t="s">
        <v>146</v>
      </c>
      <c r="C44" s="9">
        <v>30</v>
      </c>
      <c r="D44" s="3">
        <f>IF(C51=0,"- - -",C44/C51*100)</f>
        <v>1.5948963317384368</v>
      </c>
      <c r="E44" s="2">
        <v>870</v>
      </c>
      <c r="F44" s="3">
        <f>IF(E51=0,"- - -",E44/E51*100)</f>
        <v>0.9300933300548434</v>
      </c>
      <c r="G44" s="2">
        <v>1</v>
      </c>
      <c r="H44" s="3">
        <f>IF(G51=0,"- - -",G44/G51*100)</f>
        <v>0.43478260869565216</v>
      </c>
      <c r="I44" s="2">
        <v>17</v>
      </c>
      <c r="J44" s="3">
        <f>IF(I51=0,"- - -",I44/I51*100)</f>
        <v>0.97926267281105983</v>
      </c>
      <c r="K44" s="2">
        <v>0</v>
      </c>
      <c r="L44" s="3">
        <f>IF(K51=0,"- - -",K44/K51*100)</f>
        <v>0</v>
      </c>
      <c r="M44" s="2">
        <v>0</v>
      </c>
      <c r="N44" s="3">
        <f>IF(M51=0,"- - -",M44/M51*100)</f>
        <v>0</v>
      </c>
      <c r="O44" s="2">
        <v>13</v>
      </c>
      <c r="P44" s="3">
        <f>IF(O51=0,"- - -",O44/O51*100)</f>
        <v>0.74285714285714288</v>
      </c>
      <c r="Q44" s="2">
        <v>57</v>
      </c>
      <c r="R44" s="3">
        <f>IF(Q51=0,"- - -",Q44/Q51*100)</f>
        <v>1.1233740638549468</v>
      </c>
      <c r="S44" s="2">
        <v>9</v>
      </c>
      <c r="T44" s="3">
        <f>IF(S51=0,"- - -",S44/S51*100)</f>
        <v>0.51340559041642897</v>
      </c>
      <c r="U44" s="2">
        <v>51</v>
      </c>
      <c r="V44" s="3">
        <f>IF(U51=0,"- - -",U44/U51*100)</f>
        <v>0.7920484547289951</v>
      </c>
      <c r="W44" s="2">
        <v>2</v>
      </c>
      <c r="X44" s="3">
        <f>IF(W51=0,"- - -",W44/W51*100)</f>
        <v>0.2583979328165375</v>
      </c>
      <c r="Y44" s="2">
        <v>19</v>
      </c>
      <c r="Z44" s="3">
        <f>IF(Y51=0,"- - -",Y44/Y51*100)</f>
        <v>0.88454376163873361</v>
      </c>
      <c r="AA44" s="2">
        <v>0</v>
      </c>
      <c r="AB44" s="3">
        <f>IF(AA51=0,"- - -",AA44/AA51*100)</f>
        <v>0</v>
      </c>
      <c r="AC44" s="26">
        <f t="shared" si="2"/>
        <v>1069</v>
      </c>
      <c r="AD44" s="29">
        <f>IF(AC51=0,"- - -",AC44/AC51*100)</f>
        <v>0.92547702323648573</v>
      </c>
    </row>
    <row r="45" spans="1:30" x14ac:dyDescent="0.3">
      <c r="A45" s="60" t="s">
        <v>149</v>
      </c>
      <c r="B45" s="62" t="s">
        <v>146</v>
      </c>
      <c r="C45" s="9">
        <v>229</v>
      </c>
      <c r="D45" s="3">
        <f>IF(C51=0,"- - -",C45/C51*100)</f>
        <v>12.174375332270069</v>
      </c>
      <c r="E45" s="2">
        <v>11944</v>
      </c>
      <c r="F45" s="3">
        <f>IF(E51=0,"- - -",E45/E51*100)</f>
        <v>12.769005441580516</v>
      </c>
      <c r="G45" s="2">
        <v>21</v>
      </c>
      <c r="H45" s="3">
        <f>IF(G51=0,"- - -",G45/G51*100)</f>
        <v>9.1304347826086953</v>
      </c>
      <c r="I45" s="2">
        <v>213</v>
      </c>
      <c r="J45" s="3">
        <f>IF(I51=0,"- - -",I45/I51*100)</f>
        <v>12.269585253456221</v>
      </c>
      <c r="K45" s="2">
        <v>20</v>
      </c>
      <c r="L45" s="3">
        <f>IF(K51=0,"- - -",K45/K51*100)</f>
        <v>14.492753623188406</v>
      </c>
      <c r="M45" s="2">
        <v>2</v>
      </c>
      <c r="N45" s="3">
        <f>IF(M51=0,"- - -",M45/M51*100)</f>
        <v>8.695652173913043</v>
      </c>
      <c r="O45" s="2">
        <v>192</v>
      </c>
      <c r="P45" s="3">
        <f>IF(O51=0,"- - -",O45/O51*100)</f>
        <v>10.971428571428572</v>
      </c>
      <c r="Q45" s="2">
        <v>676</v>
      </c>
      <c r="R45" s="3">
        <f>IF(Q51=0,"- - -",Q45/Q51*100)</f>
        <v>13.322822230981474</v>
      </c>
      <c r="S45" s="2">
        <v>193</v>
      </c>
      <c r="T45" s="3">
        <f>IF(S51=0,"- - -",S45/S51*100)</f>
        <v>11.009697661152311</v>
      </c>
      <c r="U45" s="2">
        <v>866</v>
      </c>
      <c r="V45" s="3">
        <f>IF(U51=0,"- - -",U45/U51*100)</f>
        <v>13.449293368535486</v>
      </c>
      <c r="W45" s="2">
        <v>119</v>
      </c>
      <c r="X45" s="3">
        <f>IF(W51=0,"- - -",W45/W51*100)</f>
        <v>15.374677002583978</v>
      </c>
      <c r="Y45" s="2">
        <v>274</v>
      </c>
      <c r="Z45" s="3">
        <f>IF(Y51=0,"- - -",Y45/Y51*100)</f>
        <v>12.756052141527002</v>
      </c>
      <c r="AA45" s="2">
        <v>4</v>
      </c>
      <c r="AB45" s="3">
        <f>IF(AA51=0,"- - -",AA45/AA51*100)</f>
        <v>17.391304347826086</v>
      </c>
      <c r="AC45" s="26">
        <f t="shared" si="2"/>
        <v>14753</v>
      </c>
      <c r="AD45" s="29">
        <f>IF(AC51=0,"- - -",AC45/AC51*100)</f>
        <v>12.772275513384354</v>
      </c>
    </row>
    <row r="46" spans="1:30" x14ac:dyDescent="0.3">
      <c r="A46" s="60" t="s">
        <v>150</v>
      </c>
      <c r="B46" s="62" t="s">
        <v>146</v>
      </c>
      <c r="C46" s="9">
        <v>1173</v>
      </c>
      <c r="D46" s="3">
        <f>IF(C51=0,"- - -",C46/C51*100)</f>
        <v>62.360446570972883</v>
      </c>
      <c r="E46" s="2">
        <v>57706</v>
      </c>
      <c r="F46" s="3">
        <f>IF(E51=0,"- - -",E46/E51*100)</f>
        <v>61.691914602465282</v>
      </c>
      <c r="G46" s="2">
        <v>145</v>
      </c>
      <c r="H46" s="3">
        <f>IF(G51=0,"- - -",G46/G51*100)</f>
        <v>63.04347826086957</v>
      </c>
      <c r="I46" s="2">
        <v>1057</v>
      </c>
      <c r="J46" s="3">
        <f>IF(I51=0,"- - -",I46/I51*100)</f>
        <v>60.887096774193552</v>
      </c>
      <c r="K46" s="2">
        <v>80</v>
      </c>
      <c r="L46" s="3">
        <f>IF(K51=0,"- - -",K46/K51*100)</f>
        <v>57.971014492753625</v>
      </c>
      <c r="M46" s="2">
        <v>14</v>
      </c>
      <c r="N46" s="3">
        <f>IF(M51=0,"- - -",M46/M51*100)</f>
        <v>60.869565217391312</v>
      </c>
      <c r="O46" s="2">
        <v>1127</v>
      </c>
      <c r="P46" s="3">
        <f>IF(O51=0,"- - -",O46/O51*100)</f>
        <v>64.400000000000006</v>
      </c>
      <c r="Q46" s="2">
        <v>3215</v>
      </c>
      <c r="R46" s="3">
        <f>IF(Q51=0,"- - -",Q46/Q51*100)</f>
        <v>63.362238864800943</v>
      </c>
      <c r="S46" s="2">
        <v>1117</v>
      </c>
      <c r="T46" s="3">
        <f>IF(S51=0,"- - -",S46/S51*100)</f>
        <v>63.719338277239025</v>
      </c>
      <c r="U46" s="2">
        <v>4123</v>
      </c>
      <c r="V46" s="3">
        <f>IF(U51=0,"- - -",U46/U51*100)</f>
        <v>64.031681938189152</v>
      </c>
      <c r="W46" s="2">
        <v>494</v>
      </c>
      <c r="X46" s="3">
        <f>IF(W51=0,"- - -",W46/W51*100)</f>
        <v>63.824289405684752</v>
      </c>
      <c r="Y46" s="2">
        <v>1370</v>
      </c>
      <c r="Z46" s="3">
        <f>IF(Y51=0,"- - -",Y46/Y51*100)</f>
        <v>63.780260707635009</v>
      </c>
      <c r="AA46" s="2">
        <v>13</v>
      </c>
      <c r="AB46" s="3">
        <f>IF(AA51=0,"- - -",AA46/AA51*100)</f>
        <v>56.521739130434781</v>
      </c>
      <c r="AC46" s="26">
        <f t="shared" si="2"/>
        <v>71634</v>
      </c>
      <c r="AD46" s="29">
        <f>IF(AC51=0,"- - -",AC46/AC51*100)</f>
        <v>62.01648370675624</v>
      </c>
    </row>
    <row r="47" spans="1:30" x14ac:dyDescent="0.3">
      <c r="A47" s="60" t="s">
        <v>151</v>
      </c>
      <c r="B47" s="62" t="s">
        <v>146</v>
      </c>
      <c r="C47" s="9">
        <v>289</v>
      </c>
      <c r="D47" s="3">
        <f>IF(C51=0,"- - -",C47/C51*100)</f>
        <v>15.364167995746945</v>
      </c>
      <c r="E47" s="2">
        <v>7912</v>
      </c>
      <c r="F47" s="3">
        <f>IF(E51=0,"- - -",E47/E51*100)</f>
        <v>8.4585039395332426</v>
      </c>
      <c r="G47" s="2">
        <v>34</v>
      </c>
      <c r="H47" s="3">
        <f>IF(G51=0,"- - -",G47/G51*100)</f>
        <v>14.782608695652174</v>
      </c>
      <c r="I47" s="2">
        <v>192</v>
      </c>
      <c r="J47" s="3">
        <f>IF(I51=0,"- - -",I47/I51*100)</f>
        <v>11.059907834101383</v>
      </c>
      <c r="K47" s="2">
        <v>22</v>
      </c>
      <c r="L47" s="3">
        <f>IF(K51=0,"- - -",K47/K51*100)</f>
        <v>15.942028985507244</v>
      </c>
      <c r="M47" s="2">
        <v>3</v>
      </c>
      <c r="N47" s="3">
        <f>IF(M51=0,"- - -",M47/M51*100)</f>
        <v>13.043478260869565</v>
      </c>
      <c r="O47" s="2">
        <v>234</v>
      </c>
      <c r="P47" s="3">
        <f>IF(O51=0,"- - -",O47/O51*100)</f>
        <v>13.37142857142857</v>
      </c>
      <c r="Q47" s="2">
        <v>601</v>
      </c>
      <c r="R47" s="3">
        <f>IF(Q51=0,"- - -",Q47/Q51*100)</f>
        <v>11.844698462751282</v>
      </c>
      <c r="S47" s="2">
        <v>205</v>
      </c>
      <c r="T47" s="3">
        <f>IF(S51=0,"- - -",S47/S51*100)</f>
        <v>11.694238448374215</v>
      </c>
      <c r="U47" s="2">
        <v>859</v>
      </c>
      <c r="V47" s="3">
        <f>IF(U51=0,"- - -",U47/U51*100)</f>
        <v>13.340580835533469</v>
      </c>
      <c r="W47" s="2">
        <v>72</v>
      </c>
      <c r="X47" s="3">
        <f>IF(W51=0,"- - -",W47/W51*100)</f>
        <v>9.3023255813953494</v>
      </c>
      <c r="Y47" s="2">
        <v>207</v>
      </c>
      <c r="Z47" s="3">
        <f>IF(Y51=0,"- - -",Y47/Y51*100)</f>
        <v>9.6368715083798886</v>
      </c>
      <c r="AA47" s="2">
        <v>6</v>
      </c>
      <c r="AB47" s="3">
        <f>IF(AA51=0,"- - -",AA47/AA51*100)</f>
        <v>26.086956521739129</v>
      </c>
      <c r="AC47" s="26">
        <f t="shared" si="2"/>
        <v>10636</v>
      </c>
      <c r="AD47" s="29">
        <f>IF(AC51=0,"- - -",AC47/AC51*100)</f>
        <v>9.2080202237074484</v>
      </c>
    </row>
    <row r="48" spans="1:30" x14ac:dyDescent="0.3">
      <c r="A48" s="60" t="s">
        <v>152</v>
      </c>
      <c r="B48" s="62" t="s">
        <v>146</v>
      </c>
      <c r="C48" s="9">
        <v>1</v>
      </c>
      <c r="D48" s="3">
        <f>IF(C51=0,"- - -",C48/C51*100)</f>
        <v>5.3163211057947905E-2</v>
      </c>
      <c r="E48" s="2">
        <v>17</v>
      </c>
      <c r="F48" s="3">
        <f>IF(E51=0,"- - -",E48/E51*100)</f>
        <v>1.8174237483830274E-2</v>
      </c>
      <c r="G48" s="2">
        <v>0</v>
      </c>
      <c r="H48" s="3">
        <f>IF(G51=0,"- - -",G48/G51*100)</f>
        <v>0</v>
      </c>
      <c r="I48" s="2">
        <v>0</v>
      </c>
      <c r="J48" s="3">
        <f>IF(I51=0,"- - -",I48/I51*100)</f>
        <v>0</v>
      </c>
      <c r="K48" s="2">
        <v>1</v>
      </c>
      <c r="L48" s="3">
        <f>IF(K51=0,"- - -",K48/K51*100)</f>
        <v>0.72463768115942029</v>
      </c>
      <c r="M48" s="2">
        <v>0</v>
      </c>
      <c r="N48" s="3">
        <f>IF(M51=0,"- - -",M48/M51*100)</f>
        <v>0</v>
      </c>
      <c r="O48" s="2">
        <v>0</v>
      </c>
      <c r="P48" s="3">
        <f>IF(O51=0,"- - -",O48/O51*100)</f>
        <v>0</v>
      </c>
      <c r="Q48" s="2">
        <v>2</v>
      </c>
      <c r="R48" s="3">
        <f>IF(Q51=0,"- - -",Q48/Q51*100)</f>
        <v>3.9416633819471816E-2</v>
      </c>
      <c r="S48" s="2">
        <v>0</v>
      </c>
      <c r="T48" s="3">
        <f>IF(S51=0,"- - -",S48/S51*100)</f>
        <v>0</v>
      </c>
      <c r="U48" s="2">
        <v>3</v>
      </c>
      <c r="V48" s="3">
        <f>IF(U51=0,"- - -",U48/U51*100)</f>
        <v>4.6591085572293835E-2</v>
      </c>
      <c r="W48" s="2">
        <v>0</v>
      </c>
      <c r="X48" s="3">
        <f>IF(W51=0,"- - -",W48/W51*100)</f>
        <v>0</v>
      </c>
      <c r="Y48" s="2">
        <v>2</v>
      </c>
      <c r="Z48" s="3">
        <f>IF(Y51=0,"- - -",Y48/Y51*100)</f>
        <v>9.3109869646182494E-2</v>
      </c>
      <c r="AA48" s="2">
        <v>0</v>
      </c>
      <c r="AB48" s="3">
        <f>IF(AA51=0,"- - -",AA48/AA51*100)</f>
        <v>0</v>
      </c>
      <c r="AC48" s="26">
        <f t="shared" si="2"/>
        <v>26</v>
      </c>
      <c r="AD48" s="29">
        <f>IF(AC51=0,"- - -",AC48/AC51*100)</f>
        <v>2.2509263427641375E-2</v>
      </c>
    </row>
    <row r="49" spans="1:30" x14ac:dyDescent="0.3">
      <c r="A49" s="60" t="s">
        <v>153</v>
      </c>
      <c r="B49" s="62" t="s">
        <v>146</v>
      </c>
      <c r="C49" s="9">
        <v>0</v>
      </c>
      <c r="D49" s="3">
        <f>IF(C51=0,"- - -",C49/C51*100)</f>
        <v>0</v>
      </c>
      <c r="E49" s="2">
        <v>0</v>
      </c>
      <c r="F49" s="3">
        <f>IF(E51=0,"- - -",E49/E51*100)</f>
        <v>0</v>
      </c>
      <c r="G49" s="2">
        <v>0</v>
      </c>
      <c r="H49" s="3">
        <f>IF(G51=0,"- - -",G49/G51*100)</f>
        <v>0</v>
      </c>
      <c r="I49" s="2">
        <v>0</v>
      </c>
      <c r="J49" s="3">
        <f>IF(I51=0,"- - -",I49/I51*100)</f>
        <v>0</v>
      </c>
      <c r="K49" s="2">
        <v>0</v>
      </c>
      <c r="L49" s="3">
        <f>IF(K51=0,"- - -",K49/K51*100)</f>
        <v>0</v>
      </c>
      <c r="M49" s="2">
        <v>0</v>
      </c>
      <c r="N49" s="3">
        <f>IF(M51=0,"- - -",M49/M51*100)</f>
        <v>0</v>
      </c>
      <c r="O49" s="2">
        <v>0</v>
      </c>
      <c r="P49" s="3">
        <f>IF(O51=0,"- - -",O49/O51*100)</f>
        <v>0</v>
      </c>
      <c r="Q49" s="2">
        <v>1</v>
      </c>
      <c r="R49" s="3">
        <f>IF(Q51=0,"- - -",Q49/Q51*100)</f>
        <v>1.9708316909735908E-2</v>
      </c>
      <c r="S49" s="2">
        <v>0</v>
      </c>
      <c r="T49" s="3">
        <f>IF(S51=0,"- - -",S49/S51*100)</f>
        <v>0</v>
      </c>
      <c r="U49" s="2">
        <v>0</v>
      </c>
      <c r="V49" s="3">
        <f>IF(U51=0,"- - -",U49/U51*100)</f>
        <v>0</v>
      </c>
      <c r="W49" s="2">
        <v>0</v>
      </c>
      <c r="X49" s="3">
        <f>IF(W51=0,"- - -",W49/W51*100)</f>
        <v>0</v>
      </c>
      <c r="Y49" s="2">
        <v>1</v>
      </c>
      <c r="Z49" s="3">
        <f>IF(Y51=0,"- - -",Y49/Y51*100)</f>
        <v>4.6554934823091247E-2</v>
      </c>
      <c r="AA49" s="2">
        <v>0</v>
      </c>
      <c r="AB49" s="3">
        <f>IF(AA51=0,"- - -",AA49/AA51*100)</f>
        <v>0</v>
      </c>
      <c r="AC49" s="26">
        <f t="shared" si="2"/>
        <v>2</v>
      </c>
      <c r="AD49" s="29">
        <f>IF(AC51=0,"- - -",AC49/AC51*100)</f>
        <v>1.7314818021262595E-3</v>
      </c>
    </row>
    <row r="50" spans="1:30" ht="15" thickBot="1" x14ac:dyDescent="0.35">
      <c r="A50" s="65" t="s">
        <v>16</v>
      </c>
      <c r="B50" s="62"/>
      <c r="C50" s="9">
        <v>150</v>
      </c>
      <c r="D50" s="3">
        <f>IF(C51=0,"- - -",C50/C51*100)</f>
        <v>7.9744816586921852</v>
      </c>
      <c r="E50" s="2">
        <v>14739</v>
      </c>
      <c r="F50" s="3">
        <f>IF(E51=0,"- - -",E50/E51*100)</f>
        <v>15.757063898480848</v>
      </c>
      <c r="G50" s="2">
        <v>26</v>
      </c>
      <c r="H50" s="3">
        <f>IF(G51=0,"- - -",G50/G51*100)</f>
        <v>11.304347826086957</v>
      </c>
      <c r="I50" s="2">
        <v>253</v>
      </c>
      <c r="J50" s="3">
        <f>IF(I51=0,"- - -",I50/I51*100)</f>
        <v>14.573732718894009</v>
      </c>
      <c r="K50" s="2">
        <v>15</v>
      </c>
      <c r="L50" s="3">
        <f>IF(K51=0,"- - -",K50/K51*100)</f>
        <v>10.869565217391305</v>
      </c>
      <c r="M50" s="2">
        <v>4</v>
      </c>
      <c r="N50" s="3">
        <f>IF(M51=0,"- - -",M50/M51*100)</f>
        <v>17.391304347826086</v>
      </c>
      <c r="O50" s="2">
        <v>170</v>
      </c>
      <c r="P50" s="3">
        <f>IF(O51=0,"- - -",O50/O51*100)</f>
        <v>9.7142857142857135</v>
      </c>
      <c r="Q50" s="2">
        <v>506</v>
      </c>
      <c r="R50" s="3">
        <f>IF(Q51=0,"- - -",Q50/Q51*100)</f>
        <v>9.972408356326369</v>
      </c>
      <c r="S50" s="2">
        <v>221</v>
      </c>
      <c r="T50" s="3">
        <f>IF(S51=0,"- - -",S50/S51*100)</f>
        <v>12.606959498003423</v>
      </c>
      <c r="U50" s="2">
        <v>493</v>
      </c>
      <c r="V50" s="3">
        <f>IF(U51=0,"- - -",U50/U51*100)</f>
        <v>7.6564683957136195</v>
      </c>
      <c r="W50" s="2">
        <v>85</v>
      </c>
      <c r="X50" s="3">
        <f>IF(W51=0,"- - -",W50/W51*100)</f>
        <v>10.981912144702841</v>
      </c>
      <c r="Y50" s="2">
        <v>268</v>
      </c>
      <c r="Z50" s="3">
        <f>IF(Y51=0,"- - -",Y50/Y51*100)</f>
        <v>12.476722532588454</v>
      </c>
      <c r="AA50" s="2">
        <v>0</v>
      </c>
      <c r="AB50" s="3">
        <f>IF(AA51=0,"- - -",AA50/AA51*100)</f>
        <v>0</v>
      </c>
      <c r="AC50" s="26">
        <f t="shared" si="2"/>
        <v>16930</v>
      </c>
      <c r="AD50" s="29">
        <f>IF(AC51=0,"- - -",AC50/AC51*100)</f>
        <v>14.656993454998787</v>
      </c>
    </row>
    <row r="51" spans="1:30" x14ac:dyDescent="0.3">
      <c r="A51" s="145" t="s">
        <v>13</v>
      </c>
      <c r="B51" s="146"/>
      <c r="C51" s="14">
        <f>SUM(C42:C50)</f>
        <v>1881</v>
      </c>
      <c r="D51" s="15">
        <f>IF(C51=0,"- - -",C51/C51*100)</f>
        <v>100</v>
      </c>
      <c r="E51" s="16">
        <f>SUM(E42:E50)</f>
        <v>93539</v>
      </c>
      <c r="F51" s="15">
        <f>IF(E51=0,"- - -",E51/E51*100)</f>
        <v>100</v>
      </c>
      <c r="G51" s="16">
        <f>SUM(G42:G50)</f>
        <v>230</v>
      </c>
      <c r="H51" s="15">
        <f>IF(G51=0,"- - -",G51/G51*100)</f>
        <v>100</v>
      </c>
      <c r="I51" s="16">
        <f>SUM(I42:I50)</f>
        <v>1736</v>
      </c>
      <c r="J51" s="15">
        <f>IF(I51=0,"- - -",I51/I51*100)</f>
        <v>100</v>
      </c>
      <c r="K51" s="16">
        <f>SUM(K42:K50)</f>
        <v>138</v>
      </c>
      <c r="L51" s="15">
        <f>IF(K51=0,"- - -",K51/K51*100)</f>
        <v>100</v>
      </c>
      <c r="M51" s="16">
        <f>SUM(M42:M50)</f>
        <v>23</v>
      </c>
      <c r="N51" s="15">
        <f>IF(M51=0,"- - -",M51/M51*100)</f>
        <v>100</v>
      </c>
      <c r="O51" s="16">
        <f>SUM(O42:O50)</f>
        <v>1750</v>
      </c>
      <c r="P51" s="15">
        <f>IF(O51=0,"- - -",O51/O51*100)</f>
        <v>100</v>
      </c>
      <c r="Q51" s="16">
        <f>SUM(Q42:Q50)</f>
        <v>5074</v>
      </c>
      <c r="R51" s="15">
        <f>IF(Q51=0,"- - -",Q51/Q51*100)</f>
        <v>100</v>
      </c>
      <c r="S51" s="16">
        <f>SUM(S42:S50)</f>
        <v>1753</v>
      </c>
      <c r="T51" s="15">
        <f>IF(S51=0,"- - -",S51/S51*100)</f>
        <v>100</v>
      </c>
      <c r="U51" s="16">
        <f>SUM(U42:U50)</f>
        <v>6439</v>
      </c>
      <c r="V51" s="15">
        <f>IF(U51=0,"- - -",U51/U51*100)</f>
        <v>100</v>
      </c>
      <c r="W51" s="16">
        <f>SUM(W42:W50)</f>
        <v>774</v>
      </c>
      <c r="X51" s="15">
        <f>IF(W51=0,"- - -",W51/W51*100)</f>
        <v>100</v>
      </c>
      <c r="Y51" s="16">
        <f>SUM(Y42:Y50)</f>
        <v>2148</v>
      </c>
      <c r="Z51" s="15">
        <f>IF(Y51=0,"- - -",Y51/Y51*100)</f>
        <v>100</v>
      </c>
      <c r="AA51" s="16">
        <f>SUM(AA42:AA50)</f>
        <v>23</v>
      </c>
      <c r="AB51" s="15">
        <f>IF(AA51=0,"- - -",AA51/AA51*100)</f>
        <v>100</v>
      </c>
      <c r="AC51" s="22">
        <f>SUM(AC42:AC50)</f>
        <v>115508</v>
      </c>
      <c r="AD51" s="23">
        <f>IF(AC51=0,"- - -",AC51/AC51*100)</f>
        <v>100</v>
      </c>
    </row>
    <row r="52" spans="1:30" ht="15" thickBot="1" x14ac:dyDescent="0.35">
      <c r="A52" s="147" t="s">
        <v>12</v>
      </c>
      <c r="B52" s="148"/>
      <c r="C52" s="18">
        <f>IF($AC51=0,"- - -",C51/$AC51*100)</f>
        <v>1.6284586348997474</v>
      </c>
      <c r="D52" s="19"/>
      <c r="E52" s="20">
        <f>IF($AC51=0,"- - -",E51/$AC51*100)</f>
        <v>80.980538144544099</v>
      </c>
      <c r="F52" s="19"/>
      <c r="G52" s="20">
        <f>IF($AC51=0,"- - -",G51/$AC51*100)</f>
        <v>0.19912040724451985</v>
      </c>
      <c r="H52" s="19"/>
      <c r="I52" s="20">
        <f>IF($AC51=0,"- - -",I51/$AC51*100)</f>
        <v>1.5029262042455935</v>
      </c>
      <c r="J52" s="19"/>
      <c r="K52" s="20">
        <f>IF($AC51=0,"- - -",K51/$AC51*100)</f>
        <v>0.11947224434671191</v>
      </c>
      <c r="L52" s="19"/>
      <c r="M52" s="20">
        <f>IF($AC51=0,"- - -",M51/$AC51*100)</f>
        <v>1.9912040724451983E-2</v>
      </c>
      <c r="N52" s="19"/>
      <c r="O52" s="20">
        <f>IF($AC51=0,"- - -",O51/$AC51*100)</f>
        <v>1.5150465768604773</v>
      </c>
      <c r="P52" s="19"/>
      <c r="Q52" s="20">
        <f>IF($AC51=0,"- - -",Q51/$AC51*100)</f>
        <v>4.3927693319943204</v>
      </c>
      <c r="R52" s="19"/>
      <c r="S52" s="20">
        <f>IF($AC51=0,"- - -",S51/$AC51*100)</f>
        <v>1.5176437995636667</v>
      </c>
      <c r="T52" s="19"/>
      <c r="U52" s="20">
        <f>IF($AC51=0,"- - -",U51/$AC51*100)</f>
        <v>5.5745056619454934</v>
      </c>
      <c r="V52" s="19"/>
      <c r="W52" s="20">
        <f>IF($AC51=0,"- - -",W51/$AC51*100)</f>
        <v>0.67008345742286246</v>
      </c>
      <c r="X52" s="19"/>
      <c r="Y52" s="152">
        <f>IF($AC51=0,"- - -",Y51/$AC51*100)</f>
        <v>1.8596114554836027</v>
      </c>
      <c r="Z52" s="153"/>
      <c r="AA52" s="152">
        <f>IF($AC51=0,"- - -",AA51/$AC51*100)</f>
        <v>1.9912040724451983E-2</v>
      </c>
      <c r="AB52" s="153"/>
      <c r="AC52" s="24">
        <f>IF($AC51=0,"- - -",AC51/$AC51*100)</f>
        <v>100</v>
      </c>
      <c r="AD52" s="25"/>
    </row>
    <row r="55" spans="1:30" x14ac:dyDescent="0.3">
      <c r="A55" s="1" t="s">
        <v>154</v>
      </c>
      <c r="J55" s="48"/>
      <c r="L55" s="48"/>
    </row>
    <row r="56" spans="1:30" ht="15" thickBot="1" x14ac:dyDescent="0.35"/>
    <row r="57" spans="1:30" ht="14.4" customHeight="1" x14ac:dyDescent="0.3">
      <c r="A57" s="157" t="s">
        <v>144</v>
      </c>
      <c r="B57" s="158"/>
      <c r="C57" s="32" t="s">
        <v>20</v>
      </c>
      <c r="D57" s="33"/>
      <c r="E57" s="33" t="s">
        <v>21</v>
      </c>
      <c r="F57" s="33"/>
      <c r="G57" s="33" t="s">
        <v>22</v>
      </c>
      <c r="H57" s="33"/>
      <c r="I57" s="33" t="s">
        <v>23</v>
      </c>
      <c r="J57" s="33"/>
      <c r="K57" s="33" t="s">
        <v>24</v>
      </c>
      <c r="L57" s="33"/>
      <c r="M57" s="33" t="s">
        <v>25</v>
      </c>
      <c r="N57" s="33"/>
      <c r="O57" s="33" t="s">
        <v>26</v>
      </c>
      <c r="P57" s="33"/>
      <c r="Q57" s="33" t="s">
        <v>27</v>
      </c>
      <c r="R57" s="33"/>
      <c r="S57" s="33" t="s">
        <v>28</v>
      </c>
      <c r="T57" s="33"/>
      <c r="U57" s="33" t="s">
        <v>29</v>
      </c>
      <c r="V57" s="33"/>
      <c r="W57" s="33" t="s">
        <v>30</v>
      </c>
      <c r="X57" s="33"/>
      <c r="Y57" s="33" t="s">
        <v>32</v>
      </c>
      <c r="Z57" s="33"/>
      <c r="AA57" s="35" t="s">
        <v>13</v>
      </c>
      <c r="AB57" s="36"/>
    </row>
    <row r="58" spans="1:30" ht="15" thickBot="1" x14ac:dyDescent="0.35">
      <c r="A58" s="159"/>
      <c r="B58" s="160"/>
      <c r="C58" s="37" t="s">
        <v>14</v>
      </c>
      <c r="D58" s="38" t="s">
        <v>15</v>
      </c>
      <c r="E58" s="39" t="s">
        <v>14</v>
      </c>
      <c r="F58" s="38" t="s">
        <v>15</v>
      </c>
      <c r="G58" s="39" t="s">
        <v>14</v>
      </c>
      <c r="H58" s="38" t="s">
        <v>15</v>
      </c>
      <c r="I58" s="37" t="s">
        <v>14</v>
      </c>
      <c r="J58" s="38" t="s">
        <v>15</v>
      </c>
      <c r="K58" s="37" t="s">
        <v>14</v>
      </c>
      <c r="L58" s="38" t="s">
        <v>15</v>
      </c>
      <c r="M58" s="37" t="s">
        <v>14</v>
      </c>
      <c r="N58" s="38" t="s">
        <v>15</v>
      </c>
      <c r="O58" s="37" t="s">
        <v>14</v>
      </c>
      <c r="P58" s="38" t="s">
        <v>15</v>
      </c>
      <c r="Q58" s="37" t="s">
        <v>14</v>
      </c>
      <c r="R58" s="38" t="s">
        <v>15</v>
      </c>
      <c r="S58" s="37" t="s">
        <v>14</v>
      </c>
      <c r="T58" s="38" t="s">
        <v>15</v>
      </c>
      <c r="U58" s="37" t="s">
        <v>14</v>
      </c>
      <c r="V58" s="38" t="s">
        <v>15</v>
      </c>
      <c r="W58" s="37" t="s">
        <v>14</v>
      </c>
      <c r="X58" s="38" t="s">
        <v>15</v>
      </c>
      <c r="Y58" s="37" t="s">
        <v>14</v>
      </c>
      <c r="Z58" s="38" t="s">
        <v>15</v>
      </c>
      <c r="AA58" s="41" t="s">
        <v>14</v>
      </c>
      <c r="AB58" s="42" t="s">
        <v>15</v>
      </c>
    </row>
    <row r="59" spans="1:30" x14ac:dyDescent="0.3">
      <c r="A59" s="59" t="s">
        <v>145</v>
      </c>
      <c r="B59" s="62" t="s">
        <v>146</v>
      </c>
      <c r="C59" s="8">
        <v>1</v>
      </c>
      <c r="D59" s="5">
        <f>IF(C68=0,"- - -",C59/C68*100)</f>
        <v>0.17421602787456447</v>
      </c>
      <c r="E59" s="4">
        <v>7</v>
      </c>
      <c r="F59" s="5">
        <f>IF(E68=0,"- - -",E59/E68*100)</f>
        <v>0.28925619834710742</v>
      </c>
      <c r="G59" s="4">
        <v>0</v>
      </c>
      <c r="H59" s="5">
        <f>IF(G68=0,"- - -",G59/G68*100)</f>
        <v>0</v>
      </c>
      <c r="I59" s="4">
        <v>3</v>
      </c>
      <c r="J59" s="5">
        <f>IF(I68=0,"- - -",I59/I68*100)</f>
        <v>8.5210327491691985E-3</v>
      </c>
      <c r="K59" s="4">
        <v>2</v>
      </c>
      <c r="L59" s="5">
        <f>IF(K68=0,"- - -",K59/K68*100)</f>
        <v>5.2587294909549852E-3</v>
      </c>
      <c r="M59" s="4">
        <v>1</v>
      </c>
      <c r="N59" s="5">
        <f>IF(M68=0,"- - -",M59/M68*100)</f>
        <v>5.3455925589351583E-3</v>
      </c>
      <c r="O59" s="4">
        <v>1</v>
      </c>
      <c r="P59" s="5">
        <f>IF(O68=0,"- - -",O59/O68*100)</f>
        <v>1.4592149423610097E-2</v>
      </c>
      <c r="Q59" s="4">
        <v>0</v>
      </c>
      <c r="R59" s="5">
        <f>IF(Q68=0,"- - -",Q59/Q68*100)</f>
        <v>0</v>
      </c>
      <c r="S59" s="4">
        <v>0</v>
      </c>
      <c r="T59" s="5">
        <f>IF(S68=0,"- - -",S59/S68*100)</f>
        <v>0</v>
      </c>
      <c r="U59" s="4">
        <v>1</v>
      </c>
      <c r="V59" s="5">
        <f>IF(U68=0,"- - -",U59/U68*100)</f>
        <v>0.21052631578947367</v>
      </c>
      <c r="W59" s="4">
        <v>0</v>
      </c>
      <c r="X59" s="5">
        <f>IF(W68=0,"- - -",W59/W68*100)</f>
        <v>0</v>
      </c>
      <c r="Y59" s="4">
        <v>1</v>
      </c>
      <c r="Z59" s="5">
        <f>IF(Y68=0,"- - -",Y59/Y68*100)</f>
        <v>7.0422535211267609E-2</v>
      </c>
      <c r="AA59" s="26">
        <f>C59+E59+G59+I59+K59+M59+O59+Q59+S59+U59+W59+Y59</f>
        <v>17</v>
      </c>
      <c r="AB59" s="27">
        <f>IF(AA68=0,"- - -",AA59/AA68*100)</f>
        <v>1.4717595318073208E-2</v>
      </c>
    </row>
    <row r="60" spans="1:30" x14ac:dyDescent="0.3">
      <c r="A60" s="60" t="s">
        <v>147</v>
      </c>
      <c r="B60" s="62" t="s">
        <v>146</v>
      </c>
      <c r="C60" s="9">
        <v>14</v>
      </c>
      <c r="D60" s="3">
        <f>IF(C68=0,"- - -",C60/C68*100)</f>
        <v>2.4390243902439024</v>
      </c>
      <c r="E60" s="2">
        <v>62</v>
      </c>
      <c r="F60" s="3">
        <f>IF(E68=0,"- - -",E60/E68*100)</f>
        <v>2.5619834710743801</v>
      </c>
      <c r="G60" s="2">
        <v>47</v>
      </c>
      <c r="H60" s="3">
        <f>IF(G68=0,"- - -",G60/G68*100)</f>
        <v>0.5666747046057391</v>
      </c>
      <c r="I60" s="2">
        <v>23</v>
      </c>
      <c r="J60" s="3">
        <f>IF(I68=0,"- - -",I60/I68*100)</f>
        <v>6.5327917743630531E-2</v>
      </c>
      <c r="K60" s="2">
        <v>34</v>
      </c>
      <c r="L60" s="3">
        <f>IF(K68=0,"- - -",K60/K68*100)</f>
        <v>8.9398401346234752E-2</v>
      </c>
      <c r="M60" s="2">
        <v>31</v>
      </c>
      <c r="N60" s="3">
        <f>IF(M68=0,"- - -",M60/M68*100)</f>
        <v>0.16571336932698991</v>
      </c>
      <c r="O60" s="2">
        <v>33</v>
      </c>
      <c r="P60" s="3">
        <f>IF(O68=0,"- - -",O60/O68*100)</f>
        <v>0.4815409309791332</v>
      </c>
      <c r="Q60" s="2">
        <v>33</v>
      </c>
      <c r="R60" s="3">
        <f>IF(Q68=0,"- - -",Q60/Q68*100)</f>
        <v>1.4634146341463417</v>
      </c>
      <c r="S60" s="2">
        <v>23</v>
      </c>
      <c r="T60" s="3">
        <f>IF(S68=0,"- - -",S60/S68*100)</f>
        <v>2.4442082890541976</v>
      </c>
      <c r="U60" s="2">
        <v>19</v>
      </c>
      <c r="V60" s="3">
        <f>IF(U68=0,"- - -",U60/U68*100)</f>
        <v>4</v>
      </c>
      <c r="W60" s="2">
        <v>19</v>
      </c>
      <c r="X60" s="3">
        <f>IF(W68=0,"- - -",W60/W68*100)</f>
        <v>5.7575757575757578</v>
      </c>
      <c r="Y60" s="2">
        <v>103</v>
      </c>
      <c r="Z60" s="3">
        <f>IF(Y68=0,"- - -",Y60/Y68*100)</f>
        <v>7.253521126760563</v>
      </c>
      <c r="AA60" s="26">
        <f t="shared" ref="AA60:AA67" si="3">C60+E60+G60+I60+K60+M60+O60+Q60+S60+U60+W60+Y60</f>
        <v>441</v>
      </c>
      <c r="AB60" s="29">
        <f>IF(AA68=0,"- - -",AA60/AA68*100)</f>
        <v>0.38179173736884026</v>
      </c>
    </row>
    <row r="61" spans="1:30" x14ac:dyDescent="0.3">
      <c r="A61" s="60" t="s">
        <v>148</v>
      </c>
      <c r="B61" s="62" t="s">
        <v>146</v>
      </c>
      <c r="C61" s="9">
        <v>30</v>
      </c>
      <c r="D61" s="3">
        <f>IF(C68=0,"- - -",C61/C68*100)</f>
        <v>5.2264808362369335</v>
      </c>
      <c r="E61" s="2">
        <v>57</v>
      </c>
      <c r="F61" s="3">
        <f>IF(E68=0,"- - -",E61/E68*100)</f>
        <v>2.3553719008264462</v>
      </c>
      <c r="G61" s="2">
        <v>52</v>
      </c>
      <c r="H61" s="3">
        <f>IF(G68=0,"- - -",G61/G68*100)</f>
        <v>0.62695924764890276</v>
      </c>
      <c r="I61" s="2">
        <v>80</v>
      </c>
      <c r="J61" s="3">
        <f>IF(I68=0,"- - -",I61/I68*100)</f>
        <v>0.22722753997784531</v>
      </c>
      <c r="K61" s="2">
        <v>117</v>
      </c>
      <c r="L61" s="3">
        <f>IF(K68=0,"- - -",K61/K68*100)</f>
        <v>0.30763567522086666</v>
      </c>
      <c r="M61" s="2">
        <v>128</v>
      </c>
      <c r="N61" s="3">
        <f>IF(M68=0,"- - -",M61/M68*100)</f>
        <v>0.68423584754370026</v>
      </c>
      <c r="O61" s="2">
        <v>117</v>
      </c>
      <c r="P61" s="3">
        <f>IF(O68=0,"- - -",O61/O68*100)</f>
        <v>1.7072814825623814</v>
      </c>
      <c r="Q61" s="2">
        <v>106</v>
      </c>
      <c r="R61" s="3">
        <f>IF(Q68=0,"- - -",Q61/Q68*100)</f>
        <v>4.7006651884700661</v>
      </c>
      <c r="S61" s="2">
        <v>63</v>
      </c>
      <c r="T61" s="3">
        <f>IF(S68=0,"- - -",S61/S68*100)</f>
        <v>6.6950053134962797</v>
      </c>
      <c r="U61" s="2">
        <v>45</v>
      </c>
      <c r="V61" s="3">
        <f>IF(U68=0,"- - -",U61/U68*100)</f>
        <v>9.4736842105263168</v>
      </c>
      <c r="W61" s="2">
        <v>31</v>
      </c>
      <c r="X61" s="3">
        <f>IF(W68=0,"- - -",W61/W68*100)</f>
        <v>9.3939393939393927</v>
      </c>
      <c r="Y61" s="2">
        <v>243</v>
      </c>
      <c r="Z61" s="3">
        <f>IF(Y68=0,"- - -",Y61/Y68*100)</f>
        <v>17.112676056338028</v>
      </c>
      <c r="AA61" s="26">
        <f t="shared" si="3"/>
        <v>1069</v>
      </c>
      <c r="AB61" s="29">
        <f>IF(AA68=0,"- - -",AA61/AA68*100)</f>
        <v>0.92547702323648573</v>
      </c>
    </row>
    <row r="62" spans="1:30" x14ac:dyDescent="0.3">
      <c r="A62" s="60" t="s">
        <v>149</v>
      </c>
      <c r="B62" s="62" t="s">
        <v>146</v>
      </c>
      <c r="C62" s="9">
        <v>72</v>
      </c>
      <c r="D62" s="3">
        <f>IF(C68=0,"- - -",C62/C68*100)</f>
        <v>12.543554006968641</v>
      </c>
      <c r="E62" s="2">
        <v>246</v>
      </c>
      <c r="F62" s="3">
        <f>IF(E68=0,"- - -",E62/E68*100)</f>
        <v>10.165289256198347</v>
      </c>
      <c r="G62" s="2">
        <v>905</v>
      </c>
      <c r="H62" s="3">
        <f>IF(G68=0,"- - -",G62/G68*100)</f>
        <v>10.911502290812635</v>
      </c>
      <c r="I62" s="2">
        <v>3130</v>
      </c>
      <c r="J62" s="3">
        <f>IF(I68=0,"- - -",I62/I68*100)</f>
        <v>8.8902775016331983</v>
      </c>
      <c r="K62" s="2">
        <v>4009</v>
      </c>
      <c r="L62" s="3">
        <f>IF(K68=0,"- - -",K62/K68*100)</f>
        <v>10.541123264619268</v>
      </c>
      <c r="M62" s="2">
        <v>2821</v>
      </c>
      <c r="N62" s="3">
        <f>IF(M68=0,"- - -",M62/M68*100)</f>
        <v>15.079916608756081</v>
      </c>
      <c r="O62" s="2">
        <v>1411</v>
      </c>
      <c r="P62" s="3">
        <f>IF(O68=0,"- - -",O62/O68*100)</f>
        <v>20.589522836713847</v>
      </c>
      <c r="Q62" s="2">
        <v>654</v>
      </c>
      <c r="R62" s="3">
        <f>IF(Q68=0,"- - -",Q62/Q68*100)</f>
        <v>29.002217294900223</v>
      </c>
      <c r="S62" s="2">
        <v>359</v>
      </c>
      <c r="T62" s="3">
        <f>IF(S68=0,"- - -",S62/S68*100)</f>
        <v>38.150903294367694</v>
      </c>
      <c r="U62" s="2">
        <v>235</v>
      </c>
      <c r="V62" s="3">
        <f>IF(U68=0,"- - -",U62/U68*100)</f>
        <v>49.473684210526315</v>
      </c>
      <c r="W62" s="2">
        <v>177</v>
      </c>
      <c r="X62" s="3">
        <f>IF(W68=0,"- - -",W62/W68*100)</f>
        <v>53.63636363636364</v>
      </c>
      <c r="Y62" s="2">
        <v>734</v>
      </c>
      <c r="Z62" s="3">
        <f>IF(Y68=0,"- - -",Y62/Y68*100)</f>
        <v>51.690140845070417</v>
      </c>
      <c r="AA62" s="26">
        <f t="shared" si="3"/>
        <v>14753</v>
      </c>
      <c r="AB62" s="29">
        <f>IF(AA68=0,"- - -",AA62/AA68*100)</f>
        <v>12.772275513384354</v>
      </c>
    </row>
    <row r="63" spans="1:30" x14ac:dyDescent="0.3">
      <c r="A63" s="60" t="s">
        <v>150</v>
      </c>
      <c r="B63" s="62" t="s">
        <v>146</v>
      </c>
      <c r="C63" s="9">
        <v>321</v>
      </c>
      <c r="D63" s="3">
        <f>IF(C68=0,"- - -",C63/C68*100)</f>
        <v>55.923344947735188</v>
      </c>
      <c r="E63" s="2">
        <v>1482</v>
      </c>
      <c r="F63" s="3">
        <f>IF(E68=0,"- - -",E63/E68*100)</f>
        <v>61.239669421487605</v>
      </c>
      <c r="G63" s="2">
        <v>5549</v>
      </c>
      <c r="H63" s="3">
        <f>IF(G68=0,"- - -",G63/G68*100)</f>
        <v>66.903785869303107</v>
      </c>
      <c r="I63" s="2">
        <v>23613</v>
      </c>
      <c r="J63" s="3">
        <f>IF(I68=0,"- - -",I63/I68*100)</f>
        <v>67.069048768710772</v>
      </c>
      <c r="K63" s="2">
        <v>24268</v>
      </c>
      <c r="L63" s="3">
        <f>IF(K68=0,"- - -",K63/K68*100)</f>
        <v>63.80942364324779</v>
      </c>
      <c r="M63" s="2">
        <v>11117</v>
      </c>
      <c r="N63" s="3">
        <f>IF(M68=0,"- - -",M63/M68*100)</f>
        <v>59.42695247768215</v>
      </c>
      <c r="O63" s="2">
        <v>3666</v>
      </c>
      <c r="P63" s="3">
        <f>IF(O68=0,"- - -",O63/O68*100)</f>
        <v>53.494819786954615</v>
      </c>
      <c r="Q63" s="2">
        <v>949</v>
      </c>
      <c r="R63" s="3">
        <f>IF(Q68=0,"- - -",Q63/Q68*100)</f>
        <v>42.084257206208427</v>
      </c>
      <c r="S63" s="2">
        <v>324</v>
      </c>
      <c r="T63" s="3">
        <f>IF(S68=0,"- - -",S63/S68*100)</f>
        <v>34.431455897980875</v>
      </c>
      <c r="U63" s="2">
        <v>113</v>
      </c>
      <c r="V63" s="3">
        <f>IF(U68=0,"- - -",U63/U68*100)</f>
        <v>23.789473684210527</v>
      </c>
      <c r="W63" s="2">
        <v>63</v>
      </c>
      <c r="X63" s="3">
        <f>IF(W68=0,"- - -",W63/W68*100)</f>
        <v>19.090909090909093</v>
      </c>
      <c r="Y63" s="2">
        <v>169</v>
      </c>
      <c r="Z63" s="3">
        <f>IF(Y68=0,"- - -",Y63/Y68*100)</f>
        <v>11.901408450704224</v>
      </c>
      <c r="AA63" s="26">
        <f t="shared" si="3"/>
        <v>71634</v>
      </c>
      <c r="AB63" s="29">
        <f>IF(AA68=0,"- - -",AA63/AA68*100)</f>
        <v>62.01648370675624</v>
      </c>
    </row>
    <row r="64" spans="1:30" x14ac:dyDescent="0.3">
      <c r="A64" s="60" t="s">
        <v>151</v>
      </c>
      <c r="B64" s="62" t="s">
        <v>146</v>
      </c>
      <c r="C64" s="9">
        <v>40</v>
      </c>
      <c r="D64" s="3">
        <f>IF(C68=0,"- - -",C64/C68*100)</f>
        <v>6.968641114982578</v>
      </c>
      <c r="E64" s="2">
        <v>213</v>
      </c>
      <c r="F64" s="3">
        <f>IF(E68=0,"- - -",E64/E68*100)</f>
        <v>8.8016528925619841</v>
      </c>
      <c r="G64" s="2">
        <v>771</v>
      </c>
      <c r="H64" s="3">
        <f>IF(G68=0,"- - -",G64/G68*100)</f>
        <v>9.2958765372558485</v>
      </c>
      <c r="I64" s="2">
        <v>3177</v>
      </c>
      <c r="J64" s="3">
        <f>IF(I68=0,"- - -",I64/I68*100)</f>
        <v>9.0237736813701819</v>
      </c>
      <c r="K64" s="2">
        <v>3426</v>
      </c>
      <c r="L64" s="3">
        <f>IF(K68=0,"- - -",K64/K68*100)</f>
        <v>9.00820361800589</v>
      </c>
      <c r="M64" s="2">
        <v>1941</v>
      </c>
      <c r="N64" s="3">
        <f>IF(M68=0,"- - -",M64/M68*100)</f>
        <v>10.375795156893142</v>
      </c>
      <c r="O64" s="2">
        <v>713</v>
      </c>
      <c r="P64" s="3">
        <f>IF(O68=0,"- - -",O64/O68*100)</f>
        <v>10.404202539033999</v>
      </c>
      <c r="Q64" s="2">
        <v>229</v>
      </c>
      <c r="R64" s="3">
        <f>IF(Q68=0,"- - -",Q64/Q68*100)</f>
        <v>10.15521064301552</v>
      </c>
      <c r="S64" s="2">
        <v>68</v>
      </c>
      <c r="T64" s="3">
        <f>IF(S68=0,"- - -",S64/S68*100)</f>
        <v>7.2263549415515413</v>
      </c>
      <c r="U64" s="2">
        <v>25</v>
      </c>
      <c r="V64" s="3">
        <f>IF(U68=0,"- - -",U64/U68*100)</f>
        <v>5.2631578947368416</v>
      </c>
      <c r="W64" s="2">
        <v>11</v>
      </c>
      <c r="X64" s="3">
        <f>IF(W68=0,"- - -",W64/W68*100)</f>
        <v>3.3333333333333335</v>
      </c>
      <c r="Y64" s="2">
        <v>22</v>
      </c>
      <c r="Z64" s="3">
        <f>IF(Y68=0,"- - -",Y64/Y68*100)</f>
        <v>1.5492957746478873</v>
      </c>
      <c r="AA64" s="26">
        <f t="shared" si="3"/>
        <v>10636</v>
      </c>
      <c r="AB64" s="29">
        <f>IF(AA68=0,"- - -",AA64/AA68*100)</f>
        <v>9.2080202237074484</v>
      </c>
    </row>
    <row r="65" spans="1:28" x14ac:dyDescent="0.3">
      <c r="A65" s="60" t="s">
        <v>152</v>
      </c>
      <c r="B65" s="62" t="s">
        <v>146</v>
      </c>
      <c r="C65" s="9">
        <v>0</v>
      </c>
      <c r="D65" s="3">
        <f>IF(C68=0,"- - -",C65/C68*100)</f>
        <v>0</v>
      </c>
      <c r="E65" s="2">
        <v>0</v>
      </c>
      <c r="F65" s="3">
        <f>IF(E68=0,"- - -",E65/E68*100)</f>
        <v>0</v>
      </c>
      <c r="G65" s="2">
        <v>1</v>
      </c>
      <c r="H65" s="3">
        <f>IF(G68=0,"- - -",G65/G68*100)</f>
        <v>1.2056908608632746E-2</v>
      </c>
      <c r="I65" s="2">
        <v>10</v>
      </c>
      <c r="J65" s="3">
        <f>IF(I68=0,"- - -",I65/I68*100)</f>
        <v>2.8403442497230664E-2</v>
      </c>
      <c r="K65" s="2">
        <v>8</v>
      </c>
      <c r="L65" s="3">
        <f>IF(K68=0,"- - -",K65/K68*100)</f>
        <v>2.1034917963819941E-2</v>
      </c>
      <c r="M65" s="2">
        <v>2</v>
      </c>
      <c r="N65" s="3">
        <f>IF(M68=0,"- - -",M65/M68*100)</f>
        <v>1.0691185117870317E-2</v>
      </c>
      <c r="O65" s="2">
        <v>4</v>
      </c>
      <c r="P65" s="3">
        <f>IF(O68=0,"- - -",O65/O68*100)</f>
        <v>5.8368597694440388E-2</v>
      </c>
      <c r="Q65" s="2">
        <v>1</v>
      </c>
      <c r="R65" s="3">
        <f>IF(Q68=0,"- - -",Q65/Q68*100)</f>
        <v>4.4345898004434586E-2</v>
      </c>
      <c r="S65" s="2">
        <v>0</v>
      </c>
      <c r="T65" s="3">
        <f>IF(S68=0,"- - -",S65/S68*100)</f>
        <v>0</v>
      </c>
      <c r="U65" s="2">
        <v>0</v>
      </c>
      <c r="V65" s="3">
        <f>IF(U68=0,"- - -",U65/U68*100)</f>
        <v>0</v>
      </c>
      <c r="W65" s="2">
        <v>0</v>
      </c>
      <c r="X65" s="3">
        <f>IF(W68=0,"- - -",W65/W68*100)</f>
        <v>0</v>
      </c>
      <c r="Y65" s="2">
        <v>0</v>
      </c>
      <c r="Z65" s="3">
        <f>IF(Y68=0,"- - -",Y65/Y68*100)</f>
        <v>0</v>
      </c>
      <c r="AA65" s="26">
        <f t="shared" si="3"/>
        <v>26</v>
      </c>
      <c r="AB65" s="29">
        <f>IF(AA68=0,"- - -",AA65/AA68*100)</f>
        <v>2.2509263427641375E-2</v>
      </c>
    </row>
    <row r="66" spans="1:28" x14ac:dyDescent="0.3">
      <c r="A66" s="60" t="s">
        <v>153</v>
      </c>
      <c r="B66" s="62" t="s">
        <v>146</v>
      </c>
      <c r="C66" s="9">
        <v>0</v>
      </c>
      <c r="D66" s="3">
        <f>IF(C68=0,"- - -",C66/C68*100)</f>
        <v>0</v>
      </c>
      <c r="E66" s="2">
        <v>0</v>
      </c>
      <c r="F66" s="3">
        <f>IF(E68=0,"- - -",E66/E68*100)</f>
        <v>0</v>
      </c>
      <c r="G66" s="2">
        <v>0</v>
      </c>
      <c r="H66" s="3">
        <f>IF(G68=0,"- - -",G66/G68*100)</f>
        <v>0</v>
      </c>
      <c r="I66" s="2">
        <v>0</v>
      </c>
      <c r="J66" s="3">
        <f>IF(I68=0,"- - -",I66/I68*100)</f>
        <v>0</v>
      </c>
      <c r="K66" s="2">
        <v>2</v>
      </c>
      <c r="L66" s="3">
        <f>IF(K68=0,"- - -",K66/K68*100)</f>
        <v>5.2587294909549852E-3</v>
      </c>
      <c r="M66" s="2">
        <v>0</v>
      </c>
      <c r="N66" s="3">
        <f>IF(M68=0,"- - -",M66/M68*100)</f>
        <v>0</v>
      </c>
      <c r="O66" s="2">
        <v>0</v>
      </c>
      <c r="P66" s="3">
        <f>IF(O68=0,"- - -",O66/O68*100)</f>
        <v>0</v>
      </c>
      <c r="Q66" s="2">
        <v>0</v>
      </c>
      <c r="R66" s="3">
        <f>IF(Q68=0,"- - -",Q66/Q68*100)</f>
        <v>0</v>
      </c>
      <c r="S66" s="2">
        <v>0</v>
      </c>
      <c r="T66" s="3">
        <f>IF(S68=0,"- - -",S66/S68*100)</f>
        <v>0</v>
      </c>
      <c r="U66" s="2">
        <v>0</v>
      </c>
      <c r="V66" s="3">
        <f>IF(U68=0,"- - -",U66/U68*100)</f>
        <v>0</v>
      </c>
      <c r="W66" s="2">
        <v>0</v>
      </c>
      <c r="X66" s="3">
        <f>IF(W68=0,"- - -",W66/W68*100)</f>
        <v>0</v>
      </c>
      <c r="Y66" s="2">
        <v>0</v>
      </c>
      <c r="Z66" s="3">
        <f>IF(Y68=0,"- - -",Y66/Y68*100)</f>
        <v>0</v>
      </c>
      <c r="AA66" s="26">
        <f t="shared" si="3"/>
        <v>2</v>
      </c>
      <c r="AB66" s="29">
        <f>IF(AA68=0,"- - -",AA66/AA68*100)</f>
        <v>1.7314818021262595E-3</v>
      </c>
    </row>
    <row r="67" spans="1:28" ht="15" thickBot="1" x14ac:dyDescent="0.35">
      <c r="A67" s="65" t="s">
        <v>16</v>
      </c>
      <c r="B67" s="62"/>
      <c r="C67" s="9">
        <v>96</v>
      </c>
      <c r="D67" s="3">
        <f>IF(C68=0,"- - -",C67/C68*100)</f>
        <v>16.724738675958189</v>
      </c>
      <c r="E67" s="2">
        <v>353</v>
      </c>
      <c r="F67" s="3">
        <f>IF(E68=0,"- - -",E67/E68*100)</f>
        <v>14.586776859504132</v>
      </c>
      <c r="G67" s="2">
        <v>969</v>
      </c>
      <c r="H67" s="3">
        <f>IF(G68=0,"- - -",G67/G68*100)</f>
        <v>11.683144441765132</v>
      </c>
      <c r="I67" s="2">
        <v>5171</v>
      </c>
      <c r="J67" s="3">
        <f>IF(I68=0,"- - -",I67/I68*100)</f>
        <v>14.687420115317975</v>
      </c>
      <c r="K67" s="2">
        <v>6166</v>
      </c>
      <c r="L67" s="3">
        <f>IF(K68=0,"- - -",K67/K68*100)</f>
        <v>16.212663020614222</v>
      </c>
      <c r="M67" s="2">
        <v>2666</v>
      </c>
      <c r="N67" s="3">
        <f>IF(M68=0,"- - -",M67/M68*100)</f>
        <v>14.251349762121132</v>
      </c>
      <c r="O67" s="2">
        <v>908</v>
      </c>
      <c r="P67" s="3">
        <f>IF(O68=0,"- - -",O67/O68*100)</f>
        <v>13.24967167663797</v>
      </c>
      <c r="Q67" s="2">
        <v>283</v>
      </c>
      <c r="R67" s="3">
        <f>IF(Q68=0,"- - -",Q67/Q68*100)</f>
        <v>12.549889135254988</v>
      </c>
      <c r="S67" s="2">
        <v>104</v>
      </c>
      <c r="T67" s="3">
        <f>IF(S68=0,"- - -",S67/S68*100)</f>
        <v>11.052072263549416</v>
      </c>
      <c r="U67" s="2">
        <v>37</v>
      </c>
      <c r="V67" s="3">
        <f>IF(U68=0,"- - -",U67/U68*100)</f>
        <v>7.7894736842105265</v>
      </c>
      <c r="W67" s="2">
        <v>29</v>
      </c>
      <c r="X67" s="3">
        <f>IF(W68=0,"- - -",W67/W68*100)</f>
        <v>8.7878787878787872</v>
      </c>
      <c r="Y67" s="2">
        <v>148</v>
      </c>
      <c r="Z67" s="3">
        <f>IF(Y68=0,"- - -",Y67/Y68*100)</f>
        <v>10.422535211267606</v>
      </c>
      <c r="AA67" s="26">
        <f t="shared" si="3"/>
        <v>16930</v>
      </c>
      <c r="AB67" s="29">
        <f>IF(AA68=0,"- - -",AA67/AA68*100)</f>
        <v>14.656993454998787</v>
      </c>
    </row>
    <row r="68" spans="1:28" x14ac:dyDescent="0.3">
      <c r="A68" s="145" t="s">
        <v>13</v>
      </c>
      <c r="B68" s="146"/>
      <c r="C68" s="14">
        <f>SUM(C59:C67)</f>
        <v>574</v>
      </c>
      <c r="D68" s="15">
        <f>IF(C68=0,"- - -",C68/C68*100)</f>
        <v>100</v>
      </c>
      <c r="E68" s="16">
        <f>SUM(E59:E67)</f>
        <v>2420</v>
      </c>
      <c r="F68" s="15">
        <f>IF(E68=0,"- - -",E68/E68*100)</f>
        <v>100</v>
      </c>
      <c r="G68" s="16">
        <f>SUM(G59:G67)</f>
        <v>8294</v>
      </c>
      <c r="H68" s="15">
        <f>IF(G68=0,"- - -",G68/G68*100)</f>
        <v>100</v>
      </c>
      <c r="I68" s="16">
        <f>SUM(I59:I67)</f>
        <v>35207</v>
      </c>
      <c r="J68" s="15">
        <f>IF(I68=0,"- - -",I68/I68*100)</f>
        <v>100</v>
      </c>
      <c r="K68" s="16">
        <f>SUM(K59:K67)</f>
        <v>38032</v>
      </c>
      <c r="L68" s="15">
        <f>IF(K68=0,"- - -",K68/K68*100)</f>
        <v>100</v>
      </c>
      <c r="M68" s="16">
        <f>SUM(M59:M67)</f>
        <v>18707</v>
      </c>
      <c r="N68" s="15">
        <f>IF(M68=0,"- - -",M68/M68*100)</f>
        <v>100</v>
      </c>
      <c r="O68" s="16">
        <f>SUM(O59:O67)</f>
        <v>6853</v>
      </c>
      <c r="P68" s="15">
        <f>IF(O68=0,"- - -",O68/O68*100)</f>
        <v>100</v>
      </c>
      <c r="Q68" s="16">
        <f>SUM(Q59:Q67)</f>
        <v>2255</v>
      </c>
      <c r="R68" s="15">
        <f>IF(Q68=0,"- - -",Q68/Q68*100)</f>
        <v>100</v>
      </c>
      <c r="S68" s="16">
        <f>SUM(S59:S67)</f>
        <v>941</v>
      </c>
      <c r="T68" s="15">
        <f>IF(S68=0,"- - -",S68/S68*100)</f>
        <v>100</v>
      </c>
      <c r="U68" s="16">
        <f>SUM(U59:U67)</f>
        <v>475</v>
      </c>
      <c r="V68" s="15">
        <f>IF(U68=0,"- - -",U68/U68*100)</f>
        <v>100</v>
      </c>
      <c r="W68" s="16">
        <f>SUM(W59:W67)</f>
        <v>330</v>
      </c>
      <c r="X68" s="15">
        <f>IF(W68=0,"- - -",W68/W68*100)</f>
        <v>100</v>
      </c>
      <c r="Y68" s="16">
        <f>SUM(Y59:Y67)</f>
        <v>1420</v>
      </c>
      <c r="Z68" s="15">
        <f>IF(Y68=0,"- - -",Y68/Y68*100)</f>
        <v>100</v>
      </c>
      <c r="AA68" s="22">
        <f>SUM(AA59:AA67)</f>
        <v>115508</v>
      </c>
      <c r="AB68" s="23">
        <f>IF(AA68=0,"- - -",AA68/AA68*100)</f>
        <v>100</v>
      </c>
    </row>
    <row r="69" spans="1:28" ht="15" thickBot="1" x14ac:dyDescent="0.35">
      <c r="A69" s="147" t="s">
        <v>31</v>
      </c>
      <c r="B69" s="148"/>
      <c r="C69" s="18">
        <f>IF($AA68=0,"- - -",C68/$AA68*100)</f>
        <v>0.49693527721023656</v>
      </c>
      <c r="D69" s="19"/>
      <c r="E69" s="20">
        <f>IF($AA68=0,"- - -",E68/$AA68*100)</f>
        <v>2.0950929805727743</v>
      </c>
      <c r="F69" s="19"/>
      <c r="G69" s="20">
        <f>IF($AA68=0,"- - -",G68/$AA68*100)</f>
        <v>7.1804550334175987</v>
      </c>
      <c r="H69" s="19"/>
      <c r="I69" s="20">
        <f>IF($AA68=0,"- - -",I68/$AA68*100)</f>
        <v>30.480139903729615</v>
      </c>
      <c r="J69" s="19"/>
      <c r="K69" s="20">
        <f>IF($AA68=0,"- - -",K68/$AA68*100)</f>
        <v>32.925857949232956</v>
      </c>
      <c r="L69" s="19"/>
      <c r="M69" s="20">
        <f>IF($AA68=0,"- - -",M68/$AA68*100)</f>
        <v>16.195415036187967</v>
      </c>
      <c r="N69" s="19"/>
      <c r="O69" s="20">
        <f>IF($AA68=0,"- - -",O68/$AA68*100)</f>
        <v>5.9329223949856287</v>
      </c>
      <c r="P69" s="19"/>
      <c r="Q69" s="20">
        <f>IF($AA68=0,"- - -",Q68/$AA68*100)</f>
        <v>1.9522457318973576</v>
      </c>
      <c r="R69" s="19"/>
      <c r="S69" s="152">
        <f>IF($AA68=0,"- - -",S68/$AA68*100)</f>
        <v>0.81466218790040512</v>
      </c>
      <c r="T69" s="156"/>
      <c r="U69" s="152">
        <f>IF($AA68=0,"- - -",U68/$AA68*100)</f>
        <v>0.41122692800498672</v>
      </c>
      <c r="V69" s="156"/>
      <c r="W69" s="152">
        <f>IF($AA68=0,"- - -",W68/$AA68*100)</f>
        <v>0.28569449735083285</v>
      </c>
      <c r="X69" s="156"/>
      <c r="Y69" s="152">
        <f>IF($AA68=0,"- - -",Y68/$AA68*100)</f>
        <v>1.2293520795096444</v>
      </c>
      <c r="Z69" s="156"/>
      <c r="AA69" s="24">
        <f>IF($AA68=0,"- - -",AA68/$AA68*100)</f>
        <v>100</v>
      </c>
      <c r="AB69" s="25"/>
    </row>
    <row r="72" spans="1:28" x14ac:dyDescent="0.3">
      <c r="A72" s="1" t="s">
        <v>137</v>
      </c>
      <c r="J72" s="48"/>
      <c r="L72" s="48"/>
    </row>
    <row r="73" spans="1:28" ht="15" thickBot="1" x14ac:dyDescent="0.35"/>
    <row r="74" spans="1:28" ht="14.4" customHeight="1" x14ac:dyDescent="0.3">
      <c r="A74" s="157" t="s">
        <v>144</v>
      </c>
      <c r="B74" s="158"/>
      <c r="C74" s="32" t="s">
        <v>97</v>
      </c>
      <c r="D74" s="33"/>
      <c r="E74" s="32" t="s">
        <v>98</v>
      </c>
      <c r="F74" s="33"/>
      <c r="G74" s="32" t="s">
        <v>99</v>
      </c>
      <c r="H74" s="33"/>
      <c r="I74" s="32" t="s">
        <v>100</v>
      </c>
      <c r="J74" s="33"/>
      <c r="K74" s="32" t="s">
        <v>101</v>
      </c>
      <c r="L74" s="33"/>
      <c r="M74" s="32" t="s">
        <v>102</v>
      </c>
      <c r="N74" s="33"/>
      <c r="O74" s="32" t="s">
        <v>103</v>
      </c>
      <c r="P74" s="33"/>
      <c r="Q74" s="32" t="s">
        <v>104</v>
      </c>
      <c r="R74" s="33"/>
      <c r="S74" s="32" t="s">
        <v>105</v>
      </c>
      <c r="T74" s="33"/>
      <c r="U74" s="32" t="s">
        <v>106</v>
      </c>
      <c r="V74" s="33"/>
      <c r="W74" s="35" t="s">
        <v>13</v>
      </c>
      <c r="X74" s="36"/>
    </row>
    <row r="75" spans="1:28" ht="15" thickBot="1" x14ac:dyDescent="0.35">
      <c r="A75" s="159"/>
      <c r="B75" s="160"/>
      <c r="C75" s="37" t="s">
        <v>14</v>
      </c>
      <c r="D75" s="38" t="s">
        <v>15</v>
      </c>
      <c r="E75" s="39" t="s">
        <v>14</v>
      </c>
      <c r="F75" s="38" t="s">
        <v>15</v>
      </c>
      <c r="G75" s="39" t="s">
        <v>14</v>
      </c>
      <c r="H75" s="38" t="s">
        <v>15</v>
      </c>
      <c r="I75" s="37" t="s">
        <v>14</v>
      </c>
      <c r="J75" s="38" t="s">
        <v>15</v>
      </c>
      <c r="K75" s="37" t="s">
        <v>14</v>
      </c>
      <c r="L75" s="38" t="s">
        <v>15</v>
      </c>
      <c r="M75" s="37" t="s">
        <v>14</v>
      </c>
      <c r="N75" s="38" t="s">
        <v>15</v>
      </c>
      <c r="O75" s="37" t="s">
        <v>14</v>
      </c>
      <c r="P75" s="38" t="s">
        <v>15</v>
      </c>
      <c r="Q75" s="37" t="s">
        <v>14</v>
      </c>
      <c r="R75" s="38" t="s">
        <v>15</v>
      </c>
      <c r="S75" s="37" t="s">
        <v>14</v>
      </c>
      <c r="T75" s="38" t="s">
        <v>15</v>
      </c>
      <c r="U75" s="37" t="s">
        <v>14</v>
      </c>
      <c r="V75" s="38" t="s">
        <v>15</v>
      </c>
      <c r="W75" s="41" t="s">
        <v>14</v>
      </c>
      <c r="X75" s="42" t="s">
        <v>15</v>
      </c>
    </row>
    <row r="76" spans="1:28" x14ac:dyDescent="0.3">
      <c r="A76" s="59" t="s">
        <v>145</v>
      </c>
      <c r="B76" s="62" t="s">
        <v>146</v>
      </c>
      <c r="C76" s="8">
        <v>0</v>
      </c>
      <c r="D76" s="5">
        <f>IF(C85=0,"- - -",C76/C85*100)</f>
        <v>0</v>
      </c>
      <c r="E76" s="4">
        <v>0</v>
      </c>
      <c r="F76" s="5">
        <f>IF(E85=0,"- - -",E76/E85*100)</f>
        <v>0</v>
      </c>
      <c r="G76" s="4">
        <v>3</v>
      </c>
      <c r="H76" s="5">
        <f>IF(G85=0,"- - -",G76/G85*100)</f>
        <v>1.8688095683049896E-2</v>
      </c>
      <c r="I76" s="4">
        <v>8</v>
      </c>
      <c r="J76" s="5">
        <f>IF(I85=0,"- - -",I76/I85*100)</f>
        <v>1.9421246844047387E-2</v>
      </c>
      <c r="K76" s="4">
        <v>4</v>
      </c>
      <c r="L76" s="5">
        <f>IF(K85=0,"- - -",K76/K85*100)</f>
        <v>1.0759051051697239E-2</v>
      </c>
      <c r="M76" s="4">
        <v>0</v>
      </c>
      <c r="N76" s="5">
        <f>IF(M85=0,"- - -",M76/M85*100)</f>
        <v>0</v>
      </c>
      <c r="O76" s="4">
        <v>1</v>
      </c>
      <c r="P76" s="5">
        <f>IF(O85=0,"- - -",O76/O85*100)</f>
        <v>3.4806822137138885E-2</v>
      </c>
      <c r="Q76" s="4">
        <v>1</v>
      </c>
      <c r="R76" s="5">
        <f>IF(Q85=0,"- - -",Q76/Q85*100)</f>
        <v>0.65359477124183007</v>
      </c>
      <c r="S76" s="4">
        <v>0</v>
      </c>
      <c r="T76" s="5">
        <f>IF(S85=0,"- - -",S76/S85*100)</f>
        <v>0</v>
      </c>
      <c r="U76" s="4">
        <v>0</v>
      </c>
      <c r="V76" s="5" t="str">
        <f>IF(U85=0,"- - -",U76/U85*100)</f>
        <v>- - -</v>
      </c>
      <c r="W76" s="26">
        <f>C76+E76+G76+I76+K76+M76+O76+Q76+S76+U76</f>
        <v>17</v>
      </c>
      <c r="X76" s="27">
        <f>IF(W85=0,"- - -",W76/W85*100)</f>
        <v>1.4717722735418633E-2</v>
      </c>
    </row>
    <row r="77" spans="1:28" x14ac:dyDescent="0.3">
      <c r="A77" s="60" t="s">
        <v>147</v>
      </c>
      <c r="B77" s="62" t="s">
        <v>146</v>
      </c>
      <c r="C77" s="9">
        <v>0</v>
      </c>
      <c r="D77" s="3">
        <f>IF(C85=0,"- - -",C77/C85*100)</f>
        <v>0</v>
      </c>
      <c r="E77" s="2">
        <v>15</v>
      </c>
      <c r="F77" s="3">
        <f>IF(E85=0,"- - -",E77/E85*100)</f>
        <v>0.55679287305122493</v>
      </c>
      <c r="G77" s="2">
        <v>64</v>
      </c>
      <c r="H77" s="3">
        <f>IF(G85=0,"- - -",G77/G85*100)</f>
        <v>0.39867937457173114</v>
      </c>
      <c r="I77" s="2">
        <v>144</v>
      </c>
      <c r="J77" s="3">
        <f>IF(I85=0,"- - -",I77/I85*100)</f>
        <v>0.34958244319285298</v>
      </c>
      <c r="K77" s="2">
        <v>126</v>
      </c>
      <c r="L77" s="3">
        <f>IF(K85=0,"- - -",K77/K85*100)</f>
        <v>0.33891010812846306</v>
      </c>
      <c r="M77" s="2">
        <v>72</v>
      </c>
      <c r="N77" s="3">
        <f>IF(M85=0,"- - -",M77/M85*100)</f>
        <v>0.4700352526439483</v>
      </c>
      <c r="O77" s="2">
        <v>20</v>
      </c>
      <c r="P77" s="3">
        <f>IF(O85=0,"- - -",O77/O85*100)</f>
        <v>0.69613644274277753</v>
      </c>
      <c r="Q77" s="2">
        <v>0</v>
      </c>
      <c r="R77" s="3">
        <f>IF(Q85=0,"- - -",Q77/Q85*100)</f>
        <v>0</v>
      </c>
      <c r="S77" s="2">
        <v>0</v>
      </c>
      <c r="T77" s="3">
        <f>IF(S85=0,"- - -",S77/S85*100)</f>
        <v>0</v>
      </c>
      <c r="U77" s="2">
        <v>0</v>
      </c>
      <c r="V77" s="3" t="str">
        <f>IF(U85=0,"- - -",U77/U85*100)</f>
        <v>- - -</v>
      </c>
      <c r="W77" s="26">
        <f t="shared" ref="W77:W84" si="4">C77+E77+G77+I77+K77+M77+O77+Q77+S77+U77</f>
        <v>441</v>
      </c>
      <c r="X77" s="29">
        <f>IF(W85=0,"- - -",W77/W85*100)</f>
        <v>0.38179504272468334</v>
      </c>
    </row>
    <row r="78" spans="1:28" x14ac:dyDescent="0.3">
      <c r="A78" s="60" t="s">
        <v>148</v>
      </c>
      <c r="B78" s="62" t="s">
        <v>146</v>
      </c>
      <c r="C78" s="9">
        <v>0</v>
      </c>
      <c r="D78" s="3">
        <f>IF(C85=0,"- - -",C78/C85*100)</f>
        <v>0</v>
      </c>
      <c r="E78" s="2">
        <v>33</v>
      </c>
      <c r="F78" s="3">
        <f>IF(E85=0,"- - -",E78/E85*100)</f>
        <v>1.2249443207126949</v>
      </c>
      <c r="G78" s="2">
        <v>185</v>
      </c>
      <c r="H78" s="3">
        <f>IF(G85=0,"- - -",G78/G85*100)</f>
        <v>1.1524325671214104</v>
      </c>
      <c r="I78" s="2">
        <v>352</v>
      </c>
      <c r="J78" s="3">
        <f>IF(I85=0,"- - -",I78/I85*100)</f>
        <v>0.85453486113808497</v>
      </c>
      <c r="K78" s="2">
        <v>307</v>
      </c>
      <c r="L78" s="3">
        <f>IF(K85=0,"- - -",K78/K85*100)</f>
        <v>0.82575716821776324</v>
      </c>
      <c r="M78" s="2">
        <v>157</v>
      </c>
      <c r="N78" s="3">
        <f>IF(M85=0,"- - -",M78/M85*100)</f>
        <v>1.0249379814597206</v>
      </c>
      <c r="O78" s="2">
        <v>33</v>
      </c>
      <c r="P78" s="3">
        <f>IF(O85=0,"- - -",O78/O85*100)</f>
        <v>1.148625130525583</v>
      </c>
      <c r="Q78" s="2">
        <v>2</v>
      </c>
      <c r="R78" s="3">
        <f>IF(Q85=0,"- - -",Q78/Q85*100)</f>
        <v>1.3071895424836601</v>
      </c>
      <c r="S78" s="2">
        <v>0</v>
      </c>
      <c r="T78" s="3">
        <f>IF(S85=0,"- - -",S78/S85*100)</f>
        <v>0</v>
      </c>
      <c r="U78" s="2">
        <v>0</v>
      </c>
      <c r="V78" s="3" t="str">
        <f>IF(U85=0,"- - -",U78/U85*100)</f>
        <v>- - -</v>
      </c>
      <c r="W78" s="26">
        <f t="shared" si="4"/>
        <v>1069</v>
      </c>
      <c r="X78" s="29">
        <f>IF(W85=0,"- - -",W78/W85*100)</f>
        <v>0.92548503553897166</v>
      </c>
    </row>
    <row r="79" spans="1:28" x14ac:dyDescent="0.3">
      <c r="A79" s="60" t="s">
        <v>149</v>
      </c>
      <c r="B79" s="62" t="s">
        <v>146</v>
      </c>
      <c r="C79" s="9">
        <v>8</v>
      </c>
      <c r="D79" s="3">
        <f>IF(C85=0,"- - -",C79/C85*100)</f>
        <v>19.512195121951219</v>
      </c>
      <c r="E79" s="2">
        <v>442</v>
      </c>
      <c r="F79" s="3">
        <f>IF(E85=0,"- - -",E79/E85*100)</f>
        <v>16.406829992576093</v>
      </c>
      <c r="G79" s="2">
        <v>2176</v>
      </c>
      <c r="H79" s="3">
        <f>IF(G85=0,"- - -",G79/G85*100)</f>
        <v>13.555098735438859</v>
      </c>
      <c r="I79" s="2">
        <v>5018</v>
      </c>
      <c r="J79" s="3">
        <f>IF(I85=0,"- - -",I79/I85*100)</f>
        <v>12.181977082928725</v>
      </c>
      <c r="K79" s="2">
        <v>4406</v>
      </c>
      <c r="L79" s="3">
        <f>IF(K85=0,"- - -",K79/K85*100)</f>
        <v>11.85109473344451</v>
      </c>
      <c r="M79" s="2">
        <v>2166</v>
      </c>
      <c r="N79" s="3">
        <f>IF(M85=0,"- - -",M79/M85*100)</f>
        <v>14.140227183705445</v>
      </c>
      <c r="O79" s="2">
        <v>493</v>
      </c>
      <c r="P79" s="3">
        <f>IF(O85=0,"- - -",O79/O85*100)</f>
        <v>17.159763313609467</v>
      </c>
      <c r="Q79" s="2">
        <v>42</v>
      </c>
      <c r="R79" s="3">
        <f>IF(Q85=0,"- - -",Q79/Q85*100)</f>
        <v>27.450980392156865</v>
      </c>
      <c r="S79" s="2">
        <v>2</v>
      </c>
      <c r="T79" s="3">
        <f>IF(S85=0,"- - -",S79/S85*100)</f>
        <v>40</v>
      </c>
      <c r="U79" s="2">
        <v>0</v>
      </c>
      <c r="V79" s="3" t="str">
        <f>IF(U85=0,"- - -",U79/U85*100)</f>
        <v>- - -</v>
      </c>
      <c r="W79" s="26">
        <f t="shared" si="4"/>
        <v>14753</v>
      </c>
      <c r="X79" s="29">
        <f>IF(W85=0,"- - -",W79/W85*100)</f>
        <v>12.77238608915477</v>
      </c>
    </row>
    <row r="80" spans="1:28" x14ac:dyDescent="0.3">
      <c r="A80" s="60" t="s">
        <v>150</v>
      </c>
      <c r="B80" s="62" t="s">
        <v>146</v>
      </c>
      <c r="C80" s="9">
        <v>25</v>
      </c>
      <c r="D80" s="3">
        <f>IF(C85=0,"- - -",C80/C85*100)</f>
        <v>60.975609756097562</v>
      </c>
      <c r="E80" s="2">
        <v>1618</v>
      </c>
      <c r="F80" s="3">
        <f>IF(E85=0,"- - -",E80/E85*100)</f>
        <v>60.059391239792127</v>
      </c>
      <c r="G80" s="2">
        <v>9951</v>
      </c>
      <c r="H80" s="3">
        <f>IF(G85=0,"- - -",G80/G85*100)</f>
        <v>61.988413380676512</v>
      </c>
      <c r="I80" s="2">
        <v>25584</v>
      </c>
      <c r="J80" s="3">
        <f>IF(I85=0,"- - -",I80/I85*100)</f>
        <v>62.109147407263542</v>
      </c>
      <c r="K80" s="2">
        <v>23152</v>
      </c>
      <c r="L80" s="3">
        <f>IF(K85=0,"- - -",K80/K85*100)</f>
        <v>62.27338748722363</v>
      </c>
      <c r="M80" s="2">
        <v>9442</v>
      </c>
      <c r="N80" s="3">
        <f>IF(M85=0,"- - -",M80/M85*100)</f>
        <v>61.639900770335551</v>
      </c>
      <c r="O80" s="2">
        <v>1776</v>
      </c>
      <c r="P80" s="3">
        <f>IF(O85=0,"- - -",O80/O85*100)</f>
        <v>61.816916115558648</v>
      </c>
      <c r="Q80" s="2">
        <v>83</v>
      </c>
      <c r="R80" s="3">
        <f>IF(Q85=0,"- - -",Q80/Q85*100)</f>
        <v>54.248366013071895</v>
      </c>
      <c r="S80" s="2">
        <v>3</v>
      </c>
      <c r="T80" s="3">
        <f>IF(S85=0,"- - -",S80/S85*100)</f>
        <v>60</v>
      </c>
      <c r="U80" s="2">
        <v>0</v>
      </c>
      <c r="V80" s="3" t="str">
        <f>IF(U85=0,"- - -",U80/U85*100)</f>
        <v>- - -</v>
      </c>
      <c r="W80" s="26">
        <f t="shared" si="4"/>
        <v>71634</v>
      </c>
      <c r="X80" s="29">
        <f>IF(W85=0,"- - -",W80/W85*100)</f>
        <v>62.017020613469306</v>
      </c>
    </row>
    <row r="81" spans="1:28" x14ac:dyDescent="0.3">
      <c r="A81" s="60" t="s">
        <v>151</v>
      </c>
      <c r="B81" s="62" t="s">
        <v>146</v>
      </c>
      <c r="C81" s="9">
        <v>2</v>
      </c>
      <c r="D81" s="3">
        <f>IF(C85=0,"- - -",C81/C85*100)</f>
        <v>4.8780487804878048</v>
      </c>
      <c r="E81" s="2">
        <v>239</v>
      </c>
      <c r="F81" s="3">
        <f>IF(E85=0,"- - -",E81/E85*100)</f>
        <v>8.8715664439495168</v>
      </c>
      <c r="G81" s="2">
        <v>1433</v>
      </c>
      <c r="H81" s="3">
        <f>IF(G85=0,"- - -",G81/G85*100)</f>
        <v>8.9266803712701677</v>
      </c>
      <c r="I81" s="2">
        <v>3726</v>
      </c>
      <c r="J81" s="3">
        <f>IF(I85=0,"- - -",I81/I85*100)</f>
        <v>9.0454457176150704</v>
      </c>
      <c r="K81" s="2">
        <v>3508</v>
      </c>
      <c r="L81" s="3">
        <f>IF(K85=0,"- - -",K81/K85*100)</f>
        <v>9.4356877723384809</v>
      </c>
      <c r="M81" s="2">
        <v>1467</v>
      </c>
      <c r="N81" s="3">
        <f>IF(M85=0,"- - -",M81/M85*100)</f>
        <v>9.5769682726204461</v>
      </c>
      <c r="O81" s="2">
        <v>252</v>
      </c>
      <c r="P81" s="3">
        <f>IF(O85=0,"- - -",O81/O85*100)</f>
        <v>8.771319178558997</v>
      </c>
      <c r="Q81" s="2">
        <v>9</v>
      </c>
      <c r="R81" s="3">
        <f>IF(Q85=0,"- - -",Q81/Q85*100)</f>
        <v>5.8823529411764701</v>
      </c>
      <c r="S81" s="2">
        <v>0</v>
      </c>
      <c r="T81" s="3">
        <f>IF(S85=0,"- - -",S81/S85*100)</f>
        <v>0</v>
      </c>
      <c r="U81" s="2">
        <v>0</v>
      </c>
      <c r="V81" s="3" t="str">
        <f>IF(U85=0,"- - -",U81/U85*100)</f>
        <v>- - -</v>
      </c>
      <c r="W81" s="26">
        <f t="shared" si="4"/>
        <v>10636</v>
      </c>
      <c r="X81" s="29">
        <f>IF(W85=0,"- - -",W81/W85*100)</f>
        <v>9.2080999419948579</v>
      </c>
    </row>
    <row r="82" spans="1:28" x14ac:dyDescent="0.3">
      <c r="A82" s="60" t="s">
        <v>152</v>
      </c>
      <c r="B82" s="62" t="s">
        <v>146</v>
      </c>
      <c r="C82" s="9">
        <v>0</v>
      </c>
      <c r="D82" s="3">
        <f>IF(C85=0,"- - -",C82/C85*100)</f>
        <v>0</v>
      </c>
      <c r="E82" s="2">
        <v>1</v>
      </c>
      <c r="F82" s="3">
        <f>IF(E85=0,"- - -",E82/E85*100)</f>
        <v>3.711952487008166E-2</v>
      </c>
      <c r="G82" s="2">
        <v>3</v>
      </c>
      <c r="H82" s="3">
        <f>IF(G85=0,"- - -",G82/G85*100)</f>
        <v>1.8688095683049896E-2</v>
      </c>
      <c r="I82" s="2">
        <v>10</v>
      </c>
      <c r="J82" s="3">
        <f>IF(I85=0,"- - -",I82/I85*100)</f>
        <v>2.4276558555059235E-2</v>
      </c>
      <c r="K82" s="2">
        <v>8</v>
      </c>
      <c r="L82" s="3">
        <f>IF(K85=0,"- - -",K82/K85*100)</f>
        <v>2.1518102103394478E-2</v>
      </c>
      <c r="M82" s="2">
        <v>4</v>
      </c>
      <c r="N82" s="3">
        <f>IF(M85=0,"- - -",M82/M85*100)</f>
        <v>2.6113069591330463E-2</v>
      </c>
      <c r="O82" s="2">
        <v>0</v>
      </c>
      <c r="P82" s="3">
        <f>IF(O85=0,"- - -",O82/O85*100)</f>
        <v>0</v>
      </c>
      <c r="Q82" s="2">
        <v>0</v>
      </c>
      <c r="R82" s="3">
        <f>IF(Q85=0,"- - -",Q82/Q85*100)</f>
        <v>0</v>
      </c>
      <c r="S82" s="2">
        <v>0</v>
      </c>
      <c r="T82" s="3">
        <f>IF(S85=0,"- - -",S82/S85*100)</f>
        <v>0</v>
      </c>
      <c r="U82" s="2">
        <v>0</v>
      </c>
      <c r="V82" s="3" t="str">
        <f>IF(U85=0,"- - -",U82/U85*100)</f>
        <v>- - -</v>
      </c>
      <c r="W82" s="26">
        <f t="shared" si="4"/>
        <v>26</v>
      </c>
      <c r="X82" s="29">
        <f>IF(W85=0,"- - -",W82/W85*100)</f>
        <v>2.2509458301228497E-2</v>
      </c>
    </row>
    <row r="83" spans="1:28" x14ac:dyDescent="0.3">
      <c r="A83" s="60" t="s">
        <v>153</v>
      </c>
      <c r="B83" s="62" t="s">
        <v>146</v>
      </c>
      <c r="C83" s="9">
        <v>0</v>
      </c>
      <c r="D83" s="3">
        <f>IF(C85=0,"- - -",C83/C85*100)</f>
        <v>0</v>
      </c>
      <c r="E83" s="2">
        <v>0</v>
      </c>
      <c r="F83" s="3">
        <f>IF(E85=0,"- - -",E83/E85*100)</f>
        <v>0</v>
      </c>
      <c r="G83" s="2">
        <v>0</v>
      </c>
      <c r="H83" s="3">
        <f>IF(G85=0,"- - -",G83/G85*100)</f>
        <v>0</v>
      </c>
      <c r="I83" s="2">
        <v>0</v>
      </c>
      <c r="J83" s="3">
        <f>IF(I85=0,"- - -",I83/I85*100)</f>
        <v>0</v>
      </c>
      <c r="K83" s="2">
        <v>2</v>
      </c>
      <c r="L83" s="3">
        <f>IF(K85=0,"- - -",K83/K85*100)</f>
        <v>5.3795255258486194E-3</v>
      </c>
      <c r="M83" s="2">
        <v>0</v>
      </c>
      <c r="N83" s="3">
        <f>IF(M85=0,"- - -",M83/M85*100)</f>
        <v>0</v>
      </c>
      <c r="O83" s="2">
        <v>0</v>
      </c>
      <c r="P83" s="3">
        <f>IF(O85=0,"- - -",O83/O85*100)</f>
        <v>0</v>
      </c>
      <c r="Q83" s="2">
        <v>0</v>
      </c>
      <c r="R83" s="3">
        <f>IF(Q85=0,"- - -",Q83/Q85*100)</f>
        <v>0</v>
      </c>
      <c r="S83" s="2">
        <v>0</v>
      </c>
      <c r="T83" s="3">
        <f>IF(S85=0,"- - -",S83/S85*100)</f>
        <v>0</v>
      </c>
      <c r="U83" s="2">
        <v>0</v>
      </c>
      <c r="V83" s="3" t="str">
        <f>IF(U85=0,"- - -",U83/U85*100)</f>
        <v>- - -</v>
      </c>
      <c r="W83" s="26">
        <f t="shared" si="4"/>
        <v>2</v>
      </c>
      <c r="X83" s="29">
        <f>IF(W85=0,"- - -",W83/W85*100)</f>
        <v>1.7314967924021922E-3</v>
      </c>
    </row>
    <row r="84" spans="1:28" ht="15" thickBot="1" x14ac:dyDescent="0.35">
      <c r="A84" s="65" t="s">
        <v>16</v>
      </c>
      <c r="B84" s="62"/>
      <c r="C84" s="9">
        <v>6</v>
      </c>
      <c r="D84" s="3">
        <f>IF(C85=0,"- - -",C84/C85*100)</f>
        <v>14.634146341463413</v>
      </c>
      <c r="E84" s="2">
        <v>346</v>
      </c>
      <c r="F84" s="3">
        <f>IF(E85=0,"- - -",E84/E85*100)</f>
        <v>12.843355605048256</v>
      </c>
      <c r="G84" s="2">
        <v>2238</v>
      </c>
      <c r="H84" s="3">
        <f>IF(G85=0,"- - -",G84/G85*100)</f>
        <v>13.941319379555223</v>
      </c>
      <c r="I84" s="2">
        <v>6350</v>
      </c>
      <c r="J84" s="3">
        <f>IF(I85=0,"- - -",I84/I85*100)</f>
        <v>15.415614682462614</v>
      </c>
      <c r="K84" s="2">
        <v>5665</v>
      </c>
      <c r="L84" s="3">
        <f>IF(K85=0,"- - -",K84/K85*100)</f>
        <v>15.237506051966216</v>
      </c>
      <c r="M84" s="2">
        <v>2010</v>
      </c>
      <c r="N84" s="3">
        <f>IF(M85=0,"- - -",M84/M85*100)</f>
        <v>13.121817469643556</v>
      </c>
      <c r="O84" s="2">
        <v>298</v>
      </c>
      <c r="P84" s="3">
        <f>IF(O85=0,"- - -",O84/O85*100)</f>
        <v>10.372432996867385</v>
      </c>
      <c r="Q84" s="2">
        <v>16</v>
      </c>
      <c r="R84" s="3">
        <f>IF(Q85=0,"- - -",Q84/Q85*100)</f>
        <v>10.457516339869281</v>
      </c>
      <c r="S84" s="2">
        <v>0</v>
      </c>
      <c r="T84" s="3">
        <f>IF(S85=0,"- - -",S84/S85*100)</f>
        <v>0</v>
      </c>
      <c r="U84" s="2">
        <v>0</v>
      </c>
      <c r="V84" s="3" t="str">
        <f>IF(U85=0,"- - -",U84/U85*100)</f>
        <v>- - -</v>
      </c>
      <c r="W84" s="26">
        <f t="shared" si="4"/>
        <v>16929</v>
      </c>
      <c r="X84" s="29">
        <f>IF(W85=0,"- - -",W84/W85*100)</f>
        <v>14.656254599288355</v>
      </c>
    </row>
    <row r="85" spans="1:28" x14ac:dyDescent="0.3">
      <c r="A85" s="145" t="s">
        <v>13</v>
      </c>
      <c r="B85" s="146"/>
      <c r="C85" s="14">
        <f>SUM(C76:C84)</f>
        <v>41</v>
      </c>
      <c r="D85" s="15">
        <f>IF(C85=0,"- - -",C85/C85*100)</f>
        <v>100</v>
      </c>
      <c r="E85" s="16">
        <f>SUM(E76:E84)</f>
        <v>2694</v>
      </c>
      <c r="F85" s="15">
        <f>IF(E85=0,"- - -",E85/E85*100)</f>
        <v>100</v>
      </c>
      <c r="G85" s="16">
        <f>SUM(G76:G84)</f>
        <v>16053</v>
      </c>
      <c r="H85" s="15">
        <f>IF(G85=0,"- - -",G85/G85*100)</f>
        <v>100</v>
      </c>
      <c r="I85" s="16">
        <f>SUM(I76:I84)</f>
        <v>41192</v>
      </c>
      <c r="J85" s="15">
        <f>IF(I85=0,"- - -",I85/I85*100)</f>
        <v>100</v>
      </c>
      <c r="K85" s="16">
        <f>SUM(K76:K84)</f>
        <v>37178</v>
      </c>
      <c r="L85" s="15">
        <f>IF(K85=0,"- - -",K85/K85*100)</f>
        <v>100</v>
      </c>
      <c r="M85" s="16">
        <f>SUM(M76:M84)</f>
        <v>15318</v>
      </c>
      <c r="N85" s="15">
        <f>IF(M85=0,"- - -",M85/M85*100)</f>
        <v>100</v>
      </c>
      <c r="O85" s="16">
        <f>SUM(O76:O84)</f>
        <v>2873</v>
      </c>
      <c r="P85" s="15">
        <f>IF(O85=0,"- - -",O85/O85*100)</f>
        <v>100</v>
      </c>
      <c r="Q85" s="16">
        <f>SUM(Q76:Q84)</f>
        <v>153</v>
      </c>
      <c r="R85" s="15">
        <f>IF(Q85=0,"- - -",Q85/Q85*100)</f>
        <v>100</v>
      </c>
      <c r="S85" s="16">
        <f>SUM(S76:S84)</f>
        <v>5</v>
      </c>
      <c r="T85" s="15">
        <f>IF(S85=0,"- - -",S85/S85*100)</f>
        <v>100</v>
      </c>
      <c r="U85" s="16">
        <f>SUM(U76:U84)</f>
        <v>0</v>
      </c>
      <c r="V85" s="15" t="str">
        <f>IF(U85=0,"- - -",U85/U85*100)</f>
        <v>- - -</v>
      </c>
      <c r="W85" s="22">
        <f>SUM(W76:W84)</f>
        <v>115507</v>
      </c>
      <c r="X85" s="23">
        <f>IF(W85=0,"- - -",W85/W85*100)</f>
        <v>100</v>
      </c>
    </row>
    <row r="86" spans="1:28" ht="15" thickBot="1" x14ac:dyDescent="0.35">
      <c r="A86" s="147" t="s">
        <v>35</v>
      </c>
      <c r="B86" s="148"/>
      <c r="C86" s="18">
        <f>IF($W85=0,"- - -",C85/$W85*100)</f>
        <v>3.5495684244244936E-2</v>
      </c>
      <c r="D86" s="19"/>
      <c r="E86" s="20">
        <f>IF($W85=0,"- - -",E85/$W85*100)</f>
        <v>2.3323261793657526</v>
      </c>
      <c r="F86" s="19"/>
      <c r="G86" s="20">
        <f>IF($W85=0,"- - -",G85/$W85*100)</f>
        <v>13.897859004216196</v>
      </c>
      <c r="H86" s="19"/>
      <c r="I86" s="20">
        <f>IF($W85=0,"- - -",I85/$W85*100)</f>
        <v>35.661907936315544</v>
      </c>
      <c r="J86" s="19"/>
      <c r="K86" s="20">
        <f>IF($W85=0,"- - -",K85/$W85*100)</f>
        <v>32.186793873964348</v>
      </c>
      <c r="L86" s="19"/>
      <c r="M86" s="20">
        <f>IF($W85=0,"- - -",M85/$W85*100)</f>
        <v>13.261533933008391</v>
      </c>
      <c r="N86" s="19"/>
      <c r="O86" s="20">
        <f>IF($W85=0,"- - -",O85/$W85*100)</f>
        <v>2.487295142285749</v>
      </c>
      <c r="P86" s="19"/>
      <c r="Q86" s="20">
        <f>IF($W85=0,"- - -",Q85/$W85*100)</f>
        <v>0.13245950461876771</v>
      </c>
      <c r="R86" s="19"/>
      <c r="S86" s="20">
        <f>IF($W85=0,"- - -",S85/$W85*100)</f>
        <v>4.3287419810054805E-3</v>
      </c>
      <c r="T86" s="19"/>
      <c r="U86" s="20">
        <f>IF($W85=0,"- - -",U85/$W85*100)</f>
        <v>0</v>
      </c>
      <c r="V86" s="19"/>
      <c r="W86" s="24">
        <f>IF($W85=0,"- - -",W85/$W85*100)</f>
        <v>100</v>
      </c>
      <c r="X86" s="25"/>
    </row>
    <row r="87" spans="1:28" x14ac:dyDescent="0.3">
      <c r="A87" s="63"/>
    </row>
    <row r="89" spans="1:28" x14ac:dyDescent="0.3">
      <c r="A89" s="49" t="s">
        <v>138</v>
      </c>
      <c r="J89" s="48"/>
      <c r="L89" s="48"/>
    </row>
    <row r="90" spans="1:28" ht="15" thickBot="1" x14ac:dyDescent="0.35"/>
    <row r="91" spans="1:28" ht="14.4" customHeight="1" x14ac:dyDescent="0.3">
      <c r="A91" s="157" t="s">
        <v>144</v>
      </c>
      <c r="B91" s="158"/>
      <c r="C91" s="32" t="s">
        <v>38</v>
      </c>
      <c r="D91" s="33"/>
      <c r="E91" s="33" t="s">
        <v>39</v>
      </c>
      <c r="F91" s="33"/>
      <c r="G91" s="33" t="s">
        <v>40</v>
      </c>
      <c r="H91" s="33"/>
      <c r="I91" s="33" t="s">
        <v>41</v>
      </c>
      <c r="J91" s="33"/>
      <c r="K91" s="33" t="s">
        <v>42</v>
      </c>
      <c r="L91" s="33"/>
      <c r="M91" s="33" t="s">
        <v>43</v>
      </c>
      <c r="N91" s="33"/>
      <c r="O91" s="33" t="s">
        <v>44</v>
      </c>
      <c r="P91" s="33"/>
      <c r="Q91" s="33" t="s">
        <v>45</v>
      </c>
      <c r="R91" s="33"/>
      <c r="S91" s="33" t="s">
        <v>46</v>
      </c>
      <c r="T91" s="33"/>
      <c r="U91" s="33" t="s">
        <v>47</v>
      </c>
      <c r="V91" s="33"/>
      <c r="W91" s="33" t="s">
        <v>48</v>
      </c>
      <c r="X91" s="33"/>
      <c r="Y91" s="33" t="s">
        <v>16</v>
      </c>
      <c r="Z91" s="33"/>
      <c r="AA91" s="35" t="s">
        <v>13</v>
      </c>
      <c r="AB91" s="36"/>
    </row>
    <row r="92" spans="1:28" ht="15" thickBot="1" x14ac:dyDescent="0.35">
      <c r="A92" s="159"/>
      <c r="B92" s="160"/>
      <c r="C92" s="37" t="s">
        <v>14</v>
      </c>
      <c r="D92" s="38" t="s">
        <v>15</v>
      </c>
      <c r="E92" s="39" t="s">
        <v>14</v>
      </c>
      <c r="F92" s="38" t="s">
        <v>15</v>
      </c>
      <c r="G92" s="39" t="s">
        <v>14</v>
      </c>
      <c r="H92" s="38" t="s">
        <v>15</v>
      </c>
      <c r="I92" s="37" t="s">
        <v>14</v>
      </c>
      <c r="J92" s="38" t="s">
        <v>15</v>
      </c>
      <c r="K92" s="37" t="s">
        <v>14</v>
      </c>
      <c r="L92" s="38" t="s">
        <v>15</v>
      </c>
      <c r="M92" s="37" t="s">
        <v>14</v>
      </c>
      <c r="N92" s="38" t="s">
        <v>15</v>
      </c>
      <c r="O92" s="37" t="s">
        <v>14</v>
      </c>
      <c r="P92" s="38" t="s">
        <v>15</v>
      </c>
      <c r="Q92" s="37" t="s">
        <v>14</v>
      </c>
      <c r="R92" s="38" t="s">
        <v>15</v>
      </c>
      <c r="S92" s="37" t="s">
        <v>14</v>
      </c>
      <c r="T92" s="38" t="s">
        <v>15</v>
      </c>
      <c r="U92" s="37" t="s">
        <v>14</v>
      </c>
      <c r="V92" s="38" t="s">
        <v>15</v>
      </c>
      <c r="W92" s="37" t="s">
        <v>14</v>
      </c>
      <c r="X92" s="38" t="s">
        <v>15</v>
      </c>
      <c r="Y92" s="37" t="s">
        <v>14</v>
      </c>
      <c r="Z92" s="38" t="s">
        <v>15</v>
      </c>
      <c r="AA92" s="41" t="s">
        <v>14</v>
      </c>
      <c r="AB92" s="42" t="s">
        <v>15</v>
      </c>
    </row>
    <row r="93" spans="1:28" x14ac:dyDescent="0.3">
      <c r="A93" s="59" t="s">
        <v>145</v>
      </c>
      <c r="B93" s="62" t="s">
        <v>146</v>
      </c>
      <c r="C93" s="8">
        <v>10</v>
      </c>
      <c r="D93" s="5">
        <f>IF(C102=0,"- - -",C93/C102*100)</f>
        <v>8.8495575221238933</v>
      </c>
      <c r="E93" s="4">
        <v>5</v>
      </c>
      <c r="F93" s="5">
        <f>IF(E102=0,"- - -",E93/E102*100)</f>
        <v>1.0395010395010396</v>
      </c>
      <c r="G93" s="4">
        <v>0</v>
      </c>
      <c r="H93" s="5">
        <f>IF(G102=0,"- - -",G93/G102*100)</f>
        <v>0</v>
      </c>
      <c r="I93" s="4">
        <v>0</v>
      </c>
      <c r="J93" s="5">
        <f>IF(I102=0,"- - -",I93/I102*100)</f>
        <v>0</v>
      </c>
      <c r="K93" s="4">
        <v>0</v>
      </c>
      <c r="L93" s="5">
        <f>IF(K102=0,"- - -",K93/K102*100)</f>
        <v>0</v>
      </c>
      <c r="M93" s="4">
        <v>0</v>
      </c>
      <c r="N93" s="5">
        <f>IF(M102=0,"- - -",M93/M102*100)</f>
        <v>0</v>
      </c>
      <c r="O93" s="4">
        <v>0</v>
      </c>
      <c r="P93" s="5">
        <f>IF(O102=0,"- - -",O93/O102*100)</f>
        <v>0</v>
      </c>
      <c r="Q93" s="4">
        <v>2</v>
      </c>
      <c r="R93" s="5">
        <f>IF(Q102=0,"- - -",Q93/Q102*100)</f>
        <v>7.3939886871973092E-3</v>
      </c>
      <c r="S93" s="4">
        <v>0</v>
      </c>
      <c r="T93" s="5">
        <f>IF(S102=0,"- - -",S93/S102*100)</f>
        <v>0</v>
      </c>
      <c r="U93" s="4">
        <v>0</v>
      </c>
      <c r="V93" s="5">
        <f>IF(U102=0,"- - -",U93/U102*100)</f>
        <v>0</v>
      </c>
      <c r="W93" s="4">
        <v>0</v>
      </c>
      <c r="X93" s="5">
        <f>IF(W102=0,"- - -",W93/W102*100)</f>
        <v>0</v>
      </c>
      <c r="Y93" s="4">
        <v>1</v>
      </c>
      <c r="Z93" s="5">
        <f>IF(Y102=0,"- - -",Y93/Y102*100)</f>
        <v>7.6663600122661765E-3</v>
      </c>
      <c r="AA93" s="26">
        <f>C93+E93+G93+I93+K93+M93+O93+Q93+S93+U93+W93+Y93</f>
        <v>18</v>
      </c>
      <c r="AB93" s="27">
        <f>IF(AA102=0,"- - -",AA93/AA102*100)</f>
        <v>1.5307293925555528E-2</v>
      </c>
    </row>
    <row r="94" spans="1:28" x14ac:dyDescent="0.3">
      <c r="A94" s="60" t="s">
        <v>147</v>
      </c>
      <c r="B94" s="62" t="s">
        <v>146</v>
      </c>
      <c r="C94" s="9">
        <v>42</v>
      </c>
      <c r="D94" s="3">
        <f>IF(C102=0,"- - -",C94/C102*100)</f>
        <v>37.168141592920357</v>
      </c>
      <c r="E94" s="2">
        <v>352</v>
      </c>
      <c r="F94" s="3">
        <f>IF(E102=0,"- - -",E94/E102*100)</f>
        <v>73.180873180873192</v>
      </c>
      <c r="G94" s="2">
        <v>79</v>
      </c>
      <c r="H94" s="3">
        <f>IF(G102=0,"- - -",G94/G102*100)</f>
        <v>11.111111111111111</v>
      </c>
      <c r="I94" s="2">
        <v>2</v>
      </c>
      <c r="J94" s="3">
        <f>IF(I102=0,"- - -",I94/I102*100)</f>
        <v>0.1370801919122687</v>
      </c>
      <c r="K94" s="2">
        <v>1</v>
      </c>
      <c r="L94" s="3">
        <f>IF(K102=0,"- - -",K94/K102*100)</f>
        <v>2.1777003484320559E-2</v>
      </c>
      <c r="M94" s="2">
        <v>1</v>
      </c>
      <c r="N94" s="3">
        <f>IF(M102=0,"- - -",M94/M102*100)</f>
        <v>5.5463117027176921E-3</v>
      </c>
      <c r="O94" s="2">
        <v>1</v>
      </c>
      <c r="P94" s="3">
        <f>IF(O102=0,"- - -",O94/O102*100)</f>
        <v>2.2508328081390114E-3</v>
      </c>
      <c r="Q94" s="2">
        <v>0</v>
      </c>
      <c r="R94" s="3">
        <f>IF(Q102=0,"- - -",Q94/Q102*100)</f>
        <v>0</v>
      </c>
      <c r="S94" s="2">
        <v>0</v>
      </c>
      <c r="T94" s="3">
        <f>IF(S102=0,"- - -",S94/S102*100)</f>
        <v>0</v>
      </c>
      <c r="U94" s="2">
        <v>0</v>
      </c>
      <c r="V94" s="3">
        <f>IF(U102=0,"- - -",U94/U102*100)</f>
        <v>0</v>
      </c>
      <c r="W94" s="2">
        <v>0</v>
      </c>
      <c r="X94" s="3">
        <f>IF(W102=0,"- - -",W94/W102*100)</f>
        <v>0</v>
      </c>
      <c r="Y94" s="2">
        <v>15</v>
      </c>
      <c r="Z94" s="3">
        <f>IF(Y102=0,"- - -",Y94/Y102*100)</f>
        <v>0.11499540018399264</v>
      </c>
      <c r="AA94" s="26">
        <f t="shared" ref="AA94:AA101" si="5">C94+E94+G94+I94+K94+M94+O94+Q94+S94+U94+W94+Y94</f>
        <v>493</v>
      </c>
      <c r="AB94" s="29">
        <f>IF(AA102=0,"- - -",AA94/AA102*100)</f>
        <v>0.41924977251660417</v>
      </c>
    </row>
    <row r="95" spans="1:28" x14ac:dyDescent="0.3">
      <c r="A95" s="60" t="s">
        <v>148</v>
      </c>
      <c r="B95" s="62" t="s">
        <v>146</v>
      </c>
      <c r="C95" s="9">
        <v>1</v>
      </c>
      <c r="D95" s="3">
        <f>IF(C102=0,"- - -",C95/C102*100)</f>
        <v>0.88495575221238942</v>
      </c>
      <c r="E95" s="2">
        <v>104</v>
      </c>
      <c r="F95" s="3">
        <f>IF(E102=0,"- - -",E95/E102*100)</f>
        <v>21.621621621621621</v>
      </c>
      <c r="G95" s="2">
        <v>485</v>
      </c>
      <c r="H95" s="3">
        <f>IF(G102=0,"- - -",G95/G102*100)</f>
        <v>68.213783403656819</v>
      </c>
      <c r="I95" s="2">
        <v>488</v>
      </c>
      <c r="J95" s="3">
        <f>IF(I102=0,"- - -",I95/I102*100)</f>
        <v>33.447566826593558</v>
      </c>
      <c r="K95" s="2">
        <v>131</v>
      </c>
      <c r="L95" s="3">
        <f>IF(K102=0,"- - -",K95/K102*100)</f>
        <v>2.8527874564459932</v>
      </c>
      <c r="M95" s="2">
        <v>11</v>
      </c>
      <c r="N95" s="3">
        <f>IF(M102=0,"- - -",M95/M102*100)</f>
        <v>6.1009428729894621E-2</v>
      </c>
      <c r="O95" s="2">
        <v>22</v>
      </c>
      <c r="P95" s="3">
        <f>IF(O102=0,"- - -",O95/O102*100)</f>
        <v>4.9518321779058252E-2</v>
      </c>
      <c r="Q95" s="2">
        <v>1</v>
      </c>
      <c r="R95" s="3">
        <f>IF(Q102=0,"- - -",Q95/Q102*100)</f>
        <v>3.6969943435986546E-3</v>
      </c>
      <c r="S95" s="2">
        <v>1</v>
      </c>
      <c r="T95" s="3">
        <f>IF(S102=0,"- - -",S95/S102*100)</f>
        <v>1.4604936468526361E-2</v>
      </c>
      <c r="U95" s="2">
        <v>0</v>
      </c>
      <c r="V95" s="3">
        <f>IF(U102=0,"- - -",U95/U102*100)</f>
        <v>0</v>
      </c>
      <c r="W95" s="2">
        <v>0</v>
      </c>
      <c r="X95" s="3">
        <f>IF(W102=0,"- - -",W95/W102*100)</f>
        <v>0</v>
      </c>
      <c r="Y95" s="2">
        <v>30</v>
      </c>
      <c r="Z95" s="3">
        <f>IF(Y102=0,"- - -",Y95/Y102*100)</f>
        <v>0.22999080036798528</v>
      </c>
      <c r="AA95" s="26">
        <f t="shared" si="5"/>
        <v>1274</v>
      </c>
      <c r="AB95" s="29">
        <f>IF(AA102=0,"- - -",AA95/AA102*100)</f>
        <v>1.0834162478420968</v>
      </c>
    </row>
    <row r="96" spans="1:28" x14ac:dyDescent="0.3">
      <c r="A96" s="60" t="s">
        <v>149</v>
      </c>
      <c r="B96" s="62" t="s">
        <v>146</v>
      </c>
      <c r="C96" s="9">
        <v>13</v>
      </c>
      <c r="D96" s="3">
        <f>IF(C102=0,"- - -",C96/C102*100)</f>
        <v>11.504424778761061</v>
      </c>
      <c r="E96" s="2">
        <v>6</v>
      </c>
      <c r="F96" s="3">
        <f>IF(E102=0,"- - -",E96/E102*100)</f>
        <v>1.2474012474012475</v>
      </c>
      <c r="G96" s="2">
        <v>120</v>
      </c>
      <c r="H96" s="3">
        <f>IF(G102=0,"- - -",G96/G102*100)</f>
        <v>16.877637130801688</v>
      </c>
      <c r="I96" s="2">
        <v>869</v>
      </c>
      <c r="J96" s="3">
        <f>IF(I102=0,"- - -",I96/I102*100)</f>
        <v>59.56134338588074</v>
      </c>
      <c r="K96" s="2">
        <v>3112</v>
      </c>
      <c r="L96" s="3">
        <f>IF(K102=0,"- - -",K96/K102*100)</f>
        <v>67.770034843205579</v>
      </c>
      <c r="M96" s="2">
        <v>5327</v>
      </c>
      <c r="N96" s="3">
        <f>IF(M102=0,"- - -",M96/M102*100)</f>
        <v>29.54520244037715</v>
      </c>
      <c r="O96" s="2">
        <v>5432</v>
      </c>
      <c r="P96" s="3">
        <f>IF(O102=0,"- - -",O96/O102*100)</f>
        <v>12.226523813811111</v>
      </c>
      <c r="Q96" s="2">
        <v>846</v>
      </c>
      <c r="R96" s="3">
        <f>IF(Q102=0,"- - -",Q96/Q102*100)</f>
        <v>3.1276572146844615</v>
      </c>
      <c r="S96" s="2">
        <v>113</v>
      </c>
      <c r="T96" s="3">
        <f>IF(S102=0,"- - -",S96/S102*100)</f>
        <v>1.650357820943479</v>
      </c>
      <c r="U96" s="2">
        <v>25</v>
      </c>
      <c r="V96" s="3">
        <f>IF(U102=0,"- - -",U96/U102*100)</f>
        <v>3.2175032175032174</v>
      </c>
      <c r="W96" s="2">
        <v>6</v>
      </c>
      <c r="X96" s="3">
        <f>IF(W102=0,"- - -",W96/W102*100)</f>
        <v>10</v>
      </c>
      <c r="Y96" s="2">
        <v>89</v>
      </c>
      <c r="Z96" s="3">
        <f>IF(Y102=0,"- - -",Y96/Y102*100)</f>
        <v>0.68230604109168969</v>
      </c>
      <c r="AA96" s="26">
        <f t="shared" si="5"/>
        <v>15958</v>
      </c>
      <c r="AB96" s="29">
        <f>IF(AA102=0,"- - -",AA96/AA102*100)</f>
        <v>13.570766470223061</v>
      </c>
    </row>
    <row r="97" spans="1:28" x14ac:dyDescent="0.3">
      <c r="A97" s="60" t="s">
        <v>150</v>
      </c>
      <c r="B97" s="62" t="s">
        <v>146</v>
      </c>
      <c r="C97" s="9">
        <v>40</v>
      </c>
      <c r="D97" s="3">
        <f>IF(C102=0,"- - -",C97/C102*100)</f>
        <v>35.398230088495573</v>
      </c>
      <c r="E97" s="2">
        <v>2</v>
      </c>
      <c r="F97" s="3">
        <f>IF(E102=0,"- - -",E97/E102*100)</f>
        <v>0.41580041580041582</v>
      </c>
      <c r="G97" s="2">
        <v>8</v>
      </c>
      <c r="H97" s="3">
        <f>IF(G102=0,"- - -",G97/G102*100)</f>
        <v>1.1251758087201125</v>
      </c>
      <c r="I97" s="2">
        <v>58</v>
      </c>
      <c r="J97" s="3">
        <f>IF(I102=0,"- - -",I97/I102*100)</f>
        <v>3.9753255654557917</v>
      </c>
      <c r="K97" s="2">
        <v>1279</v>
      </c>
      <c r="L97" s="3">
        <f>IF(K102=0,"- - -",K97/K102*100)</f>
        <v>27.852787456445995</v>
      </c>
      <c r="M97" s="2">
        <v>11891</v>
      </c>
      <c r="N97" s="3">
        <f>IF(M102=0,"- - -",M97/M102*100)</f>
        <v>65.951192457016077</v>
      </c>
      <c r="O97" s="2">
        <v>31155</v>
      </c>
      <c r="P97" s="3">
        <f>IF(O102=0,"- - -",O97/O102*100)</f>
        <v>70.124696137570893</v>
      </c>
      <c r="Q97" s="2">
        <v>21542</v>
      </c>
      <c r="R97" s="3">
        <f>IF(Q102=0,"- - -",Q97/Q102*100)</f>
        <v>79.640652149802222</v>
      </c>
      <c r="S97" s="2">
        <v>5049</v>
      </c>
      <c r="T97" s="3">
        <f>IF(S102=0,"- - -",S97/S102*100)</f>
        <v>73.740324229589604</v>
      </c>
      <c r="U97" s="2">
        <v>529</v>
      </c>
      <c r="V97" s="3">
        <f>IF(U102=0,"- - -",U97/U102*100)</f>
        <v>68.082368082368077</v>
      </c>
      <c r="W97" s="2">
        <v>39</v>
      </c>
      <c r="X97" s="3">
        <f>IF(W102=0,"- - -",W97/W102*100)</f>
        <v>65</v>
      </c>
      <c r="Y97" s="2">
        <v>416</v>
      </c>
      <c r="Z97" s="3">
        <f>IF(Y102=0,"- - -",Y97/Y102*100)</f>
        <v>3.189205765102729</v>
      </c>
      <c r="AA97" s="26">
        <f t="shared" si="5"/>
        <v>72008</v>
      </c>
      <c r="AB97" s="29">
        <f>IF(AA102=0,"- - -",AA97/AA102*100)</f>
        <v>61.235978943966799</v>
      </c>
    </row>
    <row r="98" spans="1:28" x14ac:dyDescent="0.3">
      <c r="A98" s="60" t="s">
        <v>151</v>
      </c>
      <c r="B98" s="62" t="s">
        <v>146</v>
      </c>
      <c r="C98" s="9">
        <v>5</v>
      </c>
      <c r="D98" s="3">
        <f>IF(C102=0,"- - -",C98/C102*100)</f>
        <v>4.4247787610619467</v>
      </c>
      <c r="E98" s="2">
        <v>0</v>
      </c>
      <c r="F98" s="3">
        <f>IF(E102=0,"- - -",E98/E102*100)</f>
        <v>0</v>
      </c>
      <c r="G98" s="2">
        <v>1</v>
      </c>
      <c r="H98" s="3">
        <f>IF(G102=0,"- - -",G98/G102*100)</f>
        <v>0.14064697609001406</v>
      </c>
      <c r="I98" s="2">
        <v>0</v>
      </c>
      <c r="J98" s="3">
        <f>IF(I102=0,"- - -",I98/I102*100)</f>
        <v>0</v>
      </c>
      <c r="K98" s="2">
        <v>18</v>
      </c>
      <c r="L98" s="3">
        <f>IF(K102=0,"- - -",K98/K102*100)</f>
        <v>0.39198606271777003</v>
      </c>
      <c r="M98" s="2">
        <v>646</v>
      </c>
      <c r="N98" s="3">
        <f>IF(M102=0,"- - -",M98/M102*100)</f>
        <v>3.5829173599556294</v>
      </c>
      <c r="O98" s="2">
        <v>3546</v>
      </c>
      <c r="P98" s="3">
        <f>IF(O102=0,"- - -",O98/O102*100)</f>
        <v>7.9814531376609352</v>
      </c>
      <c r="Q98" s="2">
        <v>4476</v>
      </c>
      <c r="R98" s="3">
        <f>IF(Q102=0,"- - -",Q98/Q102*100)</f>
        <v>16.547746681947576</v>
      </c>
      <c r="S98" s="2">
        <v>1642</v>
      </c>
      <c r="T98" s="3">
        <f>IF(S102=0,"- - -",S98/S102*100)</f>
        <v>23.981305681320286</v>
      </c>
      <c r="U98" s="2">
        <v>219</v>
      </c>
      <c r="V98" s="3">
        <f>IF(U102=0,"- - -",U98/U102*100)</f>
        <v>28.185328185328185</v>
      </c>
      <c r="W98" s="2">
        <v>14</v>
      </c>
      <c r="X98" s="3">
        <f>IF(W102=0,"- - -",W98/W102*100)</f>
        <v>23.333333333333332</v>
      </c>
      <c r="Y98" s="2">
        <v>70</v>
      </c>
      <c r="Z98" s="3">
        <f>IF(Y102=0,"- - -",Y98/Y102*100)</f>
        <v>0.53664520085863232</v>
      </c>
      <c r="AA98" s="26">
        <f t="shared" si="5"/>
        <v>10637</v>
      </c>
      <c r="AB98" s="29">
        <f>IF(AA102=0,"- - -",AA98/AA102*100)</f>
        <v>9.0457603047852295</v>
      </c>
    </row>
    <row r="99" spans="1:28" x14ac:dyDescent="0.3">
      <c r="A99" s="60" t="s">
        <v>152</v>
      </c>
      <c r="B99" s="62" t="s">
        <v>146</v>
      </c>
      <c r="C99" s="9">
        <v>0</v>
      </c>
      <c r="D99" s="3">
        <f>IF(C102=0,"- - -",C99/C102*100)</f>
        <v>0</v>
      </c>
      <c r="E99" s="2">
        <v>0</v>
      </c>
      <c r="F99" s="3">
        <f>IF(E102=0,"- - -",E99/E102*100)</f>
        <v>0</v>
      </c>
      <c r="G99" s="2">
        <v>0</v>
      </c>
      <c r="H99" s="3">
        <f>IF(G102=0,"- - -",G99/G102*100)</f>
        <v>0</v>
      </c>
      <c r="I99" s="2">
        <v>0</v>
      </c>
      <c r="J99" s="3">
        <f>IF(I102=0,"- - -",I99/I102*100)</f>
        <v>0</v>
      </c>
      <c r="K99" s="2">
        <v>2</v>
      </c>
      <c r="L99" s="3">
        <f>IF(K102=0,"- - -",K99/K102*100)</f>
        <v>4.3554006968641118E-2</v>
      </c>
      <c r="M99" s="2">
        <v>3</v>
      </c>
      <c r="N99" s="3">
        <f>IF(M102=0,"- - -",M99/M102*100)</f>
        <v>1.6638935108153077E-2</v>
      </c>
      <c r="O99" s="2">
        <v>13</v>
      </c>
      <c r="P99" s="3">
        <f>IF(O102=0,"- - -",O99/O102*100)</f>
        <v>2.926082650580715E-2</v>
      </c>
      <c r="Q99" s="2">
        <v>4</v>
      </c>
      <c r="R99" s="3">
        <f>IF(Q102=0,"- - -",Q99/Q102*100)</f>
        <v>1.4787977374394618E-2</v>
      </c>
      <c r="S99" s="2">
        <v>3</v>
      </c>
      <c r="T99" s="3">
        <f>IF(S102=0,"- - -",S99/S102*100)</f>
        <v>4.3814809405579087E-2</v>
      </c>
      <c r="U99" s="2">
        <v>0</v>
      </c>
      <c r="V99" s="3">
        <f>IF(U102=0,"- - -",U99/U102*100)</f>
        <v>0</v>
      </c>
      <c r="W99" s="2">
        <v>0</v>
      </c>
      <c r="X99" s="3">
        <f>IF(W102=0,"- - -",W99/W102*100)</f>
        <v>0</v>
      </c>
      <c r="Y99" s="2">
        <v>1</v>
      </c>
      <c r="Z99" s="3">
        <f>IF(Y102=0,"- - -",Y99/Y102*100)</f>
        <v>7.6663600122661765E-3</v>
      </c>
      <c r="AA99" s="26">
        <f t="shared" si="5"/>
        <v>26</v>
      </c>
      <c r="AB99" s="29">
        <f>IF(AA102=0,"- - -",AA99/AA102*100)</f>
        <v>2.2110535670246872E-2</v>
      </c>
    </row>
    <row r="100" spans="1:28" x14ac:dyDescent="0.3">
      <c r="A100" s="60" t="s">
        <v>153</v>
      </c>
      <c r="B100" s="62" t="s">
        <v>146</v>
      </c>
      <c r="C100" s="9">
        <v>0</v>
      </c>
      <c r="D100" s="3">
        <f>IF(C102=0,"- - -",C100/C102*100)</f>
        <v>0</v>
      </c>
      <c r="E100" s="2">
        <v>0</v>
      </c>
      <c r="F100" s="3">
        <f>IF(E102=0,"- - -",E100/E102*100)</f>
        <v>0</v>
      </c>
      <c r="G100" s="2">
        <v>0</v>
      </c>
      <c r="H100" s="3">
        <f>IF(G102=0,"- - -",G100/G102*100)</f>
        <v>0</v>
      </c>
      <c r="I100" s="2">
        <v>0</v>
      </c>
      <c r="J100" s="3">
        <f>IF(I102=0,"- - -",I100/I102*100)</f>
        <v>0</v>
      </c>
      <c r="K100" s="2">
        <v>0</v>
      </c>
      <c r="L100" s="3">
        <f>IF(K102=0,"- - -",K100/K102*100)</f>
        <v>0</v>
      </c>
      <c r="M100" s="2">
        <v>1</v>
      </c>
      <c r="N100" s="3">
        <f>IF(M102=0,"- - -",M100/M102*100)</f>
        <v>5.5463117027176921E-3</v>
      </c>
      <c r="O100" s="2">
        <v>1</v>
      </c>
      <c r="P100" s="3">
        <f>IF(O102=0,"- - -",O100/O102*100)</f>
        <v>2.2508328081390114E-3</v>
      </c>
      <c r="Q100" s="2">
        <v>0</v>
      </c>
      <c r="R100" s="3">
        <f>IF(Q102=0,"- - -",Q100/Q102*100)</f>
        <v>0</v>
      </c>
      <c r="S100" s="2">
        <v>0</v>
      </c>
      <c r="T100" s="3">
        <f>IF(S102=0,"- - -",S100/S102*100)</f>
        <v>0</v>
      </c>
      <c r="U100" s="2">
        <v>0</v>
      </c>
      <c r="V100" s="3">
        <f>IF(U102=0,"- - -",U100/U102*100)</f>
        <v>0</v>
      </c>
      <c r="W100" s="2">
        <v>0</v>
      </c>
      <c r="X100" s="3">
        <f>IF(W102=0,"- - -",W100/W102*100)</f>
        <v>0</v>
      </c>
      <c r="Y100" s="2">
        <v>0</v>
      </c>
      <c r="Z100" s="3">
        <f>IF(Y102=0,"- - -",Y100/Y102*100)</f>
        <v>0</v>
      </c>
      <c r="AA100" s="26">
        <f t="shared" si="5"/>
        <v>2</v>
      </c>
      <c r="AB100" s="29">
        <f>IF(AA102=0,"- - -",AA100/AA102*100)</f>
        <v>1.7008104361728362E-3</v>
      </c>
    </row>
    <row r="101" spans="1:28" ht="15" thickBot="1" x14ac:dyDescent="0.35">
      <c r="A101" s="65" t="s">
        <v>16</v>
      </c>
      <c r="B101" s="62"/>
      <c r="C101" s="9">
        <v>2</v>
      </c>
      <c r="D101" s="3">
        <f>IF(C102=0,"- - -",C101/C102*100)</f>
        <v>1.7699115044247788</v>
      </c>
      <c r="E101" s="2">
        <v>12</v>
      </c>
      <c r="F101" s="3">
        <f>IF(E102=0,"- - -",E101/E102*100)</f>
        <v>2.4948024948024949</v>
      </c>
      <c r="G101" s="2">
        <v>18</v>
      </c>
      <c r="H101" s="3">
        <f>IF(G102=0,"- - -",G101/G102*100)</f>
        <v>2.5316455696202533</v>
      </c>
      <c r="I101" s="2">
        <v>42</v>
      </c>
      <c r="J101" s="3">
        <f>IF(I102=0,"- - -",I101/I102*100)</f>
        <v>2.878684030157642</v>
      </c>
      <c r="K101" s="2">
        <v>49</v>
      </c>
      <c r="L101" s="3">
        <f>IF(K102=0,"- - -",K101/K102*100)</f>
        <v>1.0670731707317074</v>
      </c>
      <c r="M101" s="2">
        <v>150</v>
      </c>
      <c r="N101" s="3">
        <f>IF(M102=0,"- - -",M101/M102*100)</f>
        <v>0.83194675540765384</v>
      </c>
      <c r="O101" s="2">
        <v>4258</v>
      </c>
      <c r="P101" s="3">
        <f>IF(O102=0,"- - -",O101/O102*100)</f>
        <v>9.5840460970559107</v>
      </c>
      <c r="Q101" s="2">
        <v>178</v>
      </c>
      <c r="R101" s="3">
        <f>IF(Q102=0,"- - -",Q101/Q102*100)</f>
        <v>0.65806499316056044</v>
      </c>
      <c r="S101" s="2">
        <v>39</v>
      </c>
      <c r="T101" s="3">
        <f>IF(S102=0,"- - -",S101/S102*100)</f>
        <v>0.5695925222725281</v>
      </c>
      <c r="U101" s="2">
        <v>4</v>
      </c>
      <c r="V101" s="3">
        <f>IF(U102=0,"- - -",U101/U102*100)</f>
        <v>0.51480051480051481</v>
      </c>
      <c r="W101" s="2">
        <v>1</v>
      </c>
      <c r="X101" s="3">
        <f>IF(W102=0,"- - -",W101/W102*100)</f>
        <v>1.6666666666666667</v>
      </c>
      <c r="Y101" s="2">
        <v>12422</v>
      </c>
      <c r="Z101" s="3">
        <f>IF(Y102=0,"- - -",Y101/Y102*100)</f>
        <v>95.231524072370448</v>
      </c>
      <c r="AA101" s="26">
        <f t="shared" si="5"/>
        <v>17175</v>
      </c>
      <c r="AB101" s="29">
        <f>IF(AA102=0,"- - -",AA101/AA102*100)</f>
        <v>14.605709620634233</v>
      </c>
    </row>
    <row r="102" spans="1:28" x14ac:dyDescent="0.3">
      <c r="A102" s="145" t="s">
        <v>13</v>
      </c>
      <c r="B102" s="146"/>
      <c r="C102" s="14">
        <f>SUM(C93:C101)</f>
        <v>113</v>
      </c>
      <c r="D102" s="15">
        <f>IF(C102=0,"- - -",C102/C102*100)</f>
        <v>100</v>
      </c>
      <c r="E102" s="16">
        <f>SUM(E93:E101)</f>
        <v>481</v>
      </c>
      <c r="F102" s="15">
        <f>IF(E102=0,"- - -",E102/E102*100)</f>
        <v>100</v>
      </c>
      <c r="G102" s="16">
        <f>SUM(G93:G101)</f>
        <v>711</v>
      </c>
      <c r="H102" s="15">
        <f>IF(G102=0,"- - -",G102/G102*100)</f>
        <v>100</v>
      </c>
      <c r="I102" s="16">
        <f>SUM(I93:I101)</f>
        <v>1459</v>
      </c>
      <c r="J102" s="15">
        <f>IF(I102=0,"- - -",I102/I102*100)</f>
        <v>100</v>
      </c>
      <c r="K102" s="16">
        <f>SUM(K93:K101)</f>
        <v>4592</v>
      </c>
      <c r="L102" s="15">
        <f>IF(K102=0,"- - -",K102/K102*100)</f>
        <v>100</v>
      </c>
      <c r="M102" s="16">
        <f>SUM(M93:M101)</f>
        <v>18030</v>
      </c>
      <c r="N102" s="15">
        <f>IF(M102=0,"- - -",M102/M102*100)</f>
        <v>100</v>
      </c>
      <c r="O102" s="16">
        <f>SUM(O93:O101)</f>
        <v>44428</v>
      </c>
      <c r="P102" s="15">
        <f>IF(O102=0,"- - -",O102/O102*100)</f>
        <v>100</v>
      </c>
      <c r="Q102" s="16">
        <f>SUM(Q93:Q101)</f>
        <v>27049</v>
      </c>
      <c r="R102" s="15">
        <f>IF(Q102=0,"- - -",Q102/Q102*100)</f>
        <v>100</v>
      </c>
      <c r="S102" s="16">
        <f>SUM(S93:S101)</f>
        <v>6847</v>
      </c>
      <c r="T102" s="15">
        <f>IF(S102=0,"- - -",S102/S102*100)</f>
        <v>100</v>
      </c>
      <c r="U102" s="16">
        <f>SUM(U93:U101)</f>
        <v>777</v>
      </c>
      <c r="V102" s="15">
        <f>IF(U102=0,"- - -",U102/U102*100)</f>
        <v>100</v>
      </c>
      <c r="W102" s="16">
        <f>SUM(W93:W101)</f>
        <v>60</v>
      </c>
      <c r="X102" s="15">
        <f>IF(W102=0,"- - -",W102/W102*100)</f>
        <v>100</v>
      </c>
      <c r="Y102" s="16">
        <f>SUM(Y93:Y101)</f>
        <v>13044</v>
      </c>
      <c r="Z102" s="15">
        <f>IF(Y102=0,"- - -",Y102/Y102*100)</f>
        <v>100</v>
      </c>
      <c r="AA102" s="22">
        <f>SUM(AA93:AA101)</f>
        <v>117591</v>
      </c>
      <c r="AB102" s="23">
        <f>IF(AA102=0,"- - -",AA102/AA102*100)</f>
        <v>100</v>
      </c>
    </row>
    <row r="103" spans="1:28" ht="15" thickBot="1" x14ac:dyDescent="0.35">
      <c r="A103" s="147" t="s">
        <v>37</v>
      </c>
      <c r="B103" s="148"/>
      <c r="C103" s="18">
        <f>IF($AA102=0,"- - -",C102/$AA102*100)</f>
        <v>9.609578964376525E-2</v>
      </c>
      <c r="D103" s="19"/>
      <c r="E103" s="20">
        <f>IF($AA102=0,"- - -",E102/$AA102*100)</f>
        <v>0.40904490989956716</v>
      </c>
      <c r="F103" s="19"/>
      <c r="G103" s="20">
        <f>IF($AA102=0,"- - -",G102/$AA102*100)</f>
        <v>0.60463811005944335</v>
      </c>
      <c r="H103" s="19"/>
      <c r="I103" s="20">
        <f>IF($AA102=0,"- - -",I102/$AA102*100)</f>
        <v>1.2407412131880842</v>
      </c>
      <c r="J103" s="19"/>
      <c r="K103" s="20">
        <f>IF($AA102=0,"- - -",K102/$AA102*100)</f>
        <v>3.9050607614528325</v>
      </c>
      <c r="L103" s="19"/>
      <c r="M103" s="20">
        <f>IF($AA102=0,"- - -",M102/$AA102*100)</f>
        <v>15.332806082098118</v>
      </c>
      <c r="N103" s="19"/>
      <c r="O103" s="20">
        <f>IF($AA102=0,"- - -",O102/$AA102*100)</f>
        <v>37.781803029143383</v>
      </c>
      <c r="P103" s="19"/>
      <c r="Q103" s="20">
        <f>IF($AA102=0,"- - -",Q102/$AA102*100)</f>
        <v>23.002610744019524</v>
      </c>
      <c r="R103" s="19"/>
      <c r="S103" s="20">
        <f>IF($AA102=0,"- - -",S102/$AA102*100)</f>
        <v>5.8227245282377051</v>
      </c>
      <c r="T103" s="19"/>
      <c r="U103" s="20">
        <f>IF($AA102=0,"- - -",U102/$AA102*100)</f>
        <v>0.66076485445314692</v>
      </c>
      <c r="V103" s="19"/>
      <c r="W103" s="20">
        <f>IF($AA102=0,"- - -",W102/$AA102*100)</f>
        <v>5.102431308518509E-2</v>
      </c>
      <c r="X103" s="19"/>
      <c r="Y103" s="20">
        <f>IF($AA102=0,"- - -",Y102/$AA102*100)</f>
        <v>11.092685664719239</v>
      </c>
      <c r="Z103" s="19"/>
      <c r="AA103" s="24">
        <f>IF($AA102=0,"- - -",AA102/$AA102*100)</f>
        <v>100</v>
      </c>
      <c r="AB103" s="25"/>
    </row>
    <row r="104" spans="1:28" x14ac:dyDescent="0.3">
      <c r="A104" s="149" t="s">
        <v>403</v>
      </c>
      <c r="B104" s="138"/>
      <c r="C104" s="138"/>
      <c r="D104" s="138"/>
    </row>
    <row r="106" spans="1:28" x14ac:dyDescent="0.3">
      <c r="A106" s="49" t="s">
        <v>139</v>
      </c>
      <c r="J106" s="48"/>
      <c r="L106" s="48"/>
    </row>
    <row r="107" spans="1:28" ht="15" thickBot="1" x14ac:dyDescent="0.35"/>
    <row r="108" spans="1:28" ht="14.4" customHeight="1" x14ac:dyDescent="0.3">
      <c r="A108" s="157" t="s">
        <v>144</v>
      </c>
      <c r="B108" s="158"/>
      <c r="C108" s="32" t="s">
        <v>107</v>
      </c>
      <c r="D108" s="33"/>
      <c r="E108" s="33" t="s">
        <v>108</v>
      </c>
      <c r="F108" s="33"/>
      <c r="G108" s="33" t="s">
        <v>109</v>
      </c>
      <c r="H108" s="33"/>
      <c r="I108" s="33" t="s">
        <v>110</v>
      </c>
      <c r="J108" s="33"/>
      <c r="K108" s="35" t="s">
        <v>13</v>
      </c>
      <c r="L108" s="36"/>
    </row>
    <row r="109" spans="1:28" ht="15" thickBot="1" x14ac:dyDescent="0.35">
      <c r="A109" s="159"/>
      <c r="B109" s="160"/>
      <c r="C109" s="37" t="s">
        <v>14</v>
      </c>
      <c r="D109" s="38" t="s">
        <v>15</v>
      </c>
      <c r="E109" s="39" t="s">
        <v>14</v>
      </c>
      <c r="F109" s="38" t="s">
        <v>15</v>
      </c>
      <c r="G109" s="39" t="s">
        <v>14</v>
      </c>
      <c r="H109" s="38" t="s">
        <v>15</v>
      </c>
      <c r="I109" s="37" t="s">
        <v>14</v>
      </c>
      <c r="J109" s="38" t="s">
        <v>15</v>
      </c>
      <c r="K109" s="41" t="s">
        <v>14</v>
      </c>
      <c r="L109" s="42" t="s">
        <v>15</v>
      </c>
    </row>
    <row r="110" spans="1:28" x14ac:dyDescent="0.3">
      <c r="A110" s="59" t="s">
        <v>145</v>
      </c>
      <c r="B110" s="62" t="s">
        <v>146</v>
      </c>
      <c r="C110" s="8">
        <v>1</v>
      </c>
      <c r="D110" s="5">
        <f>IF(C119=0,"- - -",C110/C119*100)</f>
        <v>14.285714285714285</v>
      </c>
      <c r="E110" s="4">
        <v>4</v>
      </c>
      <c r="F110" s="5">
        <f>IF(E119=0,"- - -",E110/E119*100)</f>
        <v>6.6474997091718882E-3</v>
      </c>
      <c r="G110" s="4">
        <v>13</v>
      </c>
      <c r="H110" s="5">
        <f>IF(G119=0,"- - -",G110/G119*100)</f>
        <v>2.264374423019979E-2</v>
      </c>
      <c r="I110" s="4">
        <v>0</v>
      </c>
      <c r="J110" s="5" t="str">
        <f>IF($I$119=0,"-    ",I110/$I$119*100)</f>
        <v xml:space="preserve">-    </v>
      </c>
      <c r="K110" s="26">
        <f>C110+E110+G110+I110</f>
        <v>18</v>
      </c>
      <c r="L110" s="27">
        <f>IF(K119=0,"- - -",K110/K119*100)</f>
        <v>1.5307293925555528E-2</v>
      </c>
    </row>
    <row r="111" spans="1:28" x14ac:dyDescent="0.3">
      <c r="A111" s="60" t="s">
        <v>147</v>
      </c>
      <c r="B111" s="62" t="s">
        <v>146</v>
      </c>
      <c r="C111" s="9">
        <v>2</v>
      </c>
      <c r="D111" s="3">
        <f>IF(C119=0,"- - -",C111/C119*100)</f>
        <v>28.571428571428569</v>
      </c>
      <c r="E111" s="2">
        <v>260</v>
      </c>
      <c r="F111" s="3">
        <f>IF(E119=0,"- - -",E111/E119*100)</f>
        <v>0.43208748109617273</v>
      </c>
      <c r="G111" s="2">
        <v>231</v>
      </c>
      <c r="H111" s="3">
        <f>IF(G119=0,"- - -",G111/G119*100)</f>
        <v>0.4023619167058578</v>
      </c>
      <c r="I111" s="2">
        <v>0</v>
      </c>
      <c r="J111" s="5" t="str">
        <f t="shared" ref="J111:J118" si="6">IF($I$119=0,"-    ",I111/$I$119*100)</f>
        <v xml:space="preserve">-    </v>
      </c>
      <c r="K111" s="26">
        <f t="shared" ref="K111:K118" si="7">C111+E111+G111+I111</f>
        <v>493</v>
      </c>
      <c r="L111" s="29">
        <f>IF(K119=0,"- - -",K111/K119*100)</f>
        <v>0.41924977251660417</v>
      </c>
    </row>
    <row r="112" spans="1:28" x14ac:dyDescent="0.3">
      <c r="A112" s="60" t="s">
        <v>148</v>
      </c>
      <c r="B112" s="62" t="s">
        <v>146</v>
      </c>
      <c r="C112" s="9">
        <v>0</v>
      </c>
      <c r="D112" s="3">
        <f>IF(C119=0,"- - -",C112/C119*100)</f>
        <v>0</v>
      </c>
      <c r="E112" s="2">
        <v>677</v>
      </c>
      <c r="F112" s="3">
        <f>IF(E119=0,"- - -",E112/E119*100)</f>
        <v>1.125089325777342</v>
      </c>
      <c r="G112" s="2">
        <v>597</v>
      </c>
      <c r="H112" s="3">
        <f>IF(G119=0,"- - -",G112/G119*100)</f>
        <v>1.0398704081099441</v>
      </c>
      <c r="I112" s="2">
        <v>0</v>
      </c>
      <c r="J112" s="5" t="str">
        <f t="shared" si="6"/>
        <v xml:space="preserve">-    </v>
      </c>
      <c r="K112" s="26">
        <f t="shared" si="7"/>
        <v>1274</v>
      </c>
      <c r="L112" s="29">
        <f>IF(K119=0,"- - -",K112/K119*100)</f>
        <v>1.0834162478420968</v>
      </c>
    </row>
    <row r="113" spans="1:32" x14ac:dyDescent="0.3">
      <c r="A113" s="60" t="s">
        <v>149</v>
      </c>
      <c r="B113" s="62" t="s">
        <v>146</v>
      </c>
      <c r="C113" s="9">
        <v>0</v>
      </c>
      <c r="D113" s="3">
        <f>IF(C119=0,"- - -",C113/C119*100)</f>
        <v>0</v>
      </c>
      <c r="E113" s="2">
        <v>8422</v>
      </c>
      <c r="F113" s="3">
        <f>IF(E119=0,"- - -",E113/E119*100)</f>
        <v>13.996310637661411</v>
      </c>
      <c r="G113" s="2">
        <v>7536</v>
      </c>
      <c r="H113" s="3">
        <f>IF(G119=0,"- - -",G113/G119*100)</f>
        <v>13.126404347598891</v>
      </c>
      <c r="I113" s="2">
        <v>0</v>
      </c>
      <c r="J113" s="5" t="str">
        <f t="shared" si="6"/>
        <v xml:space="preserve">-    </v>
      </c>
      <c r="K113" s="26">
        <f t="shared" si="7"/>
        <v>15958</v>
      </c>
      <c r="L113" s="29">
        <f>IF(K119=0,"- - -",K113/K119*100)</f>
        <v>13.570766470223061</v>
      </c>
    </row>
    <row r="114" spans="1:32" x14ac:dyDescent="0.3">
      <c r="A114" s="60" t="s">
        <v>150</v>
      </c>
      <c r="B114" s="62" t="s">
        <v>146</v>
      </c>
      <c r="C114" s="9">
        <v>0</v>
      </c>
      <c r="D114" s="3">
        <f>IF(C119=0,"- - -",C114/C119*100)</f>
        <v>0</v>
      </c>
      <c r="E114" s="2">
        <v>36614</v>
      </c>
      <c r="F114" s="3">
        <f>IF(E119=0,"- - -",E114/E119*100)</f>
        <v>60.847888587904876</v>
      </c>
      <c r="G114" s="2">
        <v>35394</v>
      </c>
      <c r="H114" s="3">
        <f>IF(G119=0,"- - -",G114/G119*100)</f>
        <v>61.650206406437789</v>
      </c>
      <c r="I114" s="2">
        <v>0</v>
      </c>
      <c r="J114" s="5" t="str">
        <f t="shared" si="6"/>
        <v xml:space="preserve">-    </v>
      </c>
      <c r="K114" s="26">
        <f t="shared" si="7"/>
        <v>72008</v>
      </c>
      <c r="L114" s="29">
        <f>IF(K119=0,"- - -",K114/K119*100)</f>
        <v>61.235978943966799</v>
      </c>
    </row>
    <row r="115" spans="1:32" x14ac:dyDescent="0.3">
      <c r="A115" s="60" t="s">
        <v>151</v>
      </c>
      <c r="B115" s="62" t="s">
        <v>146</v>
      </c>
      <c r="C115" s="9">
        <v>0</v>
      </c>
      <c r="D115" s="3">
        <f>IF(C119=0,"- - -",C115/C119*100)</f>
        <v>0</v>
      </c>
      <c r="E115" s="2">
        <v>5338</v>
      </c>
      <c r="F115" s="3">
        <f>IF(E119=0,"- - -",E115/E119*100)</f>
        <v>8.8710883618898837</v>
      </c>
      <c r="G115" s="2">
        <v>5299</v>
      </c>
      <c r="H115" s="3">
        <f>IF(G119=0,"- - -",G115/G119*100)</f>
        <v>9.2299385135252816</v>
      </c>
      <c r="I115" s="2">
        <v>0</v>
      </c>
      <c r="J115" s="5" t="str">
        <f t="shared" si="6"/>
        <v xml:space="preserve">-    </v>
      </c>
      <c r="K115" s="26">
        <f t="shared" si="7"/>
        <v>10637</v>
      </c>
      <c r="L115" s="29">
        <f>IF(K119=0,"- - -",K115/K119*100)</f>
        <v>9.0457603047852295</v>
      </c>
    </row>
    <row r="116" spans="1:32" x14ac:dyDescent="0.3">
      <c r="A116" s="60" t="s">
        <v>152</v>
      </c>
      <c r="B116" s="62" t="s">
        <v>146</v>
      </c>
      <c r="C116" s="9">
        <v>0</v>
      </c>
      <c r="D116" s="3">
        <f>IF(C119=0,"- - -",C116/C119*100)</f>
        <v>0</v>
      </c>
      <c r="E116" s="2">
        <v>14</v>
      </c>
      <c r="F116" s="3">
        <f>IF(E119=0,"- - -",E116/E119*100)</f>
        <v>2.3266248982101608E-2</v>
      </c>
      <c r="G116" s="2">
        <v>12</v>
      </c>
      <c r="H116" s="3">
        <f>IF(G119=0,"- - -",G116/G119*100)</f>
        <v>2.0901917750953649E-2</v>
      </c>
      <c r="I116" s="2">
        <v>0</v>
      </c>
      <c r="J116" s="5" t="str">
        <f t="shared" si="6"/>
        <v xml:space="preserve">-    </v>
      </c>
      <c r="K116" s="26">
        <f t="shared" si="7"/>
        <v>26</v>
      </c>
      <c r="L116" s="29">
        <f>IF(K119=0,"- - -",K116/K119*100)</f>
        <v>2.2110535670246872E-2</v>
      </c>
    </row>
    <row r="117" spans="1:32" x14ac:dyDescent="0.3">
      <c r="A117" s="60" t="s">
        <v>153</v>
      </c>
      <c r="B117" s="62" t="s">
        <v>146</v>
      </c>
      <c r="C117" s="9">
        <v>0</v>
      </c>
      <c r="D117" s="3">
        <f>IF(C119=0,"- - -",C117/C119*100)</f>
        <v>0</v>
      </c>
      <c r="E117" s="2">
        <v>1</v>
      </c>
      <c r="F117" s="3">
        <f>IF(E119=0,"- - -",E117/E119*100)</f>
        <v>1.661874927292972E-3</v>
      </c>
      <c r="G117" s="2">
        <v>1</v>
      </c>
      <c r="H117" s="3">
        <f>IF(G119=0,"- - -",G117/G119*100)</f>
        <v>1.7418264792461377E-3</v>
      </c>
      <c r="I117" s="2">
        <v>0</v>
      </c>
      <c r="J117" s="5" t="str">
        <f t="shared" si="6"/>
        <v xml:space="preserve">-    </v>
      </c>
      <c r="K117" s="26">
        <f t="shared" si="7"/>
        <v>2</v>
      </c>
      <c r="L117" s="29">
        <f>IF(K119=0,"- - -",K117/K119*100)</f>
        <v>1.7008104361728362E-3</v>
      </c>
    </row>
    <row r="118" spans="1:32" ht="15" thickBot="1" x14ac:dyDescent="0.35">
      <c r="A118" s="65" t="s">
        <v>16</v>
      </c>
      <c r="B118" s="62"/>
      <c r="C118" s="9">
        <v>4</v>
      </c>
      <c r="D118" s="3">
        <f>IF(C119=0,"- - -",C118/C119*100)</f>
        <v>57.142857142857139</v>
      </c>
      <c r="E118" s="2">
        <v>8843</v>
      </c>
      <c r="F118" s="3">
        <f>IF(E119=0,"- - -",E118/E119*100)</f>
        <v>14.69595998205175</v>
      </c>
      <c r="G118" s="2">
        <v>8328</v>
      </c>
      <c r="H118" s="3">
        <f>IF(G119=0,"- - -",G118/G119*100)</f>
        <v>14.505930919161832</v>
      </c>
      <c r="I118" s="2">
        <v>0</v>
      </c>
      <c r="J118" s="5" t="str">
        <f t="shared" si="6"/>
        <v xml:space="preserve">-    </v>
      </c>
      <c r="K118" s="26">
        <f t="shared" si="7"/>
        <v>17175</v>
      </c>
      <c r="L118" s="29">
        <f>IF(K119=0,"- - -",K118/K119*100)</f>
        <v>14.605709620634233</v>
      </c>
    </row>
    <row r="119" spans="1:32" x14ac:dyDescent="0.3">
      <c r="A119" s="145" t="s">
        <v>13</v>
      </c>
      <c r="B119" s="146"/>
      <c r="C119" s="14">
        <f>SUM(C110:C118)</f>
        <v>7</v>
      </c>
      <c r="D119" s="15">
        <f>IF(C119=0,"- - -",C119/C119*100)</f>
        <v>100</v>
      </c>
      <c r="E119" s="16">
        <f>SUM(E110:E118)</f>
        <v>60173</v>
      </c>
      <c r="F119" s="15">
        <f>IF(E119=0,"- - -",E119/E119*100)</f>
        <v>100</v>
      </c>
      <c r="G119" s="16">
        <f>SUM(G110:G118)</f>
        <v>57411</v>
      </c>
      <c r="H119" s="15">
        <f>IF(G119=0,"- - -",G119/G119*100)</f>
        <v>100</v>
      </c>
      <c r="I119" s="16">
        <f>SUM(I110:I118)</f>
        <v>0</v>
      </c>
      <c r="J119" s="15" t="str">
        <f>IF($I$119=0,"-    ",I119/$I$119*100)</f>
        <v xml:space="preserve">-    </v>
      </c>
      <c r="K119" s="22">
        <f>SUM(K110:K118)</f>
        <v>117591</v>
      </c>
      <c r="L119" s="23">
        <f>IF(K119=0,"- - -",K119/K119*100)</f>
        <v>100</v>
      </c>
    </row>
    <row r="120" spans="1:32" ht="15" thickBot="1" x14ac:dyDescent="0.35">
      <c r="A120" s="147" t="s">
        <v>50</v>
      </c>
      <c r="B120" s="148"/>
      <c r="C120" s="18">
        <f>IF($K119=0,"- - -",C119/$K119*100)</f>
        <v>5.9528365266049267E-3</v>
      </c>
      <c r="D120" s="19"/>
      <c r="E120" s="20">
        <f>IF($K119=0,"- - -",E119/$K119*100)</f>
        <v>51.17143318791404</v>
      </c>
      <c r="F120" s="19"/>
      <c r="G120" s="20">
        <f>IF($K119=0,"- - -",G119/$K119*100)</f>
        <v>48.822613975559356</v>
      </c>
      <c r="H120" s="19"/>
      <c r="I120" s="20">
        <f>IF($K119=0,"- - -",I119/$K119*100)</f>
        <v>0</v>
      </c>
      <c r="J120" s="19"/>
      <c r="K120" s="24">
        <f>IF($K119=0,"- - -",K119/$K119*100)</f>
        <v>100</v>
      </c>
      <c r="L120" s="25"/>
    </row>
    <row r="123" spans="1:32" x14ac:dyDescent="0.3">
      <c r="A123" s="49" t="s">
        <v>140</v>
      </c>
      <c r="J123" s="48"/>
      <c r="L123" s="48"/>
    </row>
    <row r="124" spans="1:32" ht="15" thickBot="1" x14ac:dyDescent="0.35"/>
    <row r="125" spans="1:32" ht="14.4" customHeight="1" x14ac:dyDescent="0.3">
      <c r="A125" s="157" t="s">
        <v>144</v>
      </c>
      <c r="B125" s="158"/>
      <c r="C125" s="32" t="s">
        <v>20</v>
      </c>
      <c r="D125" s="33"/>
      <c r="E125" s="33" t="s">
        <v>21</v>
      </c>
      <c r="F125" s="33"/>
      <c r="G125" s="33" t="s">
        <v>22</v>
      </c>
      <c r="H125" s="33"/>
      <c r="I125" s="33" t="s">
        <v>23</v>
      </c>
      <c r="J125" s="33"/>
      <c r="K125" s="33" t="s">
        <v>24</v>
      </c>
      <c r="L125" s="33"/>
      <c r="M125" s="33" t="s">
        <v>25</v>
      </c>
      <c r="N125" s="33"/>
      <c r="O125" s="33" t="s">
        <v>26</v>
      </c>
      <c r="P125" s="33"/>
      <c r="Q125" s="33" t="s">
        <v>27</v>
      </c>
      <c r="R125" s="33"/>
      <c r="S125" s="33" t="s">
        <v>28</v>
      </c>
      <c r="T125" s="33"/>
      <c r="U125" s="33" t="s">
        <v>29</v>
      </c>
      <c r="V125" s="33"/>
      <c r="W125" s="33" t="s">
        <v>30</v>
      </c>
      <c r="X125" s="33"/>
      <c r="Y125" s="33" t="s">
        <v>52</v>
      </c>
      <c r="Z125" s="33"/>
      <c r="AA125" s="33" t="s">
        <v>53</v>
      </c>
      <c r="AB125" s="34"/>
      <c r="AC125" s="33" t="s">
        <v>54</v>
      </c>
      <c r="AD125" s="33"/>
      <c r="AE125" s="35" t="s">
        <v>13</v>
      </c>
      <c r="AF125" s="36"/>
    </row>
    <row r="126" spans="1:32" ht="15" thickBot="1" x14ac:dyDescent="0.35">
      <c r="A126" s="159"/>
      <c r="B126" s="160"/>
      <c r="C126" s="37" t="s">
        <v>14</v>
      </c>
      <c r="D126" s="38" t="s">
        <v>15</v>
      </c>
      <c r="E126" s="39" t="s">
        <v>14</v>
      </c>
      <c r="F126" s="38" t="s">
        <v>15</v>
      </c>
      <c r="G126" s="39" t="s">
        <v>14</v>
      </c>
      <c r="H126" s="38" t="s">
        <v>15</v>
      </c>
      <c r="I126" s="37" t="s">
        <v>14</v>
      </c>
      <c r="J126" s="38" t="s">
        <v>15</v>
      </c>
      <c r="K126" s="37" t="s">
        <v>14</v>
      </c>
      <c r="L126" s="38" t="s">
        <v>15</v>
      </c>
      <c r="M126" s="37" t="s">
        <v>14</v>
      </c>
      <c r="N126" s="38" t="s">
        <v>15</v>
      </c>
      <c r="O126" s="37" t="s">
        <v>14</v>
      </c>
      <c r="P126" s="38" t="s">
        <v>15</v>
      </c>
      <c r="Q126" s="37" t="s">
        <v>14</v>
      </c>
      <c r="R126" s="38" t="s">
        <v>15</v>
      </c>
      <c r="S126" s="37" t="s">
        <v>14</v>
      </c>
      <c r="T126" s="38" t="s">
        <v>15</v>
      </c>
      <c r="U126" s="37" t="s">
        <v>14</v>
      </c>
      <c r="V126" s="38" t="s">
        <v>15</v>
      </c>
      <c r="W126" s="37" t="s">
        <v>14</v>
      </c>
      <c r="X126" s="38" t="s">
        <v>15</v>
      </c>
      <c r="Y126" s="37" t="s">
        <v>14</v>
      </c>
      <c r="Z126" s="38" t="s">
        <v>15</v>
      </c>
      <c r="AA126" s="37" t="s">
        <v>14</v>
      </c>
      <c r="AB126" s="38" t="s">
        <v>15</v>
      </c>
      <c r="AC126" s="37" t="s">
        <v>14</v>
      </c>
      <c r="AD126" s="38" t="s">
        <v>15</v>
      </c>
      <c r="AE126" s="41" t="s">
        <v>14</v>
      </c>
      <c r="AF126" s="42" t="s">
        <v>15</v>
      </c>
    </row>
    <row r="127" spans="1:32" x14ac:dyDescent="0.3">
      <c r="A127" s="59" t="s">
        <v>145</v>
      </c>
      <c r="B127" s="62" t="s">
        <v>146</v>
      </c>
      <c r="C127" s="8">
        <v>14</v>
      </c>
      <c r="D127" s="5">
        <f>IF(C136=0,"- - -",C127/C136*100)</f>
        <v>0.79455164585698068</v>
      </c>
      <c r="E127" s="4">
        <v>0</v>
      </c>
      <c r="F127" s="5">
        <f>IF(E136=0,"- - -",E127/E136*100)</f>
        <v>0</v>
      </c>
      <c r="G127" s="4">
        <v>0</v>
      </c>
      <c r="H127" s="5">
        <f>IF(G136=0,"- - -",G127/G136*100)</f>
        <v>0</v>
      </c>
      <c r="I127" s="4">
        <v>3</v>
      </c>
      <c r="J127" s="5">
        <f>IF(I136=0,"- - -",I127/I136*100)</f>
        <v>6.9298468503846073E-3</v>
      </c>
      <c r="K127" s="4">
        <v>0</v>
      </c>
      <c r="L127" s="5">
        <f>IF(K136=0,"- - -",K127/K136*100)</f>
        <v>0</v>
      </c>
      <c r="M127" s="4">
        <v>0</v>
      </c>
      <c r="N127" s="5">
        <f>IF(M136=0,"- - -",M127/M136*100)</f>
        <v>0</v>
      </c>
      <c r="O127" s="4">
        <v>0</v>
      </c>
      <c r="P127" s="5">
        <f>IF(O136=0,"- - -",O127/O136*100)</f>
        <v>0</v>
      </c>
      <c r="Q127" s="4">
        <v>0</v>
      </c>
      <c r="R127" s="5">
        <f>IF(Q136=0,"- - -",Q127/Q136*100)</f>
        <v>0</v>
      </c>
      <c r="S127" s="4">
        <v>0</v>
      </c>
      <c r="T127" s="5">
        <f>IF(S136=0,"- - -",S127/S136*100)</f>
        <v>0</v>
      </c>
      <c r="U127" s="4">
        <v>0</v>
      </c>
      <c r="V127" s="5">
        <f>IF(U136=0,"- - -",U127/U136*100)</f>
        <v>0</v>
      </c>
      <c r="W127" s="4">
        <v>0</v>
      </c>
      <c r="X127" s="5">
        <f>IF(W136=0,"- - -",W127/W136*100)</f>
        <v>0</v>
      </c>
      <c r="Y127" s="4">
        <v>0</v>
      </c>
      <c r="Z127" s="5">
        <f>IF(Y136=0,"- - -",Y127/Y136*100)</f>
        <v>0</v>
      </c>
      <c r="AA127" s="4">
        <v>0</v>
      </c>
      <c r="AB127" s="5">
        <f>IF(AA136=0,"- - -",AA127/AA136*100)</f>
        <v>0</v>
      </c>
      <c r="AC127" s="4">
        <v>1</v>
      </c>
      <c r="AD127" s="5">
        <f>IF(AC136=0,"- - -",AC127/AC136*100)</f>
        <v>7.4404761904761904E-2</v>
      </c>
      <c r="AE127" s="26">
        <f>C127+E127+G127+I127+K127+M127+O127+Q127+S127+U127+W127+Y127+AA127+AC127</f>
        <v>18</v>
      </c>
      <c r="AF127" s="27">
        <f>IF(AE136=0,"- - -",AE127/AE136*100)</f>
        <v>1.5307293925555528E-2</v>
      </c>
    </row>
    <row r="128" spans="1:32" x14ac:dyDescent="0.3">
      <c r="A128" s="60" t="s">
        <v>147</v>
      </c>
      <c r="B128" s="62" t="s">
        <v>146</v>
      </c>
      <c r="C128" s="9">
        <v>175</v>
      </c>
      <c r="D128" s="3">
        <f>IF(C136=0,"- - -",C128/C136*100)</f>
        <v>9.9318955732122589</v>
      </c>
      <c r="E128" s="2">
        <v>6</v>
      </c>
      <c r="F128" s="3">
        <f>IF(E136=0,"- - -",E128/E136*100)</f>
        <v>0.209570380719525</v>
      </c>
      <c r="G128" s="2">
        <v>3</v>
      </c>
      <c r="H128" s="3">
        <f>IF(G136=0,"- - -",G128/G136*100)</f>
        <v>2.6348146847005094E-2</v>
      </c>
      <c r="I128" s="2">
        <v>10</v>
      </c>
      <c r="J128" s="3">
        <f>IF(I136=0,"- - -",I128/I136*100)</f>
        <v>2.3099489501282024E-2</v>
      </c>
      <c r="K128" s="2">
        <v>7</v>
      </c>
      <c r="L128" s="3">
        <f>IF(K136=0,"- - -",K128/K136*100)</f>
        <v>2.036956205441583E-2</v>
      </c>
      <c r="M128" s="2">
        <v>6</v>
      </c>
      <c r="N128" s="3">
        <f>IF(M136=0,"- - -",M128/M136*100)</f>
        <v>5.1555250042962707E-2</v>
      </c>
      <c r="O128" s="2">
        <v>4</v>
      </c>
      <c r="P128" s="3">
        <f>IF(O136=0,"- - -",O128/O136*100)</f>
        <v>0.10309278350515465</v>
      </c>
      <c r="Q128" s="2">
        <v>3</v>
      </c>
      <c r="R128" s="3">
        <f>IF(Q136=0,"- - -",Q128/Q136*100)</f>
        <v>0.23847376788553257</v>
      </c>
      <c r="S128" s="2">
        <v>2</v>
      </c>
      <c r="T128" s="3">
        <f>IF(S136=0,"- - -",S128/S136*100)</f>
        <v>0.25806451612903225</v>
      </c>
      <c r="U128" s="2">
        <v>0</v>
      </c>
      <c r="V128" s="3">
        <f>IF(U136=0,"- - -",U128/U136*100)</f>
        <v>0</v>
      </c>
      <c r="W128" s="2">
        <v>0</v>
      </c>
      <c r="X128" s="3">
        <f>IF(W136=0,"- - -",W128/W136*100)</f>
        <v>0</v>
      </c>
      <c r="Y128" s="2">
        <v>10</v>
      </c>
      <c r="Z128" s="3">
        <f>IF(Y136=0,"- - -",Y128/Y136*100)</f>
        <v>0.34387895460797796</v>
      </c>
      <c r="AA128" s="2">
        <v>13</v>
      </c>
      <c r="AB128" s="3">
        <f>IF(AA136=0,"- - -",AA128/AA136*100)</f>
        <v>1.1494252873563218</v>
      </c>
      <c r="AC128" s="2">
        <v>254</v>
      </c>
      <c r="AD128" s="3">
        <f>IF(AC136=0,"- - -",AC128/AC136*100)</f>
        <v>18.898809523809522</v>
      </c>
      <c r="AE128" s="26">
        <f t="shared" ref="AE128:AE135" si="8">C128+E128+G128+I128+K128+M128+O128+Q128+S128+U128+W128+Y128+AA128+AC128</f>
        <v>493</v>
      </c>
      <c r="AF128" s="29">
        <f>IF(AE136=0,"- - -",AE128/AE136*100)</f>
        <v>0.41924977251660417</v>
      </c>
    </row>
    <row r="129" spans="1:32" x14ac:dyDescent="0.3">
      <c r="A129" s="60" t="s">
        <v>148</v>
      </c>
      <c r="B129" s="62" t="s">
        <v>146</v>
      </c>
      <c r="C129" s="9">
        <v>170</v>
      </c>
      <c r="D129" s="3">
        <f>IF(C136=0,"- - -",C129/C136*100)</f>
        <v>9.6481271282633365</v>
      </c>
      <c r="E129" s="2">
        <v>29</v>
      </c>
      <c r="F129" s="3">
        <f>IF(E136=0,"- - -",E129/E136*100)</f>
        <v>1.0129235068110374</v>
      </c>
      <c r="G129" s="2">
        <v>14</v>
      </c>
      <c r="H129" s="3">
        <f>IF(G136=0,"- - -",G129/G136*100)</f>
        <v>0.12295801861935711</v>
      </c>
      <c r="I129" s="2">
        <v>14</v>
      </c>
      <c r="J129" s="3">
        <f>IF(I136=0,"- - -",I129/I136*100)</f>
        <v>3.2339285301794828E-2</v>
      </c>
      <c r="K129" s="2">
        <v>10</v>
      </c>
      <c r="L129" s="3">
        <f>IF(K136=0,"- - -",K129/K136*100)</f>
        <v>2.9099374363451183E-2</v>
      </c>
      <c r="M129" s="2">
        <v>8</v>
      </c>
      <c r="N129" s="3">
        <f>IF(M136=0,"- - -",M129/M136*100)</f>
        <v>6.8740333390616942E-2</v>
      </c>
      <c r="O129" s="2">
        <v>11</v>
      </c>
      <c r="P129" s="3">
        <f>IF(O136=0,"- - -",O129/O136*100)</f>
        <v>0.28350515463917525</v>
      </c>
      <c r="Q129" s="2">
        <v>8</v>
      </c>
      <c r="R129" s="3">
        <f>IF(Q136=0,"- - -",Q129/Q136*100)</f>
        <v>0.63593004769475359</v>
      </c>
      <c r="S129" s="2">
        <v>15</v>
      </c>
      <c r="T129" s="3">
        <f>IF(S136=0,"- - -",S129/S136*100)</f>
        <v>1.935483870967742</v>
      </c>
      <c r="U129" s="2">
        <v>13</v>
      </c>
      <c r="V129" s="3">
        <f>IF(U136=0,"- - -",U129/U136*100)</f>
        <v>2.3593466424682399</v>
      </c>
      <c r="W129" s="2">
        <v>9</v>
      </c>
      <c r="X129" s="3">
        <f>IF(W136=0,"- - -",W129/W136*100)</f>
        <v>2.0501138952164011</v>
      </c>
      <c r="Y129" s="2">
        <v>151</v>
      </c>
      <c r="Z129" s="3">
        <f>IF(Y136=0,"- - -",Y129/Y136*100)</f>
        <v>5.1925722145804674</v>
      </c>
      <c r="AA129" s="2">
        <v>186</v>
      </c>
      <c r="AB129" s="3">
        <f>IF(AA136=0,"- - -",AA129/AA136*100)</f>
        <v>16.445623342175068</v>
      </c>
      <c r="AC129" s="2">
        <v>636</v>
      </c>
      <c r="AD129" s="3">
        <f>IF(AC136=0,"- - -",AC129/AC136*100)</f>
        <v>47.321428571428569</v>
      </c>
      <c r="AE129" s="26">
        <f t="shared" si="8"/>
        <v>1274</v>
      </c>
      <c r="AF129" s="29">
        <f>IF(AE136=0,"- - -",AE129/AE136*100)</f>
        <v>1.0834162478420968</v>
      </c>
    </row>
    <row r="130" spans="1:32" x14ac:dyDescent="0.3">
      <c r="A130" s="60" t="s">
        <v>149</v>
      </c>
      <c r="B130" s="62" t="s">
        <v>146</v>
      </c>
      <c r="C130" s="9">
        <v>490</v>
      </c>
      <c r="D130" s="3">
        <f>IF(C136=0,"- - -",C130/C136*100)</f>
        <v>27.809307604994327</v>
      </c>
      <c r="E130" s="2">
        <v>293</v>
      </c>
      <c r="F130" s="3">
        <f>IF(E136=0,"- - -",E130/E136*100)</f>
        <v>10.234020258470137</v>
      </c>
      <c r="G130" s="2">
        <v>1137</v>
      </c>
      <c r="H130" s="3">
        <f>IF(G136=0,"- - -",G130/G136*100)</f>
        <v>9.9859476550149306</v>
      </c>
      <c r="I130" s="2">
        <v>3461</v>
      </c>
      <c r="J130" s="3">
        <f>IF(I136=0,"- - -",I130/I136*100)</f>
        <v>7.9947333163937078</v>
      </c>
      <c r="K130" s="2">
        <v>3477</v>
      </c>
      <c r="L130" s="3">
        <f>IF(K136=0,"- - -",K130/K136*100)</f>
        <v>10.117852466171977</v>
      </c>
      <c r="M130" s="2">
        <v>1909</v>
      </c>
      <c r="N130" s="3">
        <f>IF(M136=0,"- - -",M130/M136*100)</f>
        <v>16.403162055335969</v>
      </c>
      <c r="O130" s="2">
        <v>918</v>
      </c>
      <c r="P130" s="3">
        <f>IF(O136=0,"- - -",O130/O136*100)</f>
        <v>23.659793814432987</v>
      </c>
      <c r="Q130" s="2">
        <v>470</v>
      </c>
      <c r="R130" s="3">
        <f>IF(Q136=0,"- - -",Q130/Q136*100)</f>
        <v>37.360890302066771</v>
      </c>
      <c r="S130" s="2">
        <v>341</v>
      </c>
      <c r="T130" s="3">
        <f>IF(S136=0,"- - -",S130/S136*100)</f>
        <v>44</v>
      </c>
      <c r="U130" s="2">
        <v>301</v>
      </c>
      <c r="V130" s="3">
        <f>IF(U136=0,"- - -",U130/U136*100)</f>
        <v>54.62794918330308</v>
      </c>
      <c r="W130" s="2">
        <v>233</v>
      </c>
      <c r="X130" s="3">
        <f>IF(W136=0,"- - -",W130/W136*100)</f>
        <v>53.075170842824605</v>
      </c>
      <c r="Y130" s="2">
        <v>1916</v>
      </c>
      <c r="Z130" s="3">
        <f>IF(Y136=0,"- - -",Y130/Y136*100)</f>
        <v>65.887207702888588</v>
      </c>
      <c r="AA130" s="2">
        <v>739</v>
      </c>
      <c r="AB130" s="3">
        <f>IF(AA136=0,"- - -",AA130/AA136*100)</f>
        <v>65.340406719717066</v>
      </c>
      <c r="AC130" s="2">
        <v>273</v>
      </c>
      <c r="AD130" s="3">
        <f>IF(AC136=0,"- - -",AC130/AC136*100)</f>
        <v>20.3125</v>
      </c>
      <c r="AE130" s="26">
        <f t="shared" si="8"/>
        <v>15958</v>
      </c>
      <c r="AF130" s="29">
        <f>IF(AE136=0,"- - -",AE130/AE136*100)</f>
        <v>13.570766470223061</v>
      </c>
    </row>
    <row r="131" spans="1:32" x14ac:dyDescent="0.3">
      <c r="A131" s="60" t="s">
        <v>150</v>
      </c>
      <c r="B131" s="62" t="s">
        <v>146</v>
      </c>
      <c r="C131" s="9">
        <v>609</v>
      </c>
      <c r="D131" s="3">
        <f>IF(C136=0,"- - -",C131/C136*100)</f>
        <v>34.56299659477866</v>
      </c>
      <c r="E131" s="2">
        <v>1832</v>
      </c>
      <c r="F131" s="3">
        <f>IF(E136=0,"- - -",E131/E136*100)</f>
        <v>63.988822913028287</v>
      </c>
      <c r="G131" s="2">
        <v>7669</v>
      </c>
      <c r="H131" s="3">
        <f>IF(G136=0,"- - -",G131/G136*100)</f>
        <v>67.354646056560682</v>
      </c>
      <c r="I131" s="2">
        <v>29073</v>
      </c>
      <c r="J131" s="3">
        <f>IF(I136=0,"- - -",I131/I136*100)</f>
        <v>67.15714582707723</v>
      </c>
      <c r="K131" s="2">
        <v>22048</v>
      </c>
      <c r="L131" s="3">
        <f>IF(K136=0,"- - -",K131/K136*100)</f>
        <v>64.158300596537174</v>
      </c>
      <c r="M131" s="2">
        <v>7053</v>
      </c>
      <c r="N131" s="3">
        <f>IF(M136=0,"- - -",M131/M136*100)</f>
        <v>60.603196425502659</v>
      </c>
      <c r="O131" s="2">
        <v>2081</v>
      </c>
      <c r="P131" s="3">
        <f>IF(O136=0,"- - -",O131/O136*100)</f>
        <v>53.634020618556697</v>
      </c>
      <c r="Q131" s="2">
        <v>528</v>
      </c>
      <c r="R131" s="3">
        <f>IF(Q136=0,"- - -",Q131/Q136*100)</f>
        <v>41.971383147853736</v>
      </c>
      <c r="S131" s="2">
        <v>283</v>
      </c>
      <c r="T131" s="3">
        <f>IF(S136=0,"- - -",S131/S136*100)</f>
        <v>36.516129032258064</v>
      </c>
      <c r="U131" s="2">
        <v>152</v>
      </c>
      <c r="V131" s="3">
        <f>IF(U136=0,"- - -",U131/U136*100)</f>
        <v>27.586206896551722</v>
      </c>
      <c r="W131" s="2">
        <v>117</v>
      </c>
      <c r="X131" s="3">
        <f>IF(W136=0,"- - -",W131/W136*100)</f>
        <v>26.651480637813211</v>
      </c>
      <c r="Y131" s="2">
        <v>393</v>
      </c>
      <c r="Z131" s="3">
        <f>IF(Y136=0,"- - -",Y131/Y136*100)</f>
        <v>13.514442916093536</v>
      </c>
      <c r="AA131" s="2">
        <v>73</v>
      </c>
      <c r="AB131" s="3">
        <f>IF(AA136=0,"- - -",AA131/AA136*100)</f>
        <v>6.4544650751547303</v>
      </c>
      <c r="AC131" s="2">
        <v>97</v>
      </c>
      <c r="AD131" s="3">
        <f>IF(AC136=0,"- - -",AC131/AC136*100)</f>
        <v>7.2172619047619042</v>
      </c>
      <c r="AE131" s="26">
        <f t="shared" si="8"/>
        <v>72008</v>
      </c>
      <c r="AF131" s="29">
        <f>IF(AE136=0,"- - -",AE131/AE136*100)</f>
        <v>61.235978943966799</v>
      </c>
    </row>
    <row r="132" spans="1:32" x14ac:dyDescent="0.3">
      <c r="A132" s="60" t="s">
        <v>151</v>
      </c>
      <c r="B132" s="62" t="s">
        <v>146</v>
      </c>
      <c r="C132" s="9">
        <v>86</v>
      </c>
      <c r="D132" s="3">
        <f>IF(C136=0,"- - -",C132/C136*100)</f>
        <v>4.8808172531214531</v>
      </c>
      <c r="E132" s="2">
        <v>301</v>
      </c>
      <c r="F132" s="3">
        <f>IF(E136=0,"- - -",E132/E136*100)</f>
        <v>10.513447432762836</v>
      </c>
      <c r="G132" s="2">
        <v>1185</v>
      </c>
      <c r="H132" s="3">
        <f>IF(G136=0,"- - -",G132/G136*100)</f>
        <v>10.407518004567013</v>
      </c>
      <c r="I132" s="2">
        <v>4382</v>
      </c>
      <c r="J132" s="3">
        <f>IF(I136=0,"- - -",I132/I136*100)</f>
        <v>10.122196299461782</v>
      </c>
      <c r="K132" s="2">
        <v>3220</v>
      </c>
      <c r="L132" s="3">
        <f>IF(K136=0,"- - -",K132/K136*100)</f>
        <v>9.3699985450312813</v>
      </c>
      <c r="M132" s="2">
        <v>946</v>
      </c>
      <c r="N132" s="3">
        <f>IF(M136=0,"- - -",M132/M136*100)</f>
        <v>8.128544423440454</v>
      </c>
      <c r="O132" s="2">
        <v>310</v>
      </c>
      <c r="P132" s="3">
        <f>IF(O136=0,"- - -",O132/O136*100)</f>
        <v>7.9896907216494837</v>
      </c>
      <c r="Q132" s="2">
        <v>78</v>
      </c>
      <c r="R132" s="3">
        <f>IF(Q136=0,"- - -",Q132/Q136*100)</f>
        <v>6.2003179650238476</v>
      </c>
      <c r="S132" s="2">
        <v>46</v>
      </c>
      <c r="T132" s="3">
        <f>IF(S136=0,"- - -",S132/S136*100)</f>
        <v>5.935483870967742</v>
      </c>
      <c r="U132" s="2">
        <v>23</v>
      </c>
      <c r="V132" s="3">
        <f>IF(U136=0,"- - -",U132/U136*100)</f>
        <v>4.1742286751361162</v>
      </c>
      <c r="W132" s="2">
        <v>11</v>
      </c>
      <c r="X132" s="3">
        <f>IF(W136=0,"- - -",W132/W136*100)</f>
        <v>2.5056947608200453</v>
      </c>
      <c r="Y132" s="2">
        <v>38</v>
      </c>
      <c r="Z132" s="3">
        <f>IF(Y136=0,"- - -",Y132/Y136*100)</f>
        <v>1.3067400275103165</v>
      </c>
      <c r="AA132" s="2">
        <v>6</v>
      </c>
      <c r="AB132" s="3">
        <f>IF(AA136=0,"- - -",AA132/AA136*100)</f>
        <v>0.53050397877984079</v>
      </c>
      <c r="AC132" s="2">
        <v>5</v>
      </c>
      <c r="AD132" s="3">
        <f>IF(AC136=0,"- - -",AC132/AC136*100)</f>
        <v>0.37202380952380948</v>
      </c>
      <c r="AE132" s="26">
        <f t="shared" si="8"/>
        <v>10637</v>
      </c>
      <c r="AF132" s="29">
        <f>IF(AE136=0,"- - -",AE132/AE136*100)</f>
        <v>9.0457603047852295</v>
      </c>
    </row>
    <row r="133" spans="1:32" x14ac:dyDescent="0.3">
      <c r="A133" s="60" t="s">
        <v>152</v>
      </c>
      <c r="B133" s="62" t="s">
        <v>146</v>
      </c>
      <c r="C133" s="9">
        <v>0</v>
      </c>
      <c r="D133" s="3">
        <f>IF(C136=0,"- - -",C133/C136*100)</f>
        <v>0</v>
      </c>
      <c r="E133" s="2">
        <v>1</v>
      </c>
      <c r="F133" s="3">
        <f>IF(E136=0,"- - -",E133/E136*100)</f>
        <v>3.4928396786587497E-2</v>
      </c>
      <c r="G133" s="2">
        <v>3</v>
      </c>
      <c r="H133" s="3">
        <f>IF(G136=0,"- - -",G133/G136*100)</f>
        <v>2.6348146847005094E-2</v>
      </c>
      <c r="I133" s="2">
        <v>10</v>
      </c>
      <c r="J133" s="3">
        <f>IF(I136=0,"- - -",I133/I136*100)</f>
        <v>2.3099489501282024E-2</v>
      </c>
      <c r="K133" s="2">
        <v>5</v>
      </c>
      <c r="L133" s="3">
        <f>IF(K136=0,"- - -",K133/K136*100)</f>
        <v>1.4549687181725592E-2</v>
      </c>
      <c r="M133" s="2">
        <v>3</v>
      </c>
      <c r="N133" s="3">
        <f>IF(M136=0,"- - -",M133/M136*100)</f>
        <v>2.5777625021481353E-2</v>
      </c>
      <c r="O133" s="2">
        <v>2</v>
      </c>
      <c r="P133" s="3">
        <f>IF(O136=0,"- - -",O133/O136*100)</f>
        <v>5.1546391752577324E-2</v>
      </c>
      <c r="Q133" s="2">
        <v>1</v>
      </c>
      <c r="R133" s="3">
        <f>IF(Q136=0,"- - -",Q133/Q136*100)</f>
        <v>7.9491255961844198E-2</v>
      </c>
      <c r="S133" s="2">
        <v>0</v>
      </c>
      <c r="T133" s="3">
        <f>IF(S136=0,"- - -",S133/S136*100)</f>
        <v>0</v>
      </c>
      <c r="U133" s="2">
        <v>0</v>
      </c>
      <c r="V133" s="3">
        <f>IF(U136=0,"- - -",U133/U136*100)</f>
        <v>0</v>
      </c>
      <c r="W133" s="2">
        <v>0</v>
      </c>
      <c r="X133" s="3">
        <f>IF(W136=0,"- - -",W133/W136*100)</f>
        <v>0</v>
      </c>
      <c r="Y133" s="2">
        <v>0</v>
      </c>
      <c r="Z133" s="3">
        <f>IF(Y136=0,"- - -",Y133/Y136*100)</f>
        <v>0</v>
      </c>
      <c r="AA133" s="2">
        <v>0</v>
      </c>
      <c r="AB133" s="3">
        <f>IF(AA136=0,"- - -",AA133/AA136*100)</f>
        <v>0</v>
      </c>
      <c r="AC133" s="2">
        <v>1</v>
      </c>
      <c r="AD133" s="3">
        <f>IF(AC136=0,"- - -",AC133/AC136*100)</f>
        <v>7.4404761904761904E-2</v>
      </c>
      <c r="AE133" s="26">
        <f t="shared" si="8"/>
        <v>26</v>
      </c>
      <c r="AF133" s="29">
        <f>IF(AE136=0,"- - -",AE133/AE136*100)</f>
        <v>2.2110535670246872E-2</v>
      </c>
    </row>
    <row r="134" spans="1:32" x14ac:dyDescent="0.3">
      <c r="A134" s="60" t="s">
        <v>153</v>
      </c>
      <c r="B134" s="62" t="s">
        <v>146</v>
      </c>
      <c r="C134" s="9">
        <v>0</v>
      </c>
      <c r="D134" s="3">
        <f>IF(C136=0,"- - -",C134/C136*100)</f>
        <v>0</v>
      </c>
      <c r="E134" s="2">
        <v>0</v>
      </c>
      <c r="F134" s="3">
        <f>IF(E136=0,"- - -",E134/E136*100)</f>
        <v>0</v>
      </c>
      <c r="G134" s="2">
        <v>0</v>
      </c>
      <c r="H134" s="3">
        <f>IF(G136=0,"- - -",G134/G136*100)</f>
        <v>0</v>
      </c>
      <c r="I134" s="2">
        <v>0</v>
      </c>
      <c r="J134" s="3">
        <f>IF(I136=0,"- - -",I134/I136*100)</f>
        <v>0</v>
      </c>
      <c r="K134" s="2">
        <v>1</v>
      </c>
      <c r="L134" s="3">
        <f>IF(K136=0,"- - -",K134/K136*100)</f>
        <v>2.9099374363451185E-3</v>
      </c>
      <c r="M134" s="2">
        <v>0</v>
      </c>
      <c r="N134" s="3">
        <f>IF(M136=0,"- - -",M134/M136*100)</f>
        <v>0</v>
      </c>
      <c r="O134" s="2">
        <v>0</v>
      </c>
      <c r="P134" s="3">
        <f>IF(O136=0,"- - -",O134/O136*100)</f>
        <v>0</v>
      </c>
      <c r="Q134" s="2">
        <v>1</v>
      </c>
      <c r="R134" s="3">
        <f>IF(Q136=0,"- - -",Q134/Q136*100)</f>
        <v>7.9491255961844198E-2</v>
      </c>
      <c r="S134" s="2">
        <v>0</v>
      </c>
      <c r="T134" s="3">
        <f>IF(S136=0,"- - -",S134/S136*100)</f>
        <v>0</v>
      </c>
      <c r="U134" s="2">
        <v>0</v>
      </c>
      <c r="V134" s="3">
        <f>IF(U136=0,"- - -",U134/U136*100)</f>
        <v>0</v>
      </c>
      <c r="W134" s="2">
        <v>0</v>
      </c>
      <c r="X134" s="3">
        <f>IF(W136=0,"- - -",W134/W136*100)</f>
        <v>0</v>
      </c>
      <c r="Y134" s="2">
        <v>0</v>
      </c>
      <c r="Z134" s="3">
        <f>IF(Y136=0,"- - -",Y134/Y136*100)</f>
        <v>0</v>
      </c>
      <c r="AA134" s="2">
        <v>0</v>
      </c>
      <c r="AB134" s="3">
        <f>IF(AA136=0,"- - -",AA134/AA136*100)</f>
        <v>0</v>
      </c>
      <c r="AC134" s="2">
        <v>0</v>
      </c>
      <c r="AD134" s="3">
        <f>IF(AC136=0,"- - -",AC134/AC136*100)</f>
        <v>0</v>
      </c>
      <c r="AE134" s="26">
        <f t="shared" si="8"/>
        <v>2</v>
      </c>
      <c r="AF134" s="29">
        <f>IF(AE136=0,"- - -",AE134/AE136*100)</f>
        <v>1.7008104361728362E-3</v>
      </c>
    </row>
    <row r="135" spans="1:32" ht="15" thickBot="1" x14ac:dyDescent="0.35">
      <c r="A135" s="65" t="s">
        <v>16</v>
      </c>
      <c r="B135" s="62"/>
      <c r="C135" s="9">
        <v>218</v>
      </c>
      <c r="D135" s="3">
        <f>IF(C136=0,"- - -",C135/C136*100)</f>
        <v>12.372304199772985</v>
      </c>
      <c r="E135" s="2">
        <v>401</v>
      </c>
      <c r="F135" s="3">
        <f>IF(E136=0,"- - -",E135/E136*100)</f>
        <v>14.006287111421587</v>
      </c>
      <c r="G135" s="2">
        <v>1375</v>
      </c>
      <c r="H135" s="3">
        <f>IF(G136=0,"- - -",G135/G136*100)</f>
        <v>12.076233971544001</v>
      </c>
      <c r="I135" s="2">
        <v>6338</v>
      </c>
      <c r="J135" s="3">
        <f>IF(I136=0,"- - -",I135/I136*100)</f>
        <v>14.640456445912545</v>
      </c>
      <c r="K135" s="2">
        <v>5597</v>
      </c>
      <c r="L135" s="3">
        <f>IF(K136=0,"- - -",K135/K136*100)</f>
        <v>16.286919831223628</v>
      </c>
      <c r="M135" s="2">
        <v>1713</v>
      </c>
      <c r="N135" s="3">
        <f>IF(M136=0,"- - -",M135/M136*100)</f>
        <v>14.719023887265854</v>
      </c>
      <c r="O135" s="2">
        <v>554</v>
      </c>
      <c r="P135" s="3">
        <f>IF(O136=0,"- - -",O135/O136*100)</f>
        <v>14.278350515463917</v>
      </c>
      <c r="Q135" s="2">
        <v>169</v>
      </c>
      <c r="R135" s="3">
        <f>IF(Q136=0,"- - -",Q135/Q136*100)</f>
        <v>13.434022257551669</v>
      </c>
      <c r="S135" s="2">
        <v>88</v>
      </c>
      <c r="T135" s="3">
        <f>IF(S136=0,"- - -",S135/S136*100)</f>
        <v>11.35483870967742</v>
      </c>
      <c r="U135" s="2">
        <v>62</v>
      </c>
      <c r="V135" s="3">
        <f>IF(U136=0,"- - -",U135/U136*100)</f>
        <v>11.252268602540836</v>
      </c>
      <c r="W135" s="2">
        <v>69</v>
      </c>
      <c r="X135" s="3">
        <f>IF(W136=0,"- - -",W135/W136*100)</f>
        <v>15.717539863325742</v>
      </c>
      <c r="Y135" s="2">
        <v>400</v>
      </c>
      <c r="Z135" s="3">
        <f>IF(Y136=0,"- - -",Y135/Y136*100)</f>
        <v>13.75515818431912</v>
      </c>
      <c r="AA135" s="2">
        <v>114</v>
      </c>
      <c r="AB135" s="3">
        <f>IF(AA136=0,"- - -",AA135/AA136*100)</f>
        <v>10.079575596816976</v>
      </c>
      <c r="AC135" s="2">
        <v>77</v>
      </c>
      <c r="AD135" s="3">
        <f>IF(AC136=0,"- - -",AC135/AC136*100)</f>
        <v>5.7291666666666661</v>
      </c>
      <c r="AE135" s="26">
        <f t="shared" si="8"/>
        <v>17175</v>
      </c>
      <c r="AF135" s="29">
        <f>IF(AE136=0,"- - -",AE135/AE136*100)</f>
        <v>14.605709620634233</v>
      </c>
    </row>
    <row r="136" spans="1:32" x14ac:dyDescent="0.3">
      <c r="A136" s="145" t="s">
        <v>13</v>
      </c>
      <c r="B136" s="146"/>
      <c r="C136" s="14">
        <f>SUM(C127:C135)</f>
        <v>1762</v>
      </c>
      <c r="D136" s="15">
        <f>IF(C136=0,"- - -",C136/C136*100)</f>
        <v>100</v>
      </c>
      <c r="E136" s="16">
        <f>SUM(E127:E135)</f>
        <v>2863</v>
      </c>
      <c r="F136" s="15">
        <f>IF(E136=0,"- - -",E136/E136*100)</f>
        <v>100</v>
      </c>
      <c r="G136" s="16">
        <f>SUM(G127:G135)</f>
        <v>11386</v>
      </c>
      <c r="H136" s="15">
        <f>IF(G136=0,"- - -",G136/G136*100)</f>
        <v>100</v>
      </c>
      <c r="I136" s="16">
        <f>SUM(I127:I135)</f>
        <v>43291</v>
      </c>
      <c r="J136" s="15">
        <f>IF(I136=0,"- - -",I136/I136*100)</f>
        <v>100</v>
      </c>
      <c r="K136" s="16">
        <f>SUM(K127:K135)</f>
        <v>34365</v>
      </c>
      <c r="L136" s="15">
        <f>IF(K136=0,"- - -",K136/K136*100)</f>
        <v>100</v>
      </c>
      <c r="M136" s="16">
        <f>SUM(M127:M135)</f>
        <v>11638</v>
      </c>
      <c r="N136" s="15">
        <f>IF(M136=0,"- - -",M136/M136*100)</f>
        <v>100</v>
      </c>
      <c r="O136" s="16">
        <f>SUM(O127:O135)</f>
        <v>3880</v>
      </c>
      <c r="P136" s="15">
        <f>IF(O136=0,"- - -",O136/O136*100)</f>
        <v>100</v>
      </c>
      <c r="Q136" s="16">
        <f>SUM(Q127:Q135)</f>
        <v>1258</v>
      </c>
      <c r="R136" s="15">
        <f>IF(Q136=0,"- - -",Q136/Q136*100)</f>
        <v>100</v>
      </c>
      <c r="S136" s="16">
        <f>SUM(S127:S135)</f>
        <v>775</v>
      </c>
      <c r="T136" s="15">
        <f>IF(S136=0,"- - -",S136/S136*100)</f>
        <v>100</v>
      </c>
      <c r="U136" s="16">
        <f>SUM(U127:U135)</f>
        <v>551</v>
      </c>
      <c r="V136" s="15">
        <f>IF(U136=0,"- - -",U136/U136*100)</f>
        <v>100</v>
      </c>
      <c r="W136" s="16">
        <f>SUM(W127:W135)</f>
        <v>439</v>
      </c>
      <c r="X136" s="15">
        <f>IF(W136=0,"- - -",W136/W136*100)</f>
        <v>100</v>
      </c>
      <c r="Y136" s="16">
        <f>SUM(Y127:Y135)</f>
        <v>2908</v>
      </c>
      <c r="Z136" s="15">
        <f>IF(Y136=0,"- - -",Y136/Y136*100)</f>
        <v>100</v>
      </c>
      <c r="AA136" s="16">
        <f>SUM(AA127:AA135)</f>
        <v>1131</v>
      </c>
      <c r="AB136" s="15">
        <f t="shared" ref="AB136" si="9">IF(AA136=0,"- - -",AA136/AA136*100)</f>
        <v>100</v>
      </c>
      <c r="AC136" s="16">
        <f>SUM(AC127:AC135)</f>
        <v>1344</v>
      </c>
      <c r="AD136" s="15">
        <f t="shared" ref="AD136" si="10">IF(AC136=0,"- - -",AC136/AC136*100)</f>
        <v>100</v>
      </c>
      <c r="AE136" s="22">
        <f>SUM(AE127:AE135)</f>
        <v>117591</v>
      </c>
      <c r="AF136" s="23">
        <f>IF(AE136=0,"- - -",AE136/AE136*100)</f>
        <v>100</v>
      </c>
    </row>
    <row r="137" spans="1:32" ht="15" thickBot="1" x14ac:dyDescent="0.35">
      <c r="A137" s="147" t="s">
        <v>31</v>
      </c>
      <c r="B137" s="148"/>
      <c r="C137" s="18">
        <f>IF($AE136=0,"- - -",C136/$AE136*100)</f>
        <v>1.4984139942682688</v>
      </c>
      <c r="D137" s="19"/>
      <c r="E137" s="20">
        <f>IF($AE136=0,"- - -",E136/$AE136*100)</f>
        <v>2.4347101393814152</v>
      </c>
      <c r="F137" s="19"/>
      <c r="G137" s="20">
        <f>IF($AE136=0,"- - -",G136/$AE136*100)</f>
        <v>9.6827138131319579</v>
      </c>
      <c r="H137" s="19"/>
      <c r="I137" s="20">
        <f>IF($AE136=0,"- - -",I136/$AE136*100)</f>
        <v>36.814892296179131</v>
      </c>
      <c r="J137" s="19"/>
      <c r="K137" s="20">
        <f>IF($AE136=0,"- - -",K136/$AE136*100)</f>
        <v>29.224175319539757</v>
      </c>
      <c r="L137" s="19"/>
      <c r="M137" s="20">
        <f>IF($AE136=0,"- - -",M136/$AE136*100)</f>
        <v>9.8970159280897345</v>
      </c>
      <c r="N137" s="19"/>
      <c r="O137" s="20">
        <f>IF($AE136=0,"- - -",O136/$AE136*100)</f>
        <v>3.2995722461753023</v>
      </c>
      <c r="P137" s="19"/>
      <c r="Q137" s="20">
        <f>IF($AE136=0,"- - -",Q136/$AE136*100)</f>
        <v>1.0698097643527142</v>
      </c>
      <c r="R137" s="19"/>
      <c r="S137" s="20">
        <f>IF($AE136=0,"- - -",S136/$AE136*100)</f>
        <v>0.65906404401697405</v>
      </c>
      <c r="T137" s="19"/>
      <c r="U137" s="20">
        <f>IF($AE136=0,"- - -",U136/$AE136*100)</f>
        <v>0.46857327516561642</v>
      </c>
      <c r="V137" s="19"/>
      <c r="W137" s="20">
        <f>IF($AE136=0,"- - -",W136/$AE136*100)</f>
        <v>0.37332789073993755</v>
      </c>
      <c r="X137" s="19"/>
      <c r="Y137" s="20">
        <f>IF($AE136=0,"- - -",Y136/$AE136*100)</f>
        <v>2.472978374195304</v>
      </c>
      <c r="Z137" s="19"/>
      <c r="AA137" s="20">
        <f>IF($AE136=0,"- - -",AA136/$AE136*100)</f>
        <v>0.96180830165573905</v>
      </c>
      <c r="AB137" s="50"/>
      <c r="AC137" s="20">
        <f>IF($AE136=0,"- - -",AC136/$AE136*100)</f>
        <v>1.142944613108146</v>
      </c>
      <c r="AD137" s="50"/>
      <c r="AE137" s="24">
        <f>IF($AE136=0,"- - -",AE136/$AE136*100)</f>
        <v>100</v>
      </c>
      <c r="AF137" s="25"/>
    </row>
    <row r="140" spans="1:32" x14ac:dyDescent="0.3">
      <c r="A140" s="51" t="s">
        <v>141</v>
      </c>
      <c r="J140" s="48"/>
      <c r="L140" s="48"/>
    </row>
    <row r="141" spans="1:32" ht="15" thickBot="1" x14ac:dyDescent="0.35"/>
    <row r="142" spans="1:32" ht="14.4" customHeight="1" x14ac:dyDescent="0.3">
      <c r="A142" s="157" t="s">
        <v>144</v>
      </c>
      <c r="B142" s="158"/>
      <c r="C142" s="32" t="s">
        <v>111</v>
      </c>
      <c r="D142" s="33"/>
      <c r="E142" s="33" t="s">
        <v>112</v>
      </c>
      <c r="F142" s="33"/>
      <c r="G142" s="33" t="s">
        <v>113</v>
      </c>
      <c r="H142" s="33"/>
      <c r="I142" s="35" t="s">
        <v>13</v>
      </c>
      <c r="J142" s="36"/>
    </row>
    <row r="143" spans="1:32" ht="15" thickBot="1" x14ac:dyDescent="0.35">
      <c r="A143" s="159"/>
      <c r="B143" s="160"/>
      <c r="C143" s="37" t="s">
        <v>14</v>
      </c>
      <c r="D143" s="38" t="s">
        <v>15</v>
      </c>
      <c r="E143" s="39" t="s">
        <v>14</v>
      </c>
      <c r="F143" s="38" t="s">
        <v>15</v>
      </c>
      <c r="G143" s="39" t="s">
        <v>14</v>
      </c>
      <c r="H143" s="38" t="s">
        <v>15</v>
      </c>
      <c r="I143" s="41" t="s">
        <v>14</v>
      </c>
      <c r="J143" s="42" t="s">
        <v>15</v>
      </c>
    </row>
    <row r="144" spans="1:32" x14ac:dyDescent="0.3">
      <c r="A144" s="59" t="s">
        <v>145</v>
      </c>
      <c r="B144" s="62" t="s">
        <v>146</v>
      </c>
      <c r="C144" s="8">
        <v>2</v>
      </c>
      <c r="D144" s="5">
        <f>IF(C153=0,"- - -",C144/C153*100)</f>
        <v>1.8910741301059002E-2</v>
      </c>
      <c r="E144" s="4">
        <v>13</v>
      </c>
      <c r="F144" s="5">
        <f>IF(E153=0,"- - -",E144/E153*100)</f>
        <v>1.6279302744940893E-2</v>
      </c>
      <c r="G144" s="4">
        <v>2</v>
      </c>
      <c r="H144" s="5">
        <f>IF(G153=0,"- - -",G144/G153*100)</f>
        <v>7.9757537087254745E-3</v>
      </c>
      <c r="I144" s="26">
        <f>C144+E144+G144</f>
        <v>17</v>
      </c>
      <c r="J144" s="27">
        <f>IF(I153=0,"- - -",I144/I153*100)</f>
        <v>1.4717595318073208E-2</v>
      </c>
    </row>
    <row r="145" spans="1:12" x14ac:dyDescent="0.3">
      <c r="A145" s="60" t="s">
        <v>147</v>
      </c>
      <c r="B145" s="62" t="s">
        <v>146</v>
      </c>
      <c r="C145" s="9">
        <v>54</v>
      </c>
      <c r="D145" s="3">
        <f>IF(C153=0,"- - -",C145/C153*100)</f>
        <v>0.51059001512859303</v>
      </c>
      <c r="E145" s="2">
        <v>363</v>
      </c>
      <c r="F145" s="3">
        <f>IF(E153=0,"- - -",E145/E153*100)</f>
        <v>0.45456822280104181</v>
      </c>
      <c r="G145" s="2">
        <v>24</v>
      </c>
      <c r="H145" s="3">
        <f>IF(G153=0,"- - -",G145/G153*100)</f>
        <v>9.5709044504705701E-2</v>
      </c>
      <c r="I145" s="26">
        <f t="shared" ref="I145:I152" si="11">C145+E145+G145</f>
        <v>441</v>
      </c>
      <c r="J145" s="29">
        <f>IF(I153=0,"- - -",I145/I153*100)</f>
        <v>0.38179173736884026</v>
      </c>
    </row>
    <row r="146" spans="1:12" x14ac:dyDescent="0.3">
      <c r="A146" s="60" t="s">
        <v>148</v>
      </c>
      <c r="B146" s="62" t="s">
        <v>146</v>
      </c>
      <c r="C146" s="9">
        <v>120</v>
      </c>
      <c r="D146" s="3">
        <f>IF(C153=0,"- - -",C146/C153*100)</f>
        <v>1.1346444780635401</v>
      </c>
      <c r="E146" s="2">
        <v>866</v>
      </c>
      <c r="F146" s="3">
        <f>IF(E153=0,"- - -",E146/E153*100)</f>
        <v>1.0844520136245241</v>
      </c>
      <c r="G146" s="2">
        <v>83</v>
      </c>
      <c r="H146" s="3">
        <f>IF(G153=0,"- - -",G146/G153*100)</f>
        <v>0.33099377891210718</v>
      </c>
      <c r="I146" s="26">
        <f t="shared" si="11"/>
        <v>1069</v>
      </c>
      <c r="J146" s="29">
        <f>IF(I153=0,"- - -",I146/I153*100)</f>
        <v>0.92547702323648573</v>
      </c>
    </row>
    <row r="147" spans="1:12" x14ac:dyDescent="0.3">
      <c r="A147" s="60" t="s">
        <v>149</v>
      </c>
      <c r="B147" s="62" t="s">
        <v>146</v>
      </c>
      <c r="C147" s="9">
        <v>1788</v>
      </c>
      <c r="D147" s="3">
        <f>IF(C153=0,"- - -",C147/C153*100)</f>
        <v>16.906202723146745</v>
      </c>
      <c r="E147" s="2">
        <v>11549</v>
      </c>
      <c r="F147" s="3">
        <f>IF(E153=0,"- - -",E147/E153*100)</f>
        <v>14.46228210779403</v>
      </c>
      <c r="G147" s="2">
        <v>1416</v>
      </c>
      <c r="H147" s="3">
        <f>IF(G153=0,"- - -",G147/G153*100)</f>
        <v>5.6468336257776359</v>
      </c>
      <c r="I147" s="26">
        <f t="shared" si="11"/>
        <v>14753</v>
      </c>
      <c r="J147" s="29">
        <f>IF(I153=0,"- - -",I147/I153*100)</f>
        <v>12.772275513384354</v>
      </c>
    </row>
    <row r="148" spans="1:12" x14ac:dyDescent="0.3">
      <c r="A148" s="60" t="s">
        <v>150</v>
      </c>
      <c r="B148" s="62" t="s">
        <v>146</v>
      </c>
      <c r="C148" s="9">
        <v>7768</v>
      </c>
      <c r="D148" s="3">
        <f>IF(C153=0,"- - -",C148/C153*100)</f>
        <v>73.44931921331316</v>
      </c>
      <c r="E148" s="2">
        <v>55938</v>
      </c>
      <c r="F148" s="3">
        <f>IF(E153=0,"- - -",E148/E153*100)</f>
        <v>70.048587457423366</v>
      </c>
      <c r="G148" s="2">
        <v>7928</v>
      </c>
      <c r="H148" s="3">
        <f>IF(G153=0,"- - -",G148/G153*100)</f>
        <v>31.615887701387781</v>
      </c>
      <c r="I148" s="26">
        <f t="shared" si="11"/>
        <v>71634</v>
      </c>
      <c r="J148" s="29">
        <f>IF(I153=0,"- - -",I148/I153*100)</f>
        <v>62.01648370675624</v>
      </c>
    </row>
    <row r="149" spans="1:12" x14ac:dyDescent="0.3">
      <c r="A149" s="60" t="s">
        <v>151</v>
      </c>
      <c r="B149" s="62" t="s">
        <v>146</v>
      </c>
      <c r="C149" s="9">
        <v>725</v>
      </c>
      <c r="D149" s="3">
        <f>IF(C153=0,"- - -",C149/C153*100)</f>
        <v>6.8551437216338886</v>
      </c>
      <c r="E149" s="2">
        <v>8763</v>
      </c>
      <c r="F149" s="3">
        <f>IF(E153=0,"- - -",E149/E153*100)</f>
        <v>10.973502304147466</v>
      </c>
      <c r="G149" s="2">
        <v>1148</v>
      </c>
      <c r="H149" s="3">
        <f>IF(G153=0,"- - -",G149/G153*100)</f>
        <v>4.5780826288084224</v>
      </c>
      <c r="I149" s="26">
        <f t="shared" si="11"/>
        <v>10636</v>
      </c>
      <c r="J149" s="29">
        <f>IF(I153=0,"- - -",I149/I153*100)</f>
        <v>9.2080202237074484</v>
      </c>
    </row>
    <row r="150" spans="1:12" x14ac:dyDescent="0.3">
      <c r="A150" s="60" t="s">
        <v>152</v>
      </c>
      <c r="B150" s="62" t="s">
        <v>146</v>
      </c>
      <c r="C150" s="9">
        <v>1</v>
      </c>
      <c r="D150" s="3">
        <f>IF(C153=0,"- - -",C150/C153*100)</f>
        <v>9.4553706505295012E-3</v>
      </c>
      <c r="E150" s="2">
        <v>23</v>
      </c>
      <c r="F150" s="3">
        <f>IF(E153=0,"- - -",E150/E153*100)</f>
        <v>2.880184331797235E-2</v>
      </c>
      <c r="G150" s="2">
        <v>2</v>
      </c>
      <c r="H150" s="3">
        <f>IF(G153=0,"- - -",G150/G153*100)</f>
        <v>7.9757537087254745E-3</v>
      </c>
      <c r="I150" s="26">
        <f t="shared" si="11"/>
        <v>26</v>
      </c>
      <c r="J150" s="29">
        <f>IF(I153=0,"- - -",I150/I153*100)</f>
        <v>2.2509263427641375E-2</v>
      </c>
    </row>
    <row r="151" spans="1:12" x14ac:dyDescent="0.3">
      <c r="A151" s="60" t="s">
        <v>153</v>
      </c>
      <c r="B151" s="62" t="s">
        <v>146</v>
      </c>
      <c r="C151" s="9">
        <v>0</v>
      </c>
      <c r="D151" s="3">
        <f>IF(C153=0,"- - -",C151/C153*100)</f>
        <v>0</v>
      </c>
      <c r="E151" s="2">
        <v>2</v>
      </c>
      <c r="F151" s="3">
        <f>IF(E153=0,"- - -",E151/E153*100)</f>
        <v>2.5045081146062914E-3</v>
      </c>
      <c r="G151" s="2">
        <v>0</v>
      </c>
      <c r="H151" s="3">
        <f>IF(G153=0,"- - -",G151/G153*100)</f>
        <v>0</v>
      </c>
      <c r="I151" s="26">
        <f t="shared" si="11"/>
        <v>2</v>
      </c>
      <c r="J151" s="29">
        <f>IF(I153=0,"- - -",I151/I153*100)</f>
        <v>1.7314818021262595E-3</v>
      </c>
    </row>
    <row r="152" spans="1:12" ht="15" thickBot="1" x14ac:dyDescent="0.35">
      <c r="A152" s="65" t="s">
        <v>16</v>
      </c>
      <c r="B152" s="62"/>
      <c r="C152" s="9">
        <v>118</v>
      </c>
      <c r="D152" s="3">
        <f>IF(C153=0,"- - -",C152/C153*100)</f>
        <v>1.1157337367624811</v>
      </c>
      <c r="E152" s="2">
        <v>2339</v>
      </c>
      <c r="F152" s="3">
        <f>IF(E153=0,"- - -",E152/E153*100)</f>
        <v>2.9290222400320576</v>
      </c>
      <c r="G152" s="2">
        <v>14473</v>
      </c>
      <c r="H152" s="3">
        <f>IF(G153=0,"- - -",G152/G153*100)</f>
        <v>57.716541713191894</v>
      </c>
      <c r="I152" s="26">
        <f t="shared" si="11"/>
        <v>16930</v>
      </c>
      <c r="J152" s="29">
        <f>IF(I153=0,"- - -",I152/I153*100)</f>
        <v>14.656993454998787</v>
      </c>
    </row>
    <row r="153" spans="1:12" x14ac:dyDescent="0.3">
      <c r="A153" s="145" t="s">
        <v>13</v>
      </c>
      <c r="B153" s="146"/>
      <c r="C153" s="14">
        <f>SUM(C144:C152)</f>
        <v>10576</v>
      </c>
      <c r="D153" s="15">
        <f>IF(C153=0,"- - -",C153/C153*100)</f>
        <v>100</v>
      </c>
      <c r="E153" s="16">
        <f>SUM(E144:E152)</f>
        <v>79856</v>
      </c>
      <c r="F153" s="15">
        <f>IF(E153=0,"- - -",E153/E153*100)</f>
        <v>100</v>
      </c>
      <c r="G153" s="16">
        <f>SUM(G144:G152)</f>
        <v>25076</v>
      </c>
      <c r="H153" s="15">
        <f>IF(G153=0,"- - -",G153/G153*100)</f>
        <v>100</v>
      </c>
      <c r="I153" s="22">
        <f>SUM(I144:I152)</f>
        <v>115508</v>
      </c>
      <c r="J153" s="23">
        <f>IF(I153=0,"- - -",I153/I153*100)</f>
        <v>100</v>
      </c>
    </row>
    <row r="154" spans="1:12" ht="15" thickBot="1" x14ac:dyDescent="0.35">
      <c r="A154" s="147" t="s">
        <v>426</v>
      </c>
      <c r="B154" s="148"/>
      <c r="C154" s="18">
        <f>IF($I153=0,"- - -",C153/$I153*100)</f>
        <v>9.1560757696436603</v>
      </c>
      <c r="D154" s="19"/>
      <c r="E154" s="20">
        <f>IF($I153=0,"- - -",E153/$I153*100)</f>
        <v>69.134605395297299</v>
      </c>
      <c r="F154" s="19"/>
      <c r="G154" s="20">
        <f>IF($I153=0,"- - -",G153/$I153*100)</f>
        <v>21.709318835059044</v>
      </c>
      <c r="H154" s="19"/>
      <c r="I154" s="24">
        <f>IF($I153=0,"- - -",I153/$I153*100)</f>
        <v>100</v>
      </c>
      <c r="J154" s="25"/>
    </row>
    <row r="157" spans="1:12" x14ac:dyDescent="0.3">
      <c r="A157" s="51" t="s">
        <v>142</v>
      </c>
      <c r="L157" s="48"/>
    </row>
    <row r="158" spans="1:12" ht="15" thickBot="1" x14ac:dyDescent="0.35"/>
    <row r="159" spans="1:12" ht="14.4" customHeight="1" x14ac:dyDescent="0.3">
      <c r="A159" s="157" t="s">
        <v>144</v>
      </c>
      <c r="B159" s="158"/>
      <c r="C159" s="32" t="s">
        <v>114</v>
      </c>
      <c r="D159" s="33"/>
      <c r="E159" s="33" t="s">
        <v>115</v>
      </c>
      <c r="F159" s="33"/>
      <c r="G159" s="33" t="s">
        <v>113</v>
      </c>
      <c r="H159" s="33"/>
      <c r="I159" s="35" t="s">
        <v>13</v>
      </c>
      <c r="J159" s="36"/>
    </row>
    <row r="160" spans="1:12" ht="15" thickBot="1" x14ac:dyDescent="0.35">
      <c r="A160" s="159"/>
      <c r="B160" s="160"/>
      <c r="C160" s="37" t="s">
        <v>14</v>
      </c>
      <c r="D160" s="38" t="s">
        <v>15</v>
      </c>
      <c r="E160" s="39" t="s">
        <v>14</v>
      </c>
      <c r="F160" s="38" t="s">
        <v>15</v>
      </c>
      <c r="G160" s="39" t="s">
        <v>14</v>
      </c>
      <c r="H160" s="38" t="s">
        <v>15</v>
      </c>
      <c r="I160" s="41" t="s">
        <v>14</v>
      </c>
      <c r="J160" s="42" t="s">
        <v>15</v>
      </c>
    </row>
    <row r="161" spans="1:12" x14ac:dyDescent="0.3">
      <c r="A161" s="59" t="s">
        <v>145</v>
      </c>
      <c r="B161" s="62" t="s">
        <v>146</v>
      </c>
      <c r="C161" s="8">
        <v>7</v>
      </c>
      <c r="D161" s="5">
        <f>IF(C170=0,"- - -",C161/C170*100)</f>
        <v>1.1557067146560121E-2</v>
      </c>
      <c r="E161" s="4">
        <v>8</v>
      </c>
      <c r="F161" s="5">
        <f>IF(E170=0,"- - -",E161/E170*100)</f>
        <v>2.4565497758398332E-2</v>
      </c>
      <c r="G161" s="4">
        <v>2</v>
      </c>
      <c r="H161" s="5">
        <f>IF(G170=0,"- - -",G161/G170*100)</f>
        <v>8.9393465337683827E-3</v>
      </c>
      <c r="I161" s="26">
        <f>C161+E161+G161</f>
        <v>17</v>
      </c>
      <c r="J161" s="27">
        <f>IF(I170=0,"- - -",I161/I170*100)</f>
        <v>1.4717595318073208E-2</v>
      </c>
    </row>
    <row r="162" spans="1:12" x14ac:dyDescent="0.3">
      <c r="A162" s="60" t="s">
        <v>147</v>
      </c>
      <c r="B162" s="62" t="s">
        <v>146</v>
      </c>
      <c r="C162" s="9">
        <v>212</v>
      </c>
      <c r="D162" s="3">
        <f>IF(C170=0,"- - -",C162/C170*100)</f>
        <v>0.3500140335815351</v>
      </c>
      <c r="E162" s="2">
        <v>206</v>
      </c>
      <c r="F162" s="3">
        <f>IF(E170=0,"- - -",E162/E170*100)</f>
        <v>0.63256156727875701</v>
      </c>
      <c r="G162" s="2">
        <v>23</v>
      </c>
      <c r="H162" s="3">
        <f>IF(G170=0,"- - -",G162/G170*100)</f>
        <v>0.1028024851383364</v>
      </c>
      <c r="I162" s="26">
        <f t="shared" ref="I162:I169" si="12">C162+E162+G162</f>
        <v>441</v>
      </c>
      <c r="J162" s="29">
        <f>IF(I170=0,"- - -",I162/I170*100)</f>
        <v>0.38179173736884026</v>
      </c>
    </row>
    <row r="163" spans="1:12" x14ac:dyDescent="0.3">
      <c r="A163" s="60" t="s">
        <v>148</v>
      </c>
      <c r="B163" s="62" t="s">
        <v>146</v>
      </c>
      <c r="C163" s="9">
        <v>551</v>
      </c>
      <c r="D163" s="3">
        <f>IF(C170=0,"- - -",C163/C170*100)</f>
        <v>0.90970628539351805</v>
      </c>
      <c r="E163" s="2">
        <v>446</v>
      </c>
      <c r="F163" s="3">
        <f>IF(E170=0,"- - -",E163/E170*100)</f>
        <v>1.3695265000307069</v>
      </c>
      <c r="G163" s="2">
        <v>72</v>
      </c>
      <c r="H163" s="3">
        <f>IF(G170=0,"- - -",G163/G170*100)</f>
        <v>0.3218164752156617</v>
      </c>
      <c r="I163" s="26">
        <f t="shared" si="12"/>
        <v>1069</v>
      </c>
      <c r="J163" s="29">
        <f>IF(I170=0,"- - -",I163/I170*100)</f>
        <v>0.92547702323648573</v>
      </c>
    </row>
    <row r="164" spans="1:12" x14ac:dyDescent="0.3">
      <c r="A164" s="60" t="s">
        <v>149</v>
      </c>
      <c r="B164" s="62" t="s">
        <v>146</v>
      </c>
      <c r="C164" s="9">
        <v>9084</v>
      </c>
      <c r="D164" s="3">
        <f>IF(C170=0,"- - -",C164/C170*100)</f>
        <v>14.997771137050306</v>
      </c>
      <c r="E164" s="2">
        <v>4623</v>
      </c>
      <c r="F164" s="3">
        <f>IF(E170=0,"- - -",E164/E170*100)</f>
        <v>14.195787017134434</v>
      </c>
      <c r="G164" s="2">
        <v>1046</v>
      </c>
      <c r="H164" s="3">
        <f>IF(G170=0,"- - -",G164/G170*100)</f>
        <v>4.675278237160863</v>
      </c>
      <c r="I164" s="26">
        <f t="shared" si="12"/>
        <v>14753</v>
      </c>
      <c r="J164" s="29">
        <f>IF(I170=0,"- - -",I164/I170*100)</f>
        <v>12.772275513384354</v>
      </c>
    </row>
    <row r="165" spans="1:12" x14ac:dyDescent="0.3">
      <c r="A165" s="60" t="s">
        <v>150</v>
      </c>
      <c r="B165" s="62" t="s">
        <v>146</v>
      </c>
      <c r="C165" s="9">
        <v>42871</v>
      </c>
      <c r="D165" s="3">
        <f>IF(C170=0,"- - -",C165/C170*100)</f>
        <v>70.780432234311291</v>
      </c>
      <c r="E165" s="2">
        <v>22942</v>
      </c>
      <c r="F165" s="3">
        <f>IF(E170=0,"- - -",E165/E170*100)</f>
        <v>70.447706196646806</v>
      </c>
      <c r="G165" s="2">
        <v>5821</v>
      </c>
      <c r="H165" s="3">
        <f>IF(G170=0,"- - -",G165/G170*100)</f>
        <v>26.017968086532871</v>
      </c>
      <c r="I165" s="26">
        <f t="shared" si="12"/>
        <v>71634</v>
      </c>
      <c r="J165" s="29">
        <f>IF(I170=0,"- - -",I165/I170*100)</f>
        <v>62.01648370675624</v>
      </c>
    </row>
    <row r="166" spans="1:12" x14ac:dyDescent="0.3">
      <c r="A166" s="60" t="s">
        <v>151</v>
      </c>
      <c r="B166" s="62" t="s">
        <v>146</v>
      </c>
      <c r="C166" s="9">
        <v>6812</v>
      </c>
      <c r="D166" s="3">
        <f>IF(C170=0,"- - -",C166/C170*100)</f>
        <v>11.246677343195364</v>
      </c>
      <c r="E166" s="2">
        <v>2863</v>
      </c>
      <c r="F166" s="3">
        <f>IF(E170=0,"- - -",E166/E170*100)</f>
        <v>8.7913775102868019</v>
      </c>
      <c r="G166" s="2">
        <v>961</v>
      </c>
      <c r="H166" s="3">
        <f>IF(G170=0,"- - -",G166/G170*100)</f>
        <v>4.2953560094757073</v>
      </c>
      <c r="I166" s="26">
        <f t="shared" si="12"/>
        <v>10636</v>
      </c>
      <c r="J166" s="29">
        <f>IF(I170=0,"- - -",I166/I170*100)</f>
        <v>9.2080202237074484</v>
      </c>
    </row>
    <row r="167" spans="1:12" x14ac:dyDescent="0.3">
      <c r="A167" s="60" t="s">
        <v>152</v>
      </c>
      <c r="B167" s="62" t="s">
        <v>146</v>
      </c>
      <c r="C167" s="9">
        <v>22</v>
      </c>
      <c r="D167" s="3">
        <f>IF(C170=0,"- - -",C167/C170*100)</f>
        <v>3.6322211032046095E-2</v>
      </c>
      <c r="E167" s="2">
        <v>3</v>
      </c>
      <c r="F167" s="3">
        <f>IF(E170=0,"- - -",E167/E170*100)</f>
        <v>9.2120616593993742E-3</v>
      </c>
      <c r="G167" s="2">
        <v>1</v>
      </c>
      <c r="H167" s="3">
        <f>IF(G170=0,"- - -",G167/G170*100)</f>
        <v>4.4696732668841914E-3</v>
      </c>
      <c r="I167" s="26">
        <f t="shared" si="12"/>
        <v>26</v>
      </c>
      <c r="J167" s="29">
        <f>IF(I170=0,"- - -",I167/I170*100)</f>
        <v>2.2509263427641375E-2</v>
      </c>
    </row>
    <row r="168" spans="1:12" x14ac:dyDescent="0.3">
      <c r="A168" s="60" t="s">
        <v>153</v>
      </c>
      <c r="B168" s="62" t="s">
        <v>146</v>
      </c>
      <c r="C168" s="9">
        <v>1</v>
      </c>
      <c r="D168" s="3">
        <f>IF(C170=0,"- - -",C168/C170*100)</f>
        <v>1.6510095923657315E-3</v>
      </c>
      <c r="E168" s="2">
        <v>1</v>
      </c>
      <c r="F168" s="3">
        <f>IF(E170=0,"- - -",E168/E170*100)</f>
        <v>3.0706872197997915E-3</v>
      </c>
      <c r="G168" s="2">
        <v>0</v>
      </c>
      <c r="H168" s="3">
        <f>IF(G170=0,"- - -",G168/G170*100)</f>
        <v>0</v>
      </c>
      <c r="I168" s="26">
        <f t="shared" si="12"/>
        <v>2</v>
      </c>
      <c r="J168" s="29">
        <f>IF(I170=0,"- - -",I168/I170*100)</f>
        <v>1.7314818021262595E-3</v>
      </c>
    </row>
    <row r="169" spans="1:12" ht="15" thickBot="1" x14ac:dyDescent="0.35">
      <c r="A169" s="65" t="s">
        <v>16</v>
      </c>
      <c r="B169" s="62"/>
      <c r="C169" s="9">
        <v>1009</v>
      </c>
      <c r="D169" s="3">
        <f>IF(C170=0,"- - -",C169/C170*100)</f>
        <v>1.6658686786970232</v>
      </c>
      <c r="E169" s="2">
        <v>1474</v>
      </c>
      <c r="F169" s="3">
        <f>IF(E170=0,"- - -",E169/E170*100)</f>
        <v>4.5261929619848917</v>
      </c>
      <c r="G169" s="2">
        <v>14447</v>
      </c>
      <c r="H169" s="3">
        <f>IF(G170=0,"- - -",G169/G170*100)</f>
        <v>64.573369686675903</v>
      </c>
      <c r="I169" s="26">
        <f t="shared" si="12"/>
        <v>16930</v>
      </c>
      <c r="J169" s="29">
        <f>IF(I170=0,"- - -",I169/I170*100)</f>
        <v>14.656993454998787</v>
      </c>
    </row>
    <row r="170" spans="1:12" x14ac:dyDescent="0.3">
      <c r="A170" s="145" t="s">
        <v>13</v>
      </c>
      <c r="B170" s="146"/>
      <c r="C170" s="14">
        <f>SUM(C161:C169)</f>
        <v>60569</v>
      </c>
      <c r="D170" s="15">
        <f>IF(C170=0,"- - -",C170/C170*100)</f>
        <v>100</v>
      </c>
      <c r="E170" s="16">
        <f>SUM(E161:E169)</f>
        <v>32566</v>
      </c>
      <c r="F170" s="15">
        <f>IF(E170=0,"- - -",E170/E170*100)</f>
        <v>100</v>
      </c>
      <c r="G170" s="16">
        <f>SUM(G161:G169)</f>
        <v>22373</v>
      </c>
      <c r="H170" s="15">
        <f>IF(G170=0,"- - -",G170/G170*100)</f>
        <v>100</v>
      </c>
      <c r="I170" s="22">
        <f>SUM(I161:I169)</f>
        <v>115508</v>
      </c>
      <c r="J170" s="23">
        <f>IF(I170=0,"- - -",I170/I170*100)</f>
        <v>100</v>
      </c>
    </row>
    <row r="171" spans="1:12" ht="15" thickBot="1" x14ac:dyDescent="0.35">
      <c r="A171" s="147" t="s">
        <v>425</v>
      </c>
      <c r="B171" s="148"/>
      <c r="C171" s="18">
        <f>IF($I170=0,"- - -",C170/$I170*100)</f>
        <v>52.437060636492703</v>
      </c>
      <c r="D171" s="19"/>
      <c r="E171" s="20">
        <f>IF($I170=0,"- - -",E170/$I170*100)</f>
        <v>28.193718184021886</v>
      </c>
      <c r="F171" s="19"/>
      <c r="G171" s="20">
        <f>IF($I170=0,"- - -",G170/$I170*100)</f>
        <v>19.369221179485404</v>
      </c>
      <c r="H171" s="19"/>
      <c r="I171" s="24">
        <f>IF($I170=0,"- - -",I170/$I170*100)</f>
        <v>100</v>
      </c>
      <c r="J171" s="25"/>
    </row>
    <row r="172" spans="1:12" x14ac:dyDescent="0.3">
      <c r="A172" s="63"/>
    </row>
    <row r="174" spans="1:12" x14ac:dyDescent="0.3">
      <c r="A174" s="51" t="s">
        <v>143</v>
      </c>
      <c r="J174" s="48"/>
      <c r="L174" s="48"/>
    </row>
    <row r="175" spans="1:12" ht="15" thickBot="1" x14ac:dyDescent="0.35"/>
    <row r="176" spans="1:12" ht="14.4" customHeight="1" x14ac:dyDescent="0.3">
      <c r="A176" s="157" t="s">
        <v>144</v>
      </c>
      <c r="B176" s="158"/>
      <c r="C176" s="32" t="s">
        <v>116</v>
      </c>
      <c r="D176" s="33"/>
      <c r="E176" s="33" t="s">
        <v>117</v>
      </c>
      <c r="F176" s="33"/>
      <c r="G176" s="33" t="s">
        <v>113</v>
      </c>
      <c r="H176" s="33"/>
      <c r="I176" s="35" t="s">
        <v>13</v>
      </c>
      <c r="J176" s="36"/>
    </row>
    <row r="177" spans="1:10" ht="15" thickBot="1" x14ac:dyDescent="0.35">
      <c r="A177" s="159"/>
      <c r="B177" s="160"/>
      <c r="C177" s="37" t="s">
        <v>14</v>
      </c>
      <c r="D177" s="38" t="s">
        <v>15</v>
      </c>
      <c r="E177" s="39" t="s">
        <v>14</v>
      </c>
      <c r="F177" s="38" t="s">
        <v>15</v>
      </c>
      <c r="G177" s="39" t="s">
        <v>14</v>
      </c>
      <c r="H177" s="38" t="s">
        <v>15</v>
      </c>
      <c r="I177" s="41" t="s">
        <v>14</v>
      </c>
      <c r="J177" s="42" t="s">
        <v>15</v>
      </c>
    </row>
    <row r="178" spans="1:10" x14ac:dyDescent="0.3">
      <c r="A178" s="59" t="s">
        <v>145</v>
      </c>
      <c r="B178" s="62" t="s">
        <v>146</v>
      </c>
      <c r="C178" s="8">
        <v>7</v>
      </c>
      <c r="D178" s="5">
        <f>IF(C187=0,"- - -",C178/C187*100)</f>
        <v>3.1106963515975646E-2</v>
      </c>
      <c r="E178" s="4">
        <v>9</v>
      </c>
      <c r="F178" s="5">
        <f>IF(E187=0,"- - -",E178/E187*100)</f>
        <v>1.2889735473984218E-2</v>
      </c>
      <c r="G178" s="4">
        <v>1</v>
      </c>
      <c r="H178" s="5">
        <f>IF(G187=0,"- - -",G178/G187*100)</f>
        <v>4.313691657320335E-3</v>
      </c>
      <c r="I178" s="26">
        <f>C178+E178+G178</f>
        <v>17</v>
      </c>
      <c r="J178" s="27">
        <f>IF(I187=0,"- - -",I178/I187*100)</f>
        <v>1.4717595318073208E-2</v>
      </c>
    </row>
    <row r="179" spans="1:10" x14ac:dyDescent="0.3">
      <c r="A179" s="60" t="s">
        <v>147</v>
      </c>
      <c r="B179" s="62" t="s">
        <v>146</v>
      </c>
      <c r="C179" s="9">
        <v>84</v>
      </c>
      <c r="D179" s="3">
        <f>IF(C187=0,"- - -",C179/C187*100)</f>
        <v>0.37328356219170777</v>
      </c>
      <c r="E179" s="2">
        <v>336</v>
      </c>
      <c r="F179" s="3">
        <f>IF(E187=0,"- - -",E179/E187*100)</f>
        <v>0.4812167910287441</v>
      </c>
      <c r="G179" s="2">
        <v>21</v>
      </c>
      <c r="H179" s="3">
        <f>IF(G187=0,"- - -",G179/G187*100)</f>
        <v>9.0587524803727032E-2</v>
      </c>
      <c r="I179" s="26">
        <f t="shared" ref="I179:I186" si="13">C179+E179+G179</f>
        <v>441</v>
      </c>
      <c r="J179" s="29">
        <f>IF(I187=0,"- - -",I179/I187*100)</f>
        <v>0.38179173736884026</v>
      </c>
    </row>
    <row r="180" spans="1:10" x14ac:dyDescent="0.3">
      <c r="A180" s="60" t="s">
        <v>148</v>
      </c>
      <c r="B180" s="62" t="s">
        <v>146</v>
      </c>
      <c r="C180" s="9">
        <v>121</v>
      </c>
      <c r="D180" s="3">
        <f>IF(C187=0,"- - -",C180/C187*100)</f>
        <v>0.53770608363329342</v>
      </c>
      <c r="E180" s="2">
        <v>869</v>
      </c>
      <c r="F180" s="3">
        <f>IF(E187=0,"- - -",E180/E187*100)</f>
        <v>1.2445755696546983</v>
      </c>
      <c r="G180" s="2">
        <v>79</v>
      </c>
      <c r="H180" s="3">
        <f>IF(G187=0,"- - -",G180/G187*100)</f>
        <v>0.34078164092830648</v>
      </c>
      <c r="I180" s="26">
        <f t="shared" si="13"/>
        <v>1069</v>
      </c>
      <c r="J180" s="29">
        <f>IF(I187=0,"- - -",I180/I187*100)</f>
        <v>0.92547702323648573</v>
      </c>
    </row>
    <row r="181" spans="1:10" x14ac:dyDescent="0.3">
      <c r="A181" s="60" t="s">
        <v>149</v>
      </c>
      <c r="B181" s="62" t="s">
        <v>146</v>
      </c>
      <c r="C181" s="9">
        <v>2270</v>
      </c>
      <c r="D181" s="3">
        <f>IF(C187=0,"- - -",C181/C187*100)</f>
        <v>10.087543883037817</v>
      </c>
      <c r="E181" s="2">
        <v>11388</v>
      </c>
      <c r="F181" s="3">
        <f>IF(E187=0,"- - -",E181/E187*100)</f>
        <v>16.309811953081361</v>
      </c>
      <c r="G181" s="2">
        <v>1095</v>
      </c>
      <c r="H181" s="3">
        <f>IF(G187=0,"- - -",G181/G187*100)</f>
        <v>4.7234923647657672</v>
      </c>
      <c r="I181" s="26">
        <f t="shared" si="13"/>
        <v>14753</v>
      </c>
      <c r="J181" s="29">
        <f>IF(I187=0,"- - -",I181/I187*100)</f>
        <v>12.772275513384354</v>
      </c>
    </row>
    <row r="182" spans="1:10" x14ac:dyDescent="0.3">
      <c r="A182" s="60" t="s">
        <v>150</v>
      </c>
      <c r="B182" s="62" t="s">
        <v>146</v>
      </c>
      <c r="C182" s="9">
        <v>14881</v>
      </c>
      <c r="D182" s="3">
        <f>IF(C187=0,"- - -",C182/C187*100)</f>
        <v>66.128960583033376</v>
      </c>
      <c r="E182" s="2">
        <v>50736</v>
      </c>
      <c r="F182" s="3">
        <f>IF(E187=0,"- - -",E182/E187*100)</f>
        <v>72.663735445340365</v>
      </c>
      <c r="G182" s="2">
        <v>6017</v>
      </c>
      <c r="H182" s="3">
        <f>IF(G187=0,"- - -",G182/G187*100)</f>
        <v>25.955482702096454</v>
      </c>
      <c r="I182" s="26">
        <f t="shared" si="13"/>
        <v>71634</v>
      </c>
      <c r="J182" s="29">
        <f>IF(I187=0,"- - -",I182/I187*100)</f>
        <v>62.01648370675624</v>
      </c>
    </row>
    <row r="183" spans="1:10" x14ac:dyDescent="0.3">
      <c r="A183" s="60" t="s">
        <v>151</v>
      </c>
      <c r="B183" s="62" t="s">
        <v>146</v>
      </c>
      <c r="C183" s="9">
        <v>4813</v>
      </c>
      <c r="D183" s="3">
        <f>IF(C187=0,"- - -",C183/C187*100)</f>
        <v>21.388259343198683</v>
      </c>
      <c r="E183" s="2">
        <v>4877</v>
      </c>
      <c r="F183" s="3">
        <f>IF(E187=0,"- - -",E183/E187*100)</f>
        <v>6.9848044340690034</v>
      </c>
      <c r="G183" s="2">
        <v>946</v>
      </c>
      <c r="H183" s="3">
        <f>IF(G187=0,"- - -",G183/G187*100)</f>
        <v>4.080752307825037</v>
      </c>
      <c r="I183" s="26">
        <f t="shared" si="13"/>
        <v>10636</v>
      </c>
      <c r="J183" s="29">
        <f>IF(I187=0,"- - -",I183/I187*100)</f>
        <v>9.2080202237074484</v>
      </c>
    </row>
    <row r="184" spans="1:10" x14ac:dyDescent="0.3">
      <c r="A184" s="60" t="s">
        <v>152</v>
      </c>
      <c r="B184" s="62" t="s">
        <v>146</v>
      </c>
      <c r="C184" s="9">
        <v>9</v>
      </c>
      <c r="D184" s="3">
        <f>IF(C187=0,"- - -",C184/C187*100)</f>
        <v>3.999466737768298E-2</v>
      </c>
      <c r="E184" s="2">
        <v>16</v>
      </c>
      <c r="F184" s="3">
        <f>IF(E187=0,"- - -",E184/E187*100)</f>
        <v>2.2915085287083053E-2</v>
      </c>
      <c r="G184" s="2">
        <v>1</v>
      </c>
      <c r="H184" s="3">
        <f>IF(G187=0,"- - -",G184/G187*100)</f>
        <v>4.313691657320335E-3</v>
      </c>
      <c r="I184" s="26">
        <f t="shared" si="13"/>
        <v>26</v>
      </c>
      <c r="J184" s="29">
        <f>IF(I187=0,"- - -",I184/I187*100)</f>
        <v>2.2509263427641375E-2</v>
      </c>
    </row>
    <row r="185" spans="1:10" x14ac:dyDescent="0.3">
      <c r="A185" s="60" t="s">
        <v>153</v>
      </c>
      <c r="B185" s="62" t="s">
        <v>146</v>
      </c>
      <c r="C185" s="9">
        <v>0</v>
      </c>
      <c r="D185" s="3">
        <f>IF(C187=0,"- - -",C185/C187*100)</f>
        <v>0</v>
      </c>
      <c r="E185" s="2">
        <v>2</v>
      </c>
      <c r="F185" s="3">
        <f>IF(E187=0,"- - -",E185/E187*100)</f>
        <v>2.8643856608853817E-3</v>
      </c>
      <c r="G185" s="2">
        <v>0</v>
      </c>
      <c r="H185" s="3">
        <f>IF(G187=0,"- - -",G185/G187*100)</f>
        <v>0</v>
      </c>
      <c r="I185" s="26">
        <f t="shared" si="13"/>
        <v>2</v>
      </c>
      <c r="J185" s="29">
        <f>IF(I187=0,"- - -",I185/I187*100)</f>
        <v>1.7314818021262595E-3</v>
      </c>
    </row>
    <row r="186" spans="1:10" ht="15" thickBot="1" x14ac:dyDescent="0.35">
      <c r="A186" s="65" t="s">
        <v>16</v>
      </c>
      <c r="B186" s="62"/>
      <c r="C186" s="9">
        <v>318</v>
      </c>
      <c r="D186" s="3">
        <f>IF(C187=0,"- - -",C186/C187*100)</f>
        <v>1.4131449140114651</v>
      </c>
      <c r="E186" s="2">
        <v>1590</v>
      </c>
      <c r="F186" s="3">
        <f>IF(E187=0,"- - -",E186/E187*100)</f>
        <v>2.2771866004038785</v>
      </c>
      <c r="G186" s="2">
        <v>15022</v>
      </c>
      <c r="H186" s="3">
        <f>IF(G187=0,"- - -",G186/G187*100)</f>
        <v>64.800276076266073</v>
      </c>
      <c r="I186" s="26">
        <f t="shared" si="13"/>
        <v>16930</v>
      </c>
      <c r="J186" s="29">
        <f>IF(I187=0,"- - -",I186/I187*100)</f>
        <v>14.656993454998787</v>
      </c>
    </row>
    <row r="187" spans="1:10" x14ac:dyDescent="0.3">
      <c r="A187" s="145" t="s">
        <v>13</v>
      </c>
      <c r="B187" s="146"/>
      <c r="C187" s="14">
        <f>SUM(C178:C186)</f>
        <v>22503</v>
      </c>
      <c r="D187" s="15">
        <f>IF(C187=0,"- - -",C187/C187*100)</f>
        <v>100</v>
      </c>
      <c r="E187" s="16">
        <f>SUM(E178:E186)</f>
        <v>69823</v>
      </c>
      <c r="F187" s="15">
        <f>IF(E187=0,"- - -",E187/E187*100)</f>
        <v>100</v>
      </c>
      <c r="G187" s="16">
        <f>SUM(G178:G186)</f>
        <v>23182</v>
      </c>
      <c r="H187" s="15">
        <f>IF(G187=0,"- - -",G187/G187*100)</f>
        <v>100</v>
      </c>
      <c r="I187" s="22">
        <f>SUM(I178:I186)</f>
        <v>115508</v>
      </c>
      <c r="J187" s="23">
        <f>IF(I187=0,"- - -",I187/I187*100)</f>
        <v>100</v>
      </c>
    </row>
    <row r="188" spans="1:10" ht="15" thickBot="1" x14ac:dyDescent="0.35">
      <c r="A188" s="147" t="s">
        <v>424</v>
      </c>
      <c r="B188" s="148"/>
      <c r="C188" s="18">
        <f>IF($I187=0,"- - -",C187/$I187*100)</f>
        <v>19.481767496623611</v>
      </c>
      <c r="D188" s="19"/>
      <c r="E188" s="20">
        <f>IF($I187=0,"- - -",E187/$I187*100)</f>
        <v>60.448626934930914</v>
      </c>
      <c r="F188" s="19"/>
      <c r="G188" s="20">
        <f>IF($I187=0,"- - -",G187/$I187*100)</f>
        <v>20.069605568445475</v>
      </c>
      <c r="H188" s="19"/>
      <c r="I188" s="24">
        <f>IF($I187=0,"- - -",I187/$I187*100)</f>
        <v>100</v>
      </c>
      <c r="J188" s="25"/>
    </row>
  </sheetData>
  <sheetProtection sheet="1" objects="1" scenarios="1"/>
  <mergeCells count="42">
    <mergeCell ref="A120:B120"/>
    <mergeCell ref="A103:B103"/>
    <mergeCell ref="A108:B109"/>
    <mergeCell ref="A119:B119"/>
    <mergeCell ref="A74:B75"/>
    <mergeCell ref="A85:B85"/>
    <mergeCell ref="A102:B102"/>
    <mergeCell ref="A86:B86"/>
    <mergeCell ref="A91:B92"/>
    <mergeCell ref="A51:B51"/>
    <mergeCell ref="A52:B52"/>
    <mergeCell ref="A57:B58"/>
    <mergeCell ref="A104:D104"/>
    <mergeCell ref="S69:T69"/>
    <mergeCell ref="A188:B188"/>
    <mergeCell ref="A154:B154"/>
    <mergeCell ref="A125:B126"/>
    <mergeCell ref="A136:B136"/>
    <mergeCell ref="A137:B137"/>
    <mergeCell ref="A142:B143"/>
    <mergeCell ref="A153:B153"/>
    <mergeCell ref="A159:B160"/>
    <mergeCell ref="A170:B170"/>
    <mergeCell ref="A171:B171"/>
    <mergeCell ref="A176:B177"/>
    <mergeCell ref="A187:B187"/>
    <mergeCell ref="W69:X69"/>
    <mergeCell ref="Y69:Z69"/>
    <mergeCell ref="Y52:Z52"/>
    <mergeCell ref="AA52:AB52"/>
    <mergeCell ref="A1:B1"/>
    <mergeCell ref="A6:B7"/>
    <mergeCell ref="A17:B17"/>
    <mergeCell ref="A18:B18"/>
    <mergeCell ref="A23:B24"/>
    <mergeCell ref="A34:B34"/>
    <mergeCell ref="K1:N1"/>
    <mergeCell ref="U69:V69"/>
    <mergeCell ref="A68:B68"/>
    <mergeCell ref="A69:B69"/>
    <mergeCell ref="A35:B35"/>
    <mergeCell ref="A40:B41"/>
  </mergeCells>
  <hyperlinks>
    <hyperlink ref="A1:B1" location="Index!B5" display="Index (klikken)"/>
    <hyperlink ref="K1" location="'GR enkelvoudig'!S57" display="Grafiek: verdeling van de zwangerschapsduur"/>
    <hyperlink ref="K1:N1" location="'GR enkelvoudig'!K31" display="Grafiek: verdeling van de zwangerschapsduur"/>
    <hyperlink ref="A104:D104" location="'GR Geboortegewicht'!B60" display="Grafiek: geboortegewicht per zwangerschapsduur"/>
  </hyperlink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I199"/>
  <sheetViews>
    <sheetView showGridLines="0" zoomScale="90" zoomScaleNormal="90" workbookViewId="0">
      <pane ySplit="2" topLeftCell="A3" activePane="bottomLeft" state="frozen"/>
      <selection pane="bottomLeft" activeCell="A3" sqref="A3"/>
    </sheetView>
  </sheetViews>
  <sheetFormatPr baseColWidth="10" defaultRowHeight="14.4" x14ac:dyDescent="0.3"/>
  <cols>
    <col min="1" max="1" width="10.109375" customWidth="1"/>
    <col min="2" max="2" width="12.88671875" customWidth="1"/>
    <col min="3" max="32" width="9.77734375" customWidth="1"/>
  </cols>
  <sheetData>
    <row r="1" spans="1:15" ht="18" x14ac:dyDescent="0.35">
      <c r="A1" s="151" t="s">
        <v>18</v>
      </c>
      <c r="B1" s="151"/>
      <c r="C1" s="56" t="s">
        <v>373</v>
      </c>
      <c r="D1" s="57"/>
      <c r="E1" s="57"/>
      <c r="F1" s="57"/>
      <c r="G1" s="57"/>
      <c r="H1" s="58"/>
      <c r="I1" s="58"/>
      <c r="K1" s="154" t="s">
        <v>390</v>
      </c>
      <c r="L1" s="154"/>
      <c r="M1" s="154"/>
      <c r="N1" s="154"/>
      <c r="O1" s="140"/>
    </row>
    <row r="2" spans="1:15" ht="14.4" customHeight="1" x14ac:dyDescent="0.3"/>
    <row r="3" spans="1:15" x14ac:dyDescent="0.3">
      <c r="C3" s="64"/>
    </row>
    <row r="4" spans="1:15" x14ac:dyDescent="0.3">
      <c r="A4" s="1" t="s">
        <v>155</v>
      </c>
      <c r="J4" s="48"/>
      <c r="L4" s="48"/>
    </row>
    <row r="5" spans="1:15" ht="15" thickBot="1" x14ac:dyDescent="0.35"/>
    <row r="6" spans="1:15" x14ac:dyDescent="0.3">
      <c r="A6" s="141" t="s">
        <v>164</v>
      </c>
      <c r="B6" s="142"/>
      <c r="C6" s="32" t="s">
        <v>62</v>
      </c>
      <c r="D6" s="33"/>
      <c r="E6" s="33" t="s">
        <v>64</v>
      </c>
      <c r="F6" s="33"/>
      <c r="G6" s="33" t="s">
        <v>63</v>
      </c>
      <c r="H6" s="33"/>
      <c r="I6" s="35" t="s">
        <v>13</v>
      </c>
      <c r="J6" s="36"/>
    </row>
    <row r="7" spans="1:15" ht="15" thickBot="1" x14ac:dyDescent="0.35">
      <c r="A7" s="143"/>
      <c r="B7" s="144"/>
      <c r="C7" s="37" t="s">
        <v>14</v>
      </c>
      <c r="D7" s="38" t="s">
        <v>15</v>
      </c>
      <c r="E7" s="39" t="s">
        <v>14</v>
      </c>
      <c r="F7" s="38" t="s">
        <v>15</v>
      </c>
      <c r="G7" s="39" t="s">
        <v>14</v>
      </c>
      <c r="H7" s="38" t="s">
        <v>15</v>
      </c>
      <c r="I7" s="41" t="s">
        <v>14</v>
      </c>
      <c r="J7" s="42" t="s">
        <v>15</v>
      </c>
    </row>
    <row r="8" spans="1:15" x14ac:dyDescent="0.3">
      <c r="A8" s="66" t="s">
        <v>166</v>
      </c>
      <c r="B8" s="62" t="s">
        <v>165</v>
      </c>
      <c r="C8" s="8">
        <v>17</v>
      </c>
      <c r="D8" s="5">
        <f>IF(C18=0,"- - -",C8/C18*100)</f>
        <v>2.8256569652444195E-2</v>
      </c>
      <c r="E8" s="4">
        <v>6</v>
      </c>
      <c r="F8" s="5">
        <f>IF(E18=0,"- - -",E8/E18*100)</f>
        <v>2.4074148377001163E-2</v>
      </c>
      <c r="G8" s="4">
        <v>18</v>
      </c>
      <c r="H8" s="5">
        <f>IF(G18=0,"- - -",G8/G18*100)</f>
        <v>5.9169652542651455E-2</v>
      </c>
      <c r="I8" s="26">
        <f>C8+E8+G8</f>
        <v>41</v>
      </c>
      <c r="J8" s="27">
        <f>IF(I18=0,"- - -",I8/I18*100)</f>
        <v>3.5495684244244936E-2</v>
      </c>
    </row>
    <row r="9" spans="1:15" x14ac:dyDescent="0.3">
      <c r="A9" s="67" t="s">
        <v>167</v>
      </c>
      <c r="B9" s="62" t="s">
        <v>165</v>
      </c>
      <c r="C9" s="9">
        <v>1102</v>
      </c>
      <c r="D9" s="3">
        <f>IF(C18=0,"- - -",C9/C18*100)</f>
        <v>1.8316905739407943</v>
      </c>
      <c r="E9" s="2">
        <v>453</v>
      </c>
      <c r="F9" s="3">
        <f>IF(E18=0,"- - -",E9/E18*100)</f>
        <v>1.8175982024635877</v>
      </c>
      <c r="G9" s="2">
        <v>1139</v>
      </c>
      <c r="H9" s="3">
        <f>IF(G18=0,"- - -",G9/G18*100)</f>
        <v>3.744124124782223</v>
      </c>
      <c r="I9" s="26">
        <f t="shared" ref="I9:I17" si="0">C9+E9+G9</f>
        <v>2694</v>
      </c>
      <c r="J9" s="29">
        <f>IF(I18=0,"- - -",I9/I18*100)</f>
        <v>2.3323261793657526</v>
      </c>
    </row>
    <row r="10" spans="1:15" x14ac:dyDescent="0.3">
      <c r="A10" s="67" t="s">
        <v>168</v>
      </c>
      <c r="B10" s="62" t="s">
        <v>165</v>
      </c>
      <c r="C10" s="9">
        <v>8066</v>
      </c>
      <c r="D10" s="3">
        <f>IF(C18=0,"- - -",C10/C18*100)</f>
        <v>13.406911224506757</v>
      </c>
      <c r="E10" s="2">
        <v>2887</v>
      </c>
      <c r="F10" s="3">
        <f>IF(E18=0,"- - -",E10/E18*100)</f>
        <v>11.583677727400394</v>
      </c>
      <c r="G10" s="2">
        <v>5100</v>
      </c>
      <c r="H10" s="3">
        <f>IF(G18=0,"- - -",G10/G18*100)</f>
        <v>16.764734887084579</v>
      </c>
      <c r="I10" s="26">
        <f t="shared" si="0"/>
        <v>16053</v>
      </c>
      <c r="J10" s="29">
        <f>IF(I18=0,"- - -",I10/I18*100)</f>
        <v>13.897859004216196</v>
      </c>
    </row>
    <row r="11" spans="1:15" x14ac:dyDescent="0.3">
      <c r="A11" s="67" t="s">
        <v>169</v>
      </c>
      <c r="B11" s="62" t="s">
        <v>165</v>
      </c>
      <c r="C11" s="9">
        <v>23123</v>
      </c>
      <c r="D11" s="3">
        <f>IF(C18=0,"- - -",C11/C18*100)</f>
        <v>38.433921180792183</v>
      </c>
      <c r="E11" s="2">
        <v>7329</v>
      </c>
      <c r="F11" s="3">
        <f>IF(E18=0,"- - -",E11/E18*100)</f>
        <v>29.406572242506922</v>
      </c>
      <c r="G11" s="2">
        <v>10740</v>
      </c>
      <c r="H11" s="3">
        <f>IF(G18=0,"- - -",G11/G18*100)</f>
        <v>35.304559350448706</v>
      </c>
      <c r="I11" s="26">
        <f t="shared" si="0"/>
        <v>41192</v>
      </c>
      <c r="J11" s="29">
        <f>IF(I18=0,"- - -",I11/I18*100)</f>
        <v>35.661907936315544</v>
      </c>
    </row>
    <row r="12" spans="1:15" x14ac:dyDescent="0.3">
      <c r="A12" s="67" t="s">
        <v>170</v>
      </c>
      <c r="B12" s="62" t="s">
        <v>165</v>
      </c>
      <c r="C12" s="9">
        <v>19724</v>
      </c>
      <c r="D12" s="3">
        <f>IF(C18=0,"- - -",C12/C18*100)</f>
        <v>32.784269401459369</v>
      </c>
      <c r="E12" s="2">
        <v>8465</v>
      </c>
      <c r="F12" s="3">
        <f>IF(E18=0,"- - -",E12/E18*100)</f>
        <v>33.964611001885807</v>
      </c>
      <c r="G12" s="2">
        <v>8989</v>
      </c>
      <c r="H12" s="3">
        <f>IF(G18=0,"- - -",G12/G18*100)</f>
        <v>29.54866703921633</v>
      </c>
      <c r="I12" s="26">
        <f t="shared" si="0"/>
        <v>37178</v>
      </c>
      <c r="J12" s="29">
        <f>IF(I18=0,"- - -",I12/I18*100)</f>
        <v>32.186793873964348</v>
      </c>
    </row>
    <row r="13" spans="1:15" x14ac:dyDescent="0.3">
      <c r="A13" s="67" t="s">
        <v>171</v>
      </c>
      <c r="B13" s="62" t="s">
        <v>165</v>
      </c>
      <c r="C13" s="9">
        <v>6990</v>
      </c>
      <c r="D13" s="3">
        <f>IF(C18=0,"- - -",C13/C18*100)</f>
        <v>11.618436580622642</v>
      </c>
      <c r="E13" s="2">
        <v>4661</v>
      </c>
      <c r="F13" s="3">
        <f>IF(E18=0,"- - -",E13/E18*100)</f>
        <v>18.70160093086707</v>
      </c>
      <c r="G13" s="2">
        <v>3667</v>
      </c>
      <c r="H13" s="3">
        <f>IF(G18=0,"- - -",G13/G18*100)</f>
        <v>12.054173104105717</v>
      </c>
      <c r="I13" s="26">
        <f t="shared" si="0"/>
        <v>15318</v>
      </c>
      <c r="J13" s="29">
        <f>IF(I18=0,"- - -",I13/I18*100)</f>
        <v>13.261533933008391</v>
      </c>
    </row>
    <row r="14" spans="1:15" x14ac:dyDescent="0.3">
      <c r="A14" s="67" t="s">
        <v>172</v>
      </c>
      <c r="B14" s="62" t="s">
        <v>165</v>
      </c>
      <c r="C14" s="9">
        <v>1092</v>
      </c>
      <c r="D14" s="3">
        <f>IF(C18=0,"- - -",C14/C18*100)</f>
        <v>1.8150690623805328</v>
      </c>
      <c r="E14" s="2">
        <v>1046</v>
      </c>
      <c r="F14" s="3">
        <f>IF(E18=0,"- - -",E14/E18*100)</f>
        <v>4.196926533723869</v>
      </c>
      <c r="G14" s="2">
        <v>735</v>
      </c>
      <c r="H14" s="3">
        <f>IF(G18=0,"- - -",G14/G18*100)</f>
        <v>2.4160941454916012</v>
      </c>
      <c r="I14" s="26">
        <f t="shared" si="0"/>
        <v>2873</v>
      </c>
      <c r="J14" s="29">
        <f>IF(I18=0,"- - -",I14/I18*100)</f>
        <v>2.487295142285749</v>
      </c>
    </row>
    <row r="15" spans="1:15" x14ac:dyDescent="0.3">
      <c r="A15" s="67" t="s">
        <v>173</v>
      </c>
      <c r="B15" s="62" t="s">
        <v>165</v>
      </c>
      <c r="C15" s="9">
        <v>47</v>
      </c>
      <c r="D15" s="3">
        <f>IF(C18=0,"- - -",C15/C18*100)</f>
        <v>7.8121104333228067E-2</v>
      </c>
      <c r="E15" s="2">
        <v>74</v>
      </c>
      <c r="F15" s="3">
        <f>IF(E18=0,"- - -",E15/E18*100)</f>
        <v>0.296914496649681</v>
      </c>
      <c r="G15" s="2">
        <v>32</v>
      </c>
      <c r="H15" s="3">
        <f>IF(G18=0,"- - -",G15/G18*100)</f>
        <v>0.10519049340915815</v>
      </c>
      <c r="I15" s="26">
        <f t="shared" si="0"/>
        <v>153</v>
      </c>
      <c r="J15" s="29">
        <f>IF(I18=0,"- - -",I15/I18*100)</f>
        <v>0.13245950461876771</v>
      </c>
    </row>
    <row r="16" spans="1:15" ht="15.6" customHeight="1" x14ac:dyDescent="0.3">
      <c r="A16" s="67" t="s">
        <v>174</v>
      </c>
      <c r="B16" s="62" t="s">
        <v>165</v>
      </c>
      <c r="C16" s="9">
        <v>2</v>
      </c>
      <c r="D16" s="3">
        <f>IF(C18=0,"- - -",C16/C18*100)</f>
        <v>3.3243023120522581E-3</v>
      </c>
      <c r="E16" s="2">
        <v>2</v>
      </c>
      <c r="F16" s="3">
        <f>IF(E18=0,"- - -",E16/E18*100)</f>
        <v>8.0247161256670543E-3</v>
      </c>
      <c r="G16" s="2">
        <v>1</v>
      </c>
      <c r="H16" s="3">
        <f>IF(G18=0,"- - -",G16/G18*100)</f>
        <v>3.2872029190361921E-3</v>
      </c>
      <c r="I16" s="26">
        <f t="shared" si="0"/>
        <v>5</v>
      </c>
      <c r="J16" s="29">
        <f>IF(I18=0,"- - -",I16/I18*100)</f>
        <v>4.3287419810054805E-3</v>
      </c>
    </row>
    <row r="17" spans="1:26" ht="15" thickBot="1" x14ac:dyDescent="0.35">
      <c r="A17" s="67" t="s">
        <v>175</v>
      </c>
      <c r="B17" s="62" t="s">
        <v>165</v>
      </c>
      <c r="C17" s="9">
        <v>0</v>
      </c>
      <c r="D17" s="3">
        <f>IF(C18=0,"- - -",C17/C18*100)</f>
        <v>0</v>
      </c>
      <c r="E17" s="2">
        <v>0</v>
      </c>
      <c r="F17" s="3">
        <f>IF(E18=0,"- - -",E17/E18*100)</f>
        <v>0</v>
      </c>
      <c r="G17" s="2">
        <v>0</v>
      </c>
      <c r="H17" s="3">
        <f>IF(G18=0,"- - -",G17/G18*100)</f>
        <v>0</v>
      </c>
      <c r="I17" s="26">
        <f t="shared" si="0"/>
        <v>0</v>
      </c>
      <c r="J17" s="29">
        <f>IF(I18=0,"- - -",I17/I18*100)</f>
        <v>0</v>
      </c>
    </row>
    <row r="18" spans="1:26" x14ac:dyDescent="0.3">
      <c r="A18" s="145" t="s">
        <v>13</v>
      </c>
      <c r="B18" s="146"/>
      <c r="C18" s="14">
        <f>SUM(C8:C17)</f>
        <v>60163</v>
      </c>
      <c r="D18" s="15">
        <f>IF(C18=0,"- - -",C18/C18*100)</f>
        <v>100</v>
      </c>
      <c r="E18" s="16">
        <f>SUM(E8:E17)</f>
        <v>24923</v>
      </c>
      <c r="F18" s="15">
        <f>IF(E18=0,"- - -",E18/E18*100)</f>
        <v>100</v>
      </c>
      <c r="G18" s="16">
        <f>SUM(G8:G17)</f>
        <v>30421</v>
      </c>
      <c r="H18" s="15">
        <f>IF(G18=0,"- - -",G18/G18*100)</f>
        <v>100</v>
      </c>
      <c r="I18" s="22">
        <f>SUM(I8:I17)</f>
        <v>115507</v>
      </c>
      <c r="J18" s="23">
        <f>IF(I18=0,"- - -",I18/I18*100)</f>
        <v>100</v>
      </c>
    </row>
    <row r="19" spans="1:26" ht="15" thickBot="1" x14ac:dyDescent="0.35">
      <c r="A19" s="147" t="s">
        <v>61</v>
      </c>
      <c r="B19" s="148"/>
      <c r="C19" s="18">
        <f>IF($I18=0,"- - -",C18/$I18*100)</f>
        <v>52.086020760646548</v>
      </c>
      <c r="D19" s="19"/>
      <c r="E19" s="20">
        <f>IF($I18=0,"- - -",E18/$I18*100)</f>
        <v>21.577047278519917</v>
      </c>
      <c r="F19" s="19"/>
      <c r="G19" s="20">
        <f>IF($I18=0,"- - -",G18/$I18*100)</f>
        <v>26.336931960833542</v>
      </c>
      <c r="H19" s="19"/>
      <c r="I19" s="24">
        <f>IF($I18=0,"- - -",I18/$I18*100)</f>
        <v>100</v>
      </c>
      <c r="J19" s="25"/>
    </row>
    <row r="22" spans="1:26" x14ac:dyDescent="0.3">
      <c r="A22" s="1" t="s">
        <v>156</v>
      </c>
      <c r="J22" s="48"/>
      <c r="L22" s="48"/>
    </row>
    <row r="23" spans="1:26" ht="15" thickBot="1" x14ac:dyDescent="0.35"/>
    <row r="24" spans="1:26" ht="14.4" customHeight="1" x14ac:dyDescent="0.3">
      <c r="A24" s="141" t="s">
        <v>164</v>
      </c>
      <c r="B24" s="142"/>
      <c r="C24" s="32" t="s">
        <v>1</v>
      </c>
      <c r="D24" s="33"/>
      <c r="E24" s="33" t="s">
        <v>2</v>
      </c>
      <c r="F24" s="33"/>
      <c r="G24" s="33" t="s">
        <v>3</v>
      </c>
      <c r="H24" s="33"/>
      <c r="I24" s="33" t="s">
        <v>4</v>
      </c>
      <c r="J24" s="33"/>
      <c r="K24" s="33" t="s">
        <v>5</v>
      </c>
      <c r="L24" s="33"/>
      <c r="M24" s="33" t="s">
        <v>64</v>
      </c>
      <c r="N24" s="33"/>
      <c r="O24" s="33" t="s">
        <v>7</v>
      </c>
      <c r="P24" s="33"/>
      <c r="Q24" s="33" t="s">
        <v>8</v>
      </c>
      <c r="R24" s="33"/>
      <c r="S24" s="33" t="s">
        <v>9</v>
      </c>
      <c r="T24" s="33"/>
      <c r="U24" s="33" t="s">
        <v>10</v>
      </c>
      <c r="V24" s="33"/>
      <c r="W24" s="33" t="s">
        <v>11</v>
      </c>
      <c r="X24" s="33"/>
      <c r="Y24" s="35" t="s">
        <v>13</v>
      </c>
      <c r="Z24" s="36"/>
    </row>
    <row r="25" spans="1:26" ht="15" thickBot="1" x14ac:dyDescent="0.35">
      <c r="A25" s="143"/>
      <c r="B25" s="144"/>
      <c r="C25" s="37" t="s">
        <v>14</v>
      </c>
      <c r="D25" s="38" t="s">
        <v>15</v>
      </c>
      <c r="E25" s="39" t="s">
        <v>14</v>
      </c>
      <c r="F25" s="38" t="s">
        <v>15</v>
      </c>
      <c r="G25" s="39" t="s">
        <v>14</v>
      </c>
      <c r="H25" s="38" t="s">
        <v>15</v>
      </c>
      <c r="I25" s="37" t="s">
        <v>14</v>
      </c>
      <c r="J25" s="38" t="s">
        <v>15</v>
      </c>
      <c r="K25" s="37" t="s">
        <v>14</v>
      </c>
      <c r="L25" s="38" t="s">
        <v>15</v>
      </c>
      <c r="M25" s="37" t="s">
        <v>14</v>
      </c>
      <c r="N25" s="38" t="s">
        <v>15</v>
      </c>
      <c r="O25" s="37" t="s">
        <v>14</v>
      </c>
      <c r="P25" s="38" t="s">
        <v>15</v>
      </c>
      <c r="Q25" s="37" t="s">
        <v>14</v>
      </c>
      <c r="R25" s="38" t="s">
        <v>15</v>
      </c>
      <c r="S25" s="37" t="s">
        <v>14</v>
      </c>
      <c r="T25" s="38" t="s">
        <v>15</v>
      </c>
      <c r="U25" s="37" t="s">
        <v>14</v>
      </c>
      <c r="V25" s="38" t="s">
        <v>15</v>
      </c>
      <c r="W25" s="37" t="s">
        <v>14</v>
      </c>
      <c r="X25" s="38" t="s">
        <v>15</v>
      </c>
      <c r="Y25" s="41" t="s">
        <v>14</v>
      </c>
      <c r="Z25" s="42" t="s">
        <v>15</v>
      </c>
    </row>
    <row r="26" spans="1:26" x14ac:dyDescent="0.3">
      <c r="A26" s="66" t="s">
        <v>166</v>
      </c>
      <c r="B26" s="62" t="s">
        <v>165</v>
      </c>
      <c r="C26" s="8">
        <v>2</v>
      </c>
      <c r="D26" s="5">
        <f>IF(C36=0,"- - -",C26/C36*100)</f>
        <v>1.8291567587342236E-2</v>
      </c>
      <c r="E26" s="4">
        <v>4</v>
      </c>
      <c r="F26" s="5">
        <f>IF(E36=0,"- - -",E26/E36*100)</f>
        <v>2.6627612834509387E-2</v>
      </c>
      <c r="G26" s="4">
        <v>6</v>
      </c>
      <c r="H26" s="5">
        <f>IF(G36=0,"- - -",G26/G36*100)</f>
        <v>2.9292584094126838E-2</v>
      </c>
      <c r="I26" s="4">
        <v>1</v>
      </c>
      <c r="J26" s="5">
        <f>IF(I36=0,"- - -",I26/I36*100)</f>
        <v>1.3066771200836273E-2</v>
      </c>
      <c r="K26" s="4">
        <v>4</v>
      </c>
      <c r="L26" s="5">
        <f>IF(K36=0,"- - -",K26/K36*100)</f>
        <v>6.5887003788502707E-2</v>
      </c>
      <c r="M26" s="4">
        <v>6</v>
      </c>
      <c r="N26" s="5">
        <f>IF(M36=0,"- - -",M26/M36*100)</f>
        <v>2.4074148377001163E-2</v>
      </c>
      <c r="O26" s="4">
        <v>8</v>
      </c>
      <c r="P26" s="5">
        <f>IF(O36=0,"- - -",O26/O36*100)</f>
        <v>5.9799671101808942E-2</v>
      </c>
      <c r="Q26" s="4">
        <v>1</v>
      </c>
      <c r="R26" s="5">
        <f>IF(Q36=0,"- - -",Q26/Q36*100)</f>
        <v>6.8823124569855468E-2</v>
      </c>
      <c r="S26" s="4">
        <v>6</v>
      </c>
      <c r="T26" s="5">
        <f>IF(S36=0,"- - -",S26/S36*100)</f>
        <v>7.1951073270176275E-2</v>
      </c>
      <c r="U26" s="4">
        <v>2</v>
      </c>
      <c r="V26" s="5">
        <f>IF(U36=0,"- - -",U26/U36*100)</f>
        <v>4.3103448275862072E-2</v>
      </c>
      <c r="W26" s="4">
        <v>1</v>
      </c>
      <c r="X26" s="5">
        <f>IF(W36=0,"- - -",W26/W36*100)</f>
        <v>3.8299502106472615E-2</v>
      </c>
      <c r="Y26" s="26">
        <f>C26+E26+G26+I26+K26+M26+O26+Q26+S26+U26+W26</f>
        <v>41</v>
      </c>
      <c r="Z26" s="27">
        <f>IF(Y36=0,"- - -",Y26/Y36*100)</f>
        <v>3.5495684244244936E-2</v>
      </c>
    </row>
    <row r="27" spans="1:26" x14ac:dyDescent="0.3">
      <c r="A27" s="67" t="s">
        <v>167</v>
      </c>
      <c r="B27" s="62" t="s">
        <v>165</v>
      </c>
      <c r="C27" s="9">
        <v>230</v>
      </c>
      <c r="D27" s="3">
        <f>IF(C36=0,"- - -",C27/C36*100)</f>
        <v>2.103530272544357</v>
      </c>
      <c r="E27" s="2">
        <v>318</v>
      </c>
      <c r="F27" s="3">
        <f>IF(E36=0,"- - -",E27/E36*100)</f>
        <v>2.1168952203434963</v>
      </c>
      <c r="G27" s="2">
        <v>372</v>
      </c>
      <c r="H27" s="3">
        <f>IF(G36=0,"- - -",G27/G36*100)</f>
        <v>1.8161402138358638</v>
      </c>
      <c r="I27" s="2">
        <v>105</v>
      </c>
      <c r="J27" s="3">
        <f>IF(I36=0,"- - -",I27/I36*100)</f>
        <v>1.3720109760878088</v>
      </c>
      <c r="K27" s="2">
        <v>77</v>
      </c>
      <c r="L27" s="3">
        <f>IF(K36=0,"- - -",K27/K36*100)</f>
        <v>1.2683248229286772</v>
      </c>
      <c r="M27" s="2">
        <v>453</v>
      </c>
      <c r="N27" s="3">
        <f>IF(M36=0,"- - -",M27/M36*100)</f>
        <v>1.8175982024635877</v>
      </c>
      <c r="O27" s="2">
        <v>622</v>
      </c>
      <c r="P27" s="3">
        <f>IF(O36=0,"- - -",O27/O36*100)</f>
        <v>4.6494244281656449</v>
      </c>
      <c r="Q27" s="2">
        <v>31</v>
      </c>
      <c r="R27" s="3">
        <f>IF(Q36=0,"- - -",Q27/Q36*100)</f>
        <v>2.1335168616655196</v>
      </c>
      <c r="S27" s="2">
        <v>282</v>
      </c>
      <c r="T27" s="3">
        <f>IF(S36=0,"- - -",S27/S36*100)</f>
        <v>3.3817004436982852</v>
      </c>
      <c r="U27" s="2">
        <v>122</v>
      </c>
      <c r="V27" s="3">
        <f>IF(U36=0,"- - -",U27/U36*100)</f>
        <v>2.6293103448275863</v>
      </c>
      <c r="W27" s="2">
        <v>82</v>
      </c>
      <c r="X27" s="3">
        <f>IF(W36=0,"- - -",W27/W36*100)</f>
        <v>3.1405591727307542</v>
      </c>
      <c r="Y27" s="26">
        <f t="shared" ref="Y27:Y35" si="1">C27+E27+G27+I27+K27+M27+O27+Q27+S27+U27+W27</f>
        <v>2694</v>
      </c>
      <c r="Z27" s="29">
        <f>IF(Y36=0,"- - -",Y27/Y36*100)</f>
        <v>2.3323261793657526</v>
      </c>
    </row>
    <row r="28" spans="1:26" x14ac:dyDescent="0.3">
      <c r="A28" s="67" t="s">
        <v>168</v>
      </c>
      <c r="B28" s="62" t="s">
        <v>165</v>
      </c>
      <c r="C28" s="9">
        <v>1657</v>
      </c>
      <c r="D28" s="3">
        <f>IF(C36=0,"- - -",C28/C36*100)</f>
        <v>15.154563746113043</v>
      </c>
      <c r="E28" s="2">
        <v>2031</v>
      </c>
      <c r="F28" s="3">
        <f>IF(E36=0,"- - -",E28/E36*100)</f>
        <v>13.520170416722141</v>
      </c>
      <c r="G28" s="2">
        <v>2791</v>
      </c>
      <c r="H28" s="3">
        <f>IF(G36=0,"- - -",G28/G36*100)</f>
        <v>13.625933701118001</v>
      </c>
      <c r="I28" s="2">
        <v>987</v>
      </c>
      <c r="J28" s="3">
        <f>IF(I36=0,"- - -",I28/I36*100)</f>
        <v>12.896903175225402</v>
      </c>
      <c r="K28" s="2">
        <v>600</v>
      </c>
      <c r="L28" s="3">
        <f>IF(K36=0,"- - -",K28/K36*100)</f>
        <v>9.883050568275408</v>
      </c>
      <c r="M28" s="2">
        <v>2887</v>
      </c>
      <c r="N28" s="3">
        <f>IF(M36=0,"- - -",M28/M36*100)</f>
        <v>11.583677727400394</v>
      </c>
      <c r="O28" s="2">
        <v>2455</v>
      </c>
      <c r="P28" s="3">
        <f>IF(O36=0,"- - -",O28/O36*100)</f>
        <v>18.351024069367618</v>
      </c>
      <c r="Q28" s="2">
        <v>131</v>
      </c>
      <c r="R28" s="3">
        <f>IF(Q36=0,"- - -",Q28/Q36*100)</f>
        <v>9.0158293186510665</v>
      </c>
      <c r="S28" s="2">
        <v>1402</v>
      </c>
      <c r="T28" s="3">
        <f>IF(S36=0,"- - -",S28/S36*100)</f>
        <v>16.812567454131191</v>
      </c>
      <c r="U28" s="2">
        <v>695</v>
      </c>
      <c r="V28" s="3">
        <f>IF(U36=0,"- - -",U28/U36*100)</f>
        <v>14.978448275862069</v>
      </c>
      <c r="W28" s="2">
        <v>417</v>
      </c>
      <c r="X28" s="3">
        <f>IF(W36=0,"- - -",W28/W36*100)</f>
        <v>15.970892378399082</v>
      </c>
      <c r="Y28" s="26">
        <f t="shared" si="1"/>
        <v>16053</v>
      </c>
      <c r="Z28" s="29">
        <f>IF(Y36=0,"- - -",Y28/Y36*100)</f>
        <v>13.897859004216196</v>
      </c>
    </row>
    <row r="29" spans="1:26" x14ac:dyDescent="0.3">
      <c r="A29" s="67" t="s">
        <v>169</v>
      </c>
      <c r="B29" s="62" t="s">
        <v>165</v>
      </c>
      <c r="C29" s="9">
        <v>4721</v>
      </c>
      <c r="D29" s="3">
        <f>IF(C36=0,"- - -",C29/C36*100)</f>
        <v>43.177245289921345</v>
      </c>
      <c r="E29" s="2">
        <v>5741</v>
      </c>
      <c r="F29" s="3">
        <f>IF(E36=0,"- - -",E29/E36*100)</f>
        <v>38.217281320729597</v>
      </c>
      <c r="G29" s="2">
        <v>7662</v>
      </c>
      <c r="H29" s="3">
        <f>IF(G36=0,"- - -",G29/G36*100)</f>
        <v>37.406629888199973</v>
      </c>
      <c r="I29" s="2">
        <v>2892</v>
      </c>
      <c r="J29" s="3">
        <f>IF(I36=0,"- - -",I29/I36*100)</f>
        <v>37.7891023128185</v>
      </c>
      <c r="K29" s="2">
        <v>2107</v>
      </c>
      <c r="L29" s="3">
        <f>IF(K36=0,"- - -",K29/K36*100)</f>
        <v>34.705979245593802</v>
      </c>
      <c r="M29" s="2">
        <v>7329</v>
      </c>
      <c r="N29" s="3">
        <f>IF(M36=0,"- - -",M29/M36*100)</f>
        <v>29.406572242506922</v>
      </c>
      <c r="O29" s="2">
        <v>4628</v>
      </c>
      <c r="P29" s="3">
        <f>IF(O36=0,"- - -",O29/O36*100)</f>
        <v>34.594109732396475</v>
      </c>
      <c r="Q29" s="2">
        <v>531</v>
      </c>
      <c r="R29" s="3">
        <f>IF(Q36=0,"- - -",Q29/Q36*100)</f>
        <v>36.54507914659326</v>
      </c>
      <c r="S29" s="2">
        <v>2844</v>
      </c>
      <c r="T29" s="3">
        <f>IF(S36=0,"- - -",S29/S36*100)</f>
        <v>34.10480873006356</v>
      </c>
      <c r="U29" s="2">
        <v>1700</v>
      </c>
      <c r="V29" s="3">
        <f>IF(U36=0,"- - -",U29/U36*100)</f>
        <v>36.637931034482754</v>
      </c>
      <c r="W29" s="2">
        <v>1037</v>
      </c>
      <c r="X29" s="3">
        <f>IF(W36=0,"- - -",W29/W36*100)</f>
        <v>39.716583684412107</v>
      </c>
      <c r="Y29" s="26">
        <f t="shared" si="1"/>
        <v>41192</v>
      </c>
      <c r="Z29" s="29">
        <f>IF(Y36=0,"- - -",Y29/Y36*100)</f>
        <v>35.661907936315544</v>
      </c>
    </row>
    <row r="30" spans="1:26" x14ac:dyDescent="0.3">
      <c r="A30" s="67" t="s">
        <v>170</v>
      </c>
      <c r="B30" s="62" t="s">
        <v>165</v>
      </c>
      <c r="C30" s="9">
        <v>3198</v>
      </c>
      <c r="D30" s="3">
        <f>IF(C36=0,"- - -",C30/C36*100)</f>
        <v>29.248216572160235</v>
      </c>
      <c r="E30" s="2">
        <v>4910</v>
      </c>
      <c r="F30" s="3">
        <f>IF(E36=0,"- - -",E30/E36*100)</f>
        <v>32.685394754360267</v>
      </c>
      <c r="G30" s="2">
        <v>6671</v>
      </c>
      <c r="H30" s="3">
        <f>IF(G36=0,"- - -",G30/G36*100)</f>
        <v>32.568471415320019</v>
      </c>
      <c r="I30" s="2">
        <v>2680</v>
      </c>
      <c r="J30" s="3">
        <f>IF(I36=0,"- - -",I30/I36*100)</f>
        <v>35.018946818241211</v>
      </c>
      <c r="K30" s="2">
        <v>2265</v>
      </c>
      <c r="L30" s="3">
        <f>IF(K36=0,"- - -",K30/K36*100)</f>
        <v>37.308515895239665</v>
      </c>
      <c r="M30" s="2">
        <v>8465</v>
      </c>
      <c r="N30" s="3">
        <f>IF(M36=0,"- - -",M30/M36*100)</f>
        <v>33.964611001885807</v>
      </c>
      <c r="O30" s="2">
        <v>3726</v>
      </c>
      <c r="P30" s="3">
        <f>IF(O36=0,"- - -",O30/O36*100)</f>
        <v>27.851696815667516</v>
      </c>
      <c r="Q30" s="2">
        <v>497</v>
      </c>
      <c r="R30" s="3">
        <f>IF(Q36=0,"- - -",Q30/Q36*100)</f>
        <v>34.205092911218173</v>
      </c>
      <c r="S30" s="2">
        <v>2575</v>
      </c>
      <c r="T30" s="3">
        <f>IF(S36=0,"- - -",S30/S36*100)</f>
        <v>30.879002278450653</v>
      </c>
      <c r="U30" s="2">
        <v>1452</v>
      </c>
      <c r="V30" s="3">
        <f>IF(U36=0,"- - -",U30/U36*100)</f>
        <v>31.293103448275861</v>
      </c>
      <c r="W30" s="2">
        <v>739</v>
      </c>
      <c r="X30" s="3">
        <f>IF(W36=0,"- - -",W30/W36*100)</f>
        <v>28.30333205668326</v>
      </c>
      <c r="Y30" s="26">
        <f t="shared" si="1"/>
        <v>37178</v>
      </c>
      <c r="Z30" s="29">
        <f>IF(Y36=0,"- - -",Y30/Y36*100)</f>
        <v>32.186793873964348</v>
      </c>
    </row>
    <row r="31" spans="1:26" x14ac:dyDescent="0.3">
      <c r="A31" s="67" t="s">
        <v>171</v>
      </c>
      <c r="B31" s="62" t="s">
        <v>165</v>
      </c>
      <c r="C31" s="9">
        <v>978</v>
      </c>
      <c r="D31" s="3">
        <f>IF(C36=0,"- - -",C31/C36*100)</f>
        <v>8.9445765502103534</v>
      </c>
      <c r="E31" s="2">
        <v>1786</v>
      </c>
      <c r="F31" s="3">
        <f>IF(E36=0,"- - -",E31/E36*100)</f>
        <v>11.88922913060844</v>
      </c>
      <c r="G31" s="2">
        <v>2500</v>
      </c>
      <c r="H31" s="3">
        <f>IF(G36=0,"- - -",G31/G36*100)</f>
        <v>12.205243372552848</v>
      </c>
      <c r="I31" s="2">
        <v>856</v>
      </c>
      <c r="J31" s="3">
        <f>IF(I36=0,"- - -",I31/I36*100)</f>
        <v>11.185156147915851</v>
      </c>
      <c r="K31" s="2">
        <v>870</v>
      </c>
      <c r="L31" s="3">
        <f>IF(K36=0,"- - -",K31/K36*100)</f>
        <v>14.330423323999341</v>
      </c>
      <c r="M31" s="2">
        <v>4661</v>
      </c>
      <c r="N31" s="3">
        <f>IF(M36=0,"- - -",M31/M36*100)</f>
        <v>18.70160093086707</v>
      </c>
      <c r="O31" s="2">
        <v>1603</v>
      </c>
      <c r="P31" s="3">
        <f>IF(O36=0,"- - -",O31/O36*100)</f>
        <v>11.982359097024966</v>
      </c>
      <c r="Q31" s="2">
        <v>197</v>
      </c>
      <c r="R31" s="3">
        <f>IF(Q36=0,"- - -",Q31/Q36*100)</f>
        <v>13.558155540261527</v>
      </c>
      <c r="S31" s="2">
        <v>1011</v>
      </c>
      <c r="T31" s="3">
        <f>IF(S36=0,"- - -",S31/S36*100)</f>
        <v>12.123755846024704</v>
      </c>
      <c r="U31" s="2">
        <v>569</v>
      </c>
      <c r="V31" s="3">
        <f>IF(U36=0,"- - -",U31/U36*100)</f>
        <v>12.262931034482758</v>
      </c>
      <c r="W31" s="2">
        <v>287</v>
      </c>
      <c r="X31" s="3">
        <f>IF(W36=0,"- - -",W31/W36*100)</f>
        <v>10.991957104557642</v>
      </c>
      <c r="Y31" s="26">
        <f t="shared" si="1"/>
        <v>15318</v>
      </c>
      <c r="Z31" s="29">
        <f>IF(Y36=0,"- - -",Y31/Y36*100)</f>
        <v>13.261533933008391</v>
      </c>
    </row>
    <row r="32" spans="1:26" x14ac:dyDescent="0.3">
      <c r="A32" s="67" t="s">
        <v>172</v>
      </c>
      <c r="B32" s="62" t="s">
        <v>165</v>
      </c>
      <c r="C32" s="9">
        <v>145</v>
      </c>
      <c r="D32" s="3">
        <f>IF(C36=0,"- - -",C32/C36*100)</f>
        <v>1.326138650082312</v>
      </c>
      <c r="E32" s="2">
        <v>222</v>
      </c>
      <c r="F32" s="3">
        <f>IF(E36=0,"- - -",E32/E36*100)</f>
        <v>1.4778325123152709</v>
      </c>
      <c r="G32" s="2">
        <v>464</v>
      </c>
      <c r="H32" s="3">
        <f>IF(G36=0,"- - -",G32/G36*100)</f>
        <v>2.2652931699458088</v>
      </c>
      <c r="I32" s="2">
        <v>125</v>
      </c>
      <c r="J32" s="3">
        <f>IF(I36=0,"- - -",I32/I36*100)</f>
        <v>1.6333464001045344</v>
      </c>
      <c r="K32" s="2">
        <v>136</v>
      </c>
      <c r="L32" s="3">
        <f>IF(K36=0,"- - -",K32/K36*100)</f>
        <v>2.2401581288090924</v>
      </c>
      <c r="M32" s="2">
        <v>1046</v>
      </c>
      <c r="N32" s="3">
        <f>IF(M36=0,"- - -",M32/M36*100)</f>
        <v>4.196926533723869</v>
      </c>
      <c r="O32" s="2">
        <v>326</v>
      </c>
      <c r="P32" s="3">
        <f>IF(O36=0,"- - -",O32/O36*100)</f>
        <v>2.4368365973987145</v>
      </c>
      <c r="Q32" s="2">
        <v>62</v>
      </c>
      <c r="R32" s="3">
        <f>IF(Q36=0,"- - -",Q32/Q36*100)</f>
        <v>4.2670337233310391</v>
      </c>
      <c r="S32" s="2">
        <v>208</v>
      </c>
      <c r="T32" s="3">
        <f>IF(S36=0,"- - -",S32/S36*100)</f>
        <v>2.4943038733661114</v>
      </c>
      <c r="U32" s="2">
        <v>93</v>
      </c>
      <c r="V32" s="3">
        <f>IF(U36=0,"- - -",U32/U36*100)</f>
        <v>2.0043103448275859</v>
      </c>
      <c r="W32" s="2">
        <v>46</v>
      </c>
      <c r="X32" s="3">
        <f>IF(W36=0,"- - -",W32/W36*100)</f>
        <v>1.7617770968977404</v>
      </c>
      <c r="Y32" s="26">
        <f t="shared" si="1"/>
        <v>2873</v>
      </c>
      <c r="Z32" s="29">
        <f>IF(Y36=0,"- - -",Y32/Y36*100)</f>
        <v>2.487295142285749</v>
      </c>
    </row>
    <row r="33" spans="1:30" x14ac:dyDescent="0.3">
      <c r="A33" s="67" t="s">
        <v>173</v>
      </c>
      <c r="B33" s="62" t="s">
        <v>165</v>
      </c>
      <c r="C33" s="9">
        <v>2</v>
      </c>
      <c r="D33" s="3">
        <f>IF(C36=0,"- - -",C33/C36*100)</f>
        <v>1.8291567587342236E-2</v>
      </c>
      <c r="E33" s="2">
        <v>10</v>
      </c>
      <c r="F33" s="3">
        <f>IF(E36=0,"- - -",E33/E36*100)</f>
        <v>6.6569032086273461E-2</v>
      </c>
      <c r="G33" s="2">
        <v>17</v>
      </c>
      <c r="H33" s="3">
        <f>IF(G36=0,"- - -",G33/G36*100)</f>
        <v>8.2995654933359364E-2</v>
      </c>
      <c r="I33" s="2">
        <v>7</v>
      </c>
      <c r="J33" s="3">
        <f>IF(I36=0,"- - -",I33/I36*100)</f>
        <v>9.1467398405853911E-2</v>
      </c>
      <c r="K33" s="2">
        <v>11</v>
      </c>
      <c r="L33" s="3">
        <f>IF(K36=0,"- - -",K33/K36*100)</f>
        <v>0.18118926041838249</v>
      </c>
      <c r="M33" s="2">
        <v>74</v>
      </c>
      <c r="N33" s="3">
        <f>IF(M36=0,"- - -",M33/M36*100)</f>
        <v>0.296914496649681</v>
      </c>
      <c r="O33" s="2">
        <v>10</v>
      </c>
      <c r="P33" s="3">
        <f>IF(O36=0,"- - -",O33/O36*100)</f>
        <v>7.4749588877261172E-2</v>
      </c>
      <c r="Q33" s="2">
        <v>3</v>
      </c>
      <c r="R33" s="3">
        <f>IF(Q36=0,"- - -",Q33/Q36*100)</f>
        <v>0.20646937370956642</v>
      </c>
      <c r="S33" s="2">
        <v>11</v>
      </c>
      <c r="T33" s="3">
        <f>IF(S36=0,"- - -",S33/S36*100)</f>
        <v>0.13191030099532319</v>
      </c>
      <c r="U33" s="2">
        <v>6</v>
      </c>
      <c r="V33" s="3">
        <f>IF(U36=0,"- - -",U33/U36*100)</f>
        <v>0.12931034482758622</v>
      </c>
      <c r="W33" s="2">
        <v>2</v>
      </c>
      <c r="X33" s="3">
        <f>IF(W36=0,"- - -",W33/W36*100)</f>
        <v>7.6599004212945229E-2</v>
      </c>
      <c r="Y33" s="26">
        <f t="shared" si="1"/>
        <v>153</v>
      </c>
      <c r="Z33" s="29">
        <f>IF(Y36=0,"- - -",Y33/Y36*100)</f>
        <v>0.13245950461876771</v>
      </c>
    </row>
    <row r="34" spans="1:30" x14ac:dyDescent="0.3">
      <c r="A34" s="67" t="s">
        <v>174</v>
      </c>
      <c r="B34" s="62" t="s">
        <v>165</v>
      </c>
      <c r="C34" s="9">
        <v>1</v>
      </c>
      <c r="D34" s="3">
        <f>IF(C36=0,"- - -",C34/C36*100)</f>
        <v>9.1457837936711178E-3</v>
      </c>
      <c r="E34" s="2">
        <v>0</v>
      </c>
      <c r="F34" s="3">
        <f>IF(E36=0,"- - -",E34/E36*100)</f>
        <v>0</v>
      </c>
      <c r="G34" s="2">
        <v>0</v>
      </c>
      <c r="H34" s="3">
        <f>IF(G36=0,"- - -",G34/G36*100)</f>
        <v>0</v>
      </c>
      <c r="I34" s="2">
        <v>0</v>
      </c>
      <c r="J34" s="3">
        <f>IF(I36=0,"- - -",I34/I36*100)</f>
        <v>0</v>
      </c>
      <c r="K34" s="2">
        <v>1</v>
      </c>
      <c r="L34" s="3">
        <f>IF(K36=0,"- - -",K34/K36*100)</f>
        <v>1.6471750947125677E-2</v>
      </c>
      <c r="M34" s="2">
        <v>2</v>
      </c>
      <c r="N34" s="3">
        <f>IF(M36=0,"- - -",M34/M36*100)</f>
        <v>8.0247161256670543E-3</v>
      </c>
      <c r="O34" s="2">
        <v>0</v>
      </c>
      <c r="P34" s="3">
        <f>IF(O36=0,"- - -",O34/O36*100)</f>
        <v>0</v>
      </c>
      <c r="Q34" s="2">
        <v>0</v>
      </c>
      <c r="R34" s="3">
        <f>IF(Q36=0,"- - -",Q34/Q36*100)</f>
        <v>0</v>
      </c>
      <c r="S34" s="2">
        <v>0</v>
      </c>
      <c r="T34" s="3">
        <f>IF(S36=0,"- - -",S34/S36*100)</f>
        <v>0</v>
      </c>
      <c r="U34" s="2">
        <v>1</v>
      </c>
      <c r="V34" s="3">
        <f>IF(U36=0,"- - -",U34/U36*100)</f>
        <v>2.1551724137931036E-2</v>
      </c>
      <c r="W34" s="2">
        <v>0</v>
      </c>
      <c r="X34" s="3">
        <f>IF(W36=0,"- - -",W34/W36*100)</f>
        <v>0</v>
      </c>
      <c r="Y34" s="26">
        <f t="shared" si="1"/>
        <v>5</v>
      </c>
      <c r="Z34" s="29">
        <f>IF(Y36=0,"- - -",Y34/Y36*100)</f>
        <v>4.3287419810054805E-3</v>
      </c>
    </row>
    <row r="35" spans="1:30" ht="15" thickBot="1" x14ac:dyDescent="0.35">
      <c r="A35" s="67" t="s">
        <v>175</v>
      </c>
      <c r="B35" s="62" t="s">
        <v>165</v>
      </c>
      <c r="C35" s="9">
        <v>0</v>
      </c>
      <c r="D35" s="3">
        <f>IF(C36=0,"- - -",C35/C36*100)</f>
        <v>0</v>
      </c>
      <c r="E35" s="2">
        <v>0</v>
      </c>
      <c r="F35" s="3">
        <f>IF(E36=0,"- - -",E35/E36*100)</f>
        <v>0</v>
      </c>
      <c r="G35" s="2">
        <v>0</v>
      </c>
      <c r="H35" s="3">
        <f>IF(G36=0,"- - -",G35/G36*100)</f>
        <v>0</v>
      </c>
      <c r="I35" s="2">
        <v>0</v>
      </c>
      <c r="J35" s="3">
        <f>IF(I36=0,"- - -",I35/I36*100)</f>
        <v>0</v>
      </c>
      <c r="K35" s="2">
        <v>0</v>
      </c>
      <c r="L35" s="3">
        <f>IF(K36=0,"- - -",K35/K36*100)</f>
        <v>0</v>
      </c>
      <c r="M35" s="2">
        <v>0</v>
      </c>
      <c r="N35" s="3">
        <f>IF(M36=0,"- - -",M35/M36*100)</f>
        <v>0</v>
      </c>
      <c r="O35" s="2">
        <v>0</v>
      </c>
      <c r="P35" s="3">
        <f>IF(O36=0,"- - -",O35/O36*100)</f>
        <v>0</v>
      </c>
      <c r="Q35" s="2">
        <v>0</v>
      </c>
      <c r="R35" s="3">
        <f>IF(Q36=0,"- - -",Q35/Q36*100)</f>
        <v>0</v>
      </c>
      <c r="S35" s="2">
        <v>0</v>
      </c>
      <c r="T35" s="3">
        <f>IF(S36=0,"- - -",S35/S36*100)</f>
        <v>0</v>
      </c>
      <c r="U35" s="2">
        <v>0</v>
      </c>
      <c r="V35" s="3">
        <f>IF(U36=0,"- - -",U35/U36*100)</f>
        <v>0</v>
      </c>
      <c r="W35" s="2">
        <v>0</v>
      </c>
      <c r="X35" s="3">
        <f>IF(W36=0,"- - -",W35/W36*100)</f>
        <v>0</v>
      </c>
      <c r="Y35" s="26">
        <f t="shared" si="1"/>
        <v>0</v>
      </c>
      <c r="Z35" s="29">
        <f>IF(Y36=0,"- - -",Y35/Y36*100)</f>
        <v>0</v>
      </c>
    </row>
    <row r="36" spans="1:30" x14ac:dyDescent="0.3">
      <c r="A36" s="145" t="s">
        <v>13</v>
      </c>
      <c r="B36" s="146"/>
      <c r="C36" s="14">
        <f>SUM(C26:C35)</f>
        <v>10934</v>
      </c>
      <c r="D36" s="15">
        <f>IF(C36=0,"- - -",C36/C36*100)</f>
        <v>100</v>
      </c>
      <c r="E36" s="16">
        <f>SUM(E26:E35)</f>
        <v>15022</v>
      </c>
      <c r="F36" s="15">
        <f>IF(E36=0,"- - -",E36/E36*100)</f>
        <v>100</v>
      </c>
      <c r="G36" s="16">
        <f>SUM(G26:G35)</f>
        <v>20483</v>
      </c>
      <c r="H36" s="15">
        <f>IF(G36=0,"- - -",G36/G36*100)</f>
        <v>100</v>
      </c>
      <c r="I36" s="16">
        <f>SUM(I26:I35)</f>
        <v>7653</v>
      </c>
      <c r="J36" s="15">
        <f>IF(I36=0,"- - -",I36/I36*100)</f>
        <v>100</v>
      </c>
      <c r="K36" s="16">
        <f>SUM(K26:K35)</f>
        <v>6071</v>
      </c>
      <c r="L36" s="15">
        <f>IF(K36=0,"- - -",K36/K36*100)</f>
        <v>100</v>
      </c>
      <c r="M36" s="16">
        <f>SUM(M26:M35)</f>
        <v>24923</v>
      </c>
      <c r="N36" s="15">
        <f>IF(M36=0,"- - -",M36/M36*100)</f>
        <v>100</v>
      </c>
      <c r="O36" s="16">
        <f>SUM(O26:O35)</f>
        <v>13378</v>
      </c>
      <c r="P36" s="15">
        <f>IF(O36=0,"- - -",O36/O36*100)</f>
        <v>100</v>
      </c>
      <c r="Q36" s="16">
        <f>SUM(Q26:Q35)</f>
        <v>1453</v>
      </c>
      <c r="R36" s="15">
        <f>IF(Q36=0,"- - -",Q36/Q36*100)</f>
        <v>100</v>
      </c>
      <c r="S36" s="16">
        <f>SUM(S26:S35)</f>
        <v>8339</v>
      </c>
      <c r="T36" s="15">
        <f>IF(S36=0,"- - -",S36/S36*100)</f>
        <v>100</v>
      </c>
      <c r="U36" s="16">
        <f>SUM(U26:U35)</f>
        <v>4640</v>
      </c>
      <c r="V36" s="15">
        <f>IF(U36=0,"- - -",U36/U36*100)</f>
        <v>100</v>
      </c>
      <c r="W36" s="16">
        <f>SUM(W26:W35)</f>
        <v>2611</v>
      </c>
      <c r="X36" s="15">
        <f>IF(W36=0,"- - -",W36/W36*100)</f>
        <v>100</v>
      </c>
      <c r="Y36" s="22">
        <f>SUM(Y26:Y35)</f>
        <v>115507</v>
      </c>
      <c r="Z36" s="23">
        <f>IF(Y36=0,"- - -",Y36/Y36*100)</f>
        <v>100</v>
      </c>
    </row>
    <row r="37" spans="1:30" ht="15" thickBot="1" x14ac:dyDescent="0.35">
      <c r="A37" s="147" t="s">
        <v>122</v>
      </c>
      <c r="B37" s="148"/>
      <c r="C37" s="18">
        <f>IF($Y36=0,"- - -",C36/$Y36*100)</f>
        <v>9.4660929640627849</v>
      </c>
      <c r="D37" s="19"/>
      <c r="E37" s="20">
        <f>IF($Y36=0,"- - -",E36/$Y36*100)</f>
        <v>13.005272407732866</v>
      </c>
      <c r="F37" s="19"/>
      <c r="G37" s="20">
        <f>IF($Y36=0,"- - -",G36/$Y36*100)</f>
        <v>17.733124399387052</v>
      </c>
      <c r="H37" s="19"/>
      <c r="I37" s="20">
        <f>IF($Y36=0,"- - -",I36/$Y36*100)</f>
        <v>6.6255724761269885</v>
      </c>
      <c r="J37" s="19"/>
      <c r="K37" s="20">
        <f>IF($Y36=0,"- - -",K36/$Y36*100)</f>
        <v>5.2559585133368536</v>
      </c>
      <c r="L37" s="19"/>
      <c r="M37" s="20">
        <f>IF($Y36=0,"- - -",M36/$Y36*100)</f>
        <v>21.577047278519917</v>
      </c>
      <c r="N37" s="19"/>
      <c r="O37" s="20">
        <f>IF($Y36=0,"- - -",O36/$Y36*100)</f>
        <v>11.581982044378263</v>
      </c>
      <c r="P37" s="19"/>
      <c r="Q37" s="20">
        <f>IF($Y36=0,"- - -",Q36/$Y36*100)</f>
        <v>1.2579324196801924</v>
      </c>
      <c r="R37" s="19"/>
      <c r="S37" s="20">
        <f>IF($Y36=0,"- - -",S36/$Y36*100)</f>
        <v>7.2194758759209403</v>
      </c>
      <c r="T37" s="19"/>
      <c r="U37" s="20">
        <f>IF($Y36=0,"- - -",U36/$Y36*100)</f>
        <v>4.0170725583730853</v>
      </c>
      <c r="V37" s="19"/>
      <c r="W37" s="20">
        <f>IF($Y36=0,"- - -",W36/$Y36*100)</f>
        <v>2.2604690624810617</v>
      </c>
      <c r="X37" s="19"/>
      <c r="Y37" s="24">
        <f>IF($Y36=0,"- - -",Y36/$Y36*100)</f>
        <v>100</v>
      </c>
      <c r="Z37" s="25"/>
    </row>
    <row r="38" spans="1:30" x14ac:dyDescent="0.3">
      <c r="A38" s="149" t="s">
        <v>406</v>
      </c>
      <c r="B38" s="138"/>
      <c r="C38" s="138"/>
      <c r="D38" s="138"/>
      <c r="E38" s="138"/>
    </row>
    <row r="40" spans="1:30" x14ac:dyDescent="0.3">
      <c r="A40" s="1" t="s">
        <v>157</v>
      </c>
      <c r="J40" s="48"/>
      <c r="L40" s="48"/>
    </row>
    <row r="41" spans="1:30" ht="15" thickBot="1" x14ac:dyDescent="0.35"/>
    <row r="42" spans="1:30" ht="14.4" customHeight="1" x14ac:dyDescent="0.3">
      <c r="A42" s="141" t="s">
        <v>164</v>
      </c>
      <c r="B42" s="142"/>
      <c r="C42" s="32" t="s">
        <v>87</v>
      </c>
      <c r="D42" s="33"/>
      <c r="E42" s="33" t="s">
        <v>88</v>
      </c>
      <c r="F42" s="33"/>
      <c r="G42" s="33" t="s">
        <v>76</v>
      </c>
      <c r="H42" s="33"/>
      <c r="I42" s="33" t="s">
        <v>77</v>
      </c>
      <c r="J42" s="33"/>
      <c r="K42" s="33" t="s">
        <v>78</v>
      </c>
      <c r="L42" s="33"/>
      <c r="M42" s="33" t="s">
        <v>79</v>
      </c>
      <c r="N42" s="33"/>
      <c r="O42" s="33" t="s">
        <v>80</v>
      </c>
      <c r="P42" s="33"/>
      <c r="Q42" s="33" t="s">
        <v>81</v>
      </c>
      <c r="R42" s="33"/>
      <c r="S42" s="33" t="s">
        <v>82</v>
      </c>
      <c r="T42" s="33"/>
      <c r="U42" s="33" t="s">
        <v>83</v>
      </c>
      <c r="V42" s="33"/>
      <c r="W42" s="33" t="s">
        <v>84</v>
      </c>
      <c r="X42" s="33"/>
      <c r="Y42" s="33" t="s">
        <v>85</v>
      </c>
      <c r="Z42" s="33"/>
      <c r="AA42" s="33" t="s">
        <v>86</v>
      </c>
      <c r="AB42" s="34"/>
      <c r="AC42" s="35" t="s">
        <v>13</v>
      </c>
      <c r="AD42" s="36"/>
    </row>
    <row r="43" spans="1:30" ht="15" thickBot="1" x14ac:dyDescent="0.35">
      <c r="A43" s="143"/>
      <c r="B43" s="144"/>
      <c r="C43" s="37" t="s">
        <v>14</v>
      </c>
      <c r="D43" s="38" t="s">
        <v>15</v>
      </c>
      <c r="E43" s="39" t="s">
        <v>14</v>
      </c>
      <c r="F43" s="38" t="s">
        <v>15</v>
      </c>
      <c r="G43" s="39" t="s">
        <v>14</v>
      </c>
      <c r="H43" s="38" t="s">
        <v>15</v>
      </c>
      <c r="I43" s="37" t="s">
        <v>14</v>
      </c>
      <c r="J43" s="38" t="s">
        <v>15</v>
      </c>
      <c r="K43" s="37" t="s">
        <v>14</v>
      </c>
      <c r="L43" s="38" t="s">
        <v>15</v>
      </c>
      <c r="M43" s="37" t="s">
        <v>14</v>
      </c>
      <c r="N43" s="38" t="s">
        <v>15</v>
      </c>
      <c r="O43" s="37" t="s">
        <v>14</v>
      </c>
      <c r="P43" s="38" t="s">
        <v>15</v>
      </c>
      <c r="Q43" s="37" t="s">
        <v>14</v>
      </c>
      <c r="R43" s="38" t="s">
        <v>15</v>
      </c>
      <c r="S43" s="37" t="s">
        <v>14</v>
      </c>
      <c r="T43" s="38" t="s">
        <v>15</v>
      </c>
      <c r="U43" s="37" t="s">
        <v>14</v>
      </c>
      <c r="V43" s="38" t="s">
        <v>15</v>
      </c>
      <c r="W43" s="37" t="s">
        <v>14</v>
      </c>
      <c r="X43" s="38" t="s">
        <v>15</v>
      </c>
      <c r="Y43" s="37" t="s">
        <v>14</v>
      </c>
      <c r="Z43" s="38" t="s">
        <v>15</v>
      </c>
      <c r="AA43" s="37" t="s">
        <v>14</v>
      </c>
      <c r="AB43" s="38" t="s">
        <v>15</v>
      </c>
      <c r="AC43" s="41" t="s">
        <v>14</v>
      </c>
      <c r="AD43" s="42" t="s">
        <v>15</v>
      </c>
    </row>
    <row r="44" spans="1:30" x14ac:dyDescent="0.3">
      <c r="A44" s="66" t="s">
        <v>166</v>
      </c>
      <c r="B44" s="62" t="s">
        <v>165</v>
      </c>
      <c r="C44" s="8">
        <v>2</v>
      </c>
      <c r="D44" s="5">
        <f>IF(C54=0,"- - -",C44/C54*100)</f>
        <v>0.10632642211589581</v>
      </c>
      <c r="E44" s="4">
        <v>32</v>
      </c>
      <c r="F44" s="5">
        <f>IF(E54=0,"- - -",E44/E54*100)</f>
        <v>3.4210695118561438E-2</v>
      </c>
      <c r="G44" s="4">
        <v>0</v>
      </c>
      <c r="H44" s="5">
        <f>IF(G54=0,"- - -",G44/G54*100)</f>
        <v>0</v>
      </c>
      <c r="I44" s="4">
        <v>0</v>
      </c>
      <c r="J44" s="5">
        <f>IF(I54=0,"- - -",I44/I54*100)</f>
        <v>0</v>
      </c>
      <c r="K44" s="4">
        <v>0</v>
      </c>
      <c r="L44" s="5">
        <f>IF(K54=0,"- - -",K44/K54*100)</f>
        <v>0</v>
      </c>
      <c r="M44" s="4">
        <v>0</v>
      </c>
      <c r="N44" s="5">
        <f>IF(M54=0,"- - -",M44/M54*100)</f>
        <v>0</v>
      </c>
      <c r="O44" s="4">
        <v>0</v>
      </c>
      <c r="P44" s="5">
        <f>IF(O54=0,"- - -",O44/O54*100)</f>
        <v>0</v>
      </c>
      <c r="Q44" s="4">
        <v>5</v>
      </c>
      <c r="R44" s="5">
        <f>IF(Q54=0,"- - -",Q44/Q54*100)</f>
        <v>9.8541584548679548E-2</v>
      </c>
      <c r="S44" s="4">
        <v>0</v>
      </c>
      <c r="T44" s="5">
        <f>IF(S54=0,"- - -",S44/S54*100)</f>
        <v>0</v>
      </c>
      <c r="U44" s="4">
        <v>0</v>
      </c>
      <c r="V44" s="5">
        <f>IF(U54=0,"- - -",U44/U54*100)</f>
        <v>0</v>
      </c>
      <c r="W44" s="4">
        <v>0</v>
      </c>
      <c r="X44" s="5">
        <f>IF(W54=0,"- - -",W44/W54*100)</f>
        <v>0</v>
      </c>
      <c r="Y44" s="4">
        <v>2</v>
      </c>
      <c r="Z44" s="5">
        <f>IF(Y54=0,"- - -",Y44/Y54*100)</f>
        <v>9.3109869646182494E-2</v>
      </c>
      <c r="AA44" s="4">
        <v>0</v>
      </c>
      <c r="AB44" s="5">
        <f>IF(AA54=0,"- - -",AA44/AA54*100)</f>
        <v>0</v>
      </c>
      <c r="AC44" s="26">
        <f>C44+E44+G44+I44+K44+M44+O44+Q44+S44+U44+W44+Y44+AA44</f>
        <v>41</v>
      </c>
      <c r="AD44" s="27">
        <f>IF(AC54=0,"- - -",AC44/AC54*100)</f>
        <v>3.5495684244244936E-2</v>
      </c>
    </row>
    <row r="45" spans="1:30" x14ac:dyDescent="0.3">
      <c r="A45" s="67" t="s">
        <v>167</v>
      </c>
      <c r="B45" s="62" t="s">
        <v>165</v>
      </c>
      <c r="C45" s="9">
        <v>73</v>
      </c>
      <c r="D45" s="3">
        <f>IF(C54=0,"- - -",C45/C54*100)</f>
        <v>3.8809144072301969</v>
      </c>
      <c r="E45" s="2">
        <v>2088</v>
      </c>
      <c r="F45" s="3">
        <f>IF(E54=0,"- - -",E45/E54*100)</f>
        <v>2.2322478564861341</v>
      </c>
      <c r="G45" s="2">
        <v>6</v>
      </c>
      <c r="H45" s="3">
        <f>IF(G54=0,"- - -",G45/G54*100)</f>
        <v>2.6086956521739131</v>
      </c>
      <c r="I45" s="2">
        <v>33</v>
      </c>
      <c r="J45" s="3">
        <f>IF(I54=0,"- - -",I45/I54*100)</f>
        <v>1.9009216589861753</v>
      </c>
      <c r="K45" s="2">
        <v>1</v>
      </c>
      <c r="L45" s="3">
        <f>IF(K54=0,"- - -",K45/K54*100)</f>
        <v>0.72463768115942029</v>
      </c>
      <c r="M45" s="2">
        <v>1</v>
      </c>
      <c r="N45" s="3">
        <f>IF(M54=0,"- - -",M45/M54*100)</f>
        <v>4.3478260869565215</v>
      </c>
      <c r="O45" s="2">
        <v>23</v>
      </c>
      <c r="P45" s="3">
        <f>IF(O54=0,"- - -",O45/O54*100)</f>
        <v>1.3142857142857143</v>
      </c>
      <c r="Q45" s="2">
        <v>207</v>
      </c>
      <c r="R45" s="3">
        <f>IF(Q54=0,"- - -",Q45/Q54*100)</f>
        <v>4.0796216003153329</v>
      </c>
      <c r="S45" s="2">
        <v>97</v>
      </c>
      <c r="T45" s="3">
        <f>IF(S54=0,"- - -",S45/S54*100)</f>
        <v>5.5333713633770678</v>
      </c>
      <c r="U45" s="2">
        <v>96</v>
      </c>
      <c r="V45" s="3">
        <f>IF(U54=0,"- - -",U45/U54*100)</f>
        <v>1.4909147383134027</v>
      </c>
      <c r="W45" s="2">
        <v>15</v>
      </c>
      <c r="X45" s="3">
        <f>IF(W54=0,"- - -",W45/W54*100)</f>
        <v>1.9379844961240309</v>
      </c>
      <c r="Y45" s="2">
        <v>54</v>
      </c>
      <c r="Z45" s="3">
        <f>IF(Y54=0,"- - -",Y45/Y54*100)</f>
        <v>2.5139664804469275</v>
      </c>
      <c r="AA45" s="2">
        <v>0</v>
      </c>
      <c r="AB45" s="3">
        <f>IF(AA54=0,"- - -",AA45/AA54*100)</f>
        <v>0</v>
      </c>
      <c r="AC45" s="26">
        <f t="shared" ref="AC45:AC53" si="2">C45+E45+G45+I45+K45+M45+O45+Q45+S45+U45+W45+Y45+AA45</f>
        <v>2694</v>
      </c>
      <c r="AD45" s="29">
        <f>IF(AC54=0,"- - -",AC45/AC54*100)</f>
        <v>2.3323261793657526</v>
      </c>
    </row>
    <row r="46" spans="1:30" x14ac:dyDescent="0.3">
      <c r="A46" s="67" t="s">
        <v>168</v>
      </c>
      <c r="B46" s="62" t="s">
        <v>165</v>
      </c>
      <c r="C46" s="9">
        <v>321</v>
      </c>
      <c r="D46" s="3">
        <f>IF(C54=0,"- - -",C46/C54*100)</f>
        <v>17.065390749601274</v>
      </c>
      <c r="E46" s="2">
        <v>12717</v>
      </c>
      <c r="F46" s="3">
        <f>IF(E54=0,"- - -",E46/E54*100)</f>
        <v>13.595544056960806</v>
      </c>
      <c r="G46" s="2">
        <v>17</v>
      </c>
      <c r="H46" s="3">
        <f>IF(G54=0,"- - -",G46/G54*100)</f>
        <v>7.3913043478260869</v>
      </c>
      <c r="I46" s="2">
        <v>155</v>
      </c>
      <c r="J46" s="3">
        <f>IF(I54=0,"- - -",I46/I54*100)</f>
        <v>8.9285714285714288</v>
      </c>
      <c r="K46" s="2">
        <v>12</v>
      </c>
      <c r="L46" s="3">
        <f>IF(K54=0,"- - -",K46/K54*100)</f>
        <v>8.695652173913043</v>
      </c>
      <c r="M46" s="2">
        <v>3</v>
      </c>
      <c r="N46" s="3">
        <f>IF(M54=0,"- - -",M46/M54*100)</f>
        <v>13.043478260869565</v>
      </c>
      <c r="O46" s="2">
        <v>235</v>
      </c>
      <c r="P46" s="3">
        <f>IF(O54=0,"- - -",O46/O54*100)</f>
        <v>13.428571428571429</v>
      </c>
      <c r="Q46" s="2">
        <v>725</v>
      </c>
      <c r="R46" s="3">
        <f>IF(Q54=0,"- - -",Q46/Q54*100)</f>
        <v>14.288529759558532</v>
      </c>
      <c r="S46" s="2">
        <v>426</v>
      </c>
      <c r="T46" s="3">
        <f>IF(S54=0,"- - -",S46/S54*100)</f>
        <v>24.301197946377641</v>
      </c>
      <c r="U46" s="2">
        <v>1009</v>
      </c>
      <c r="V46" s="3">
        <f>IF(U54=0,"- - -",U46/U54*100)</f>
        <v>15.67013511414816</v>
      </c>
      <c r="W46" s="2">
        <v>85</v>
      </c>
      <c r="X46" s="3">
        <f>IF(W54=0,"- - -",W46/W54*100)</f>
        <v>10.981912144702841</v>
      </c>
      <c r="Y46" s="2">
        <v>347</v>
      </c>
      <c r="Z46" s="3">
        <f>IF(Y54=0,"- - -",Y46/Y54*100)</f>
        <v>16.154562383612664</v>
      </c>
      <c r="AA46" s="2">
        <v>1</v>
      </c>
      <c r="AB46" s="3">
        <f>IF(AA54=0,"- - -",AA46/AA54*100)</f>
        <v>4.3478260869565215</v>
      </c>
      <c r="AC46" s="26">
        <f t="shared" si="2"/>
        <v>16053</v>
      </c>
      <c r="AD46" s="29">
        <f>IF(AC54=0,"- - -",AC46/AC54*100)</f>
        <v>13.897859004216196</v>
      </c>
    </row>
    <row r="47" spans="1:30" x14ac:dyDescent="0.3">
      <c r="A47" s="67" t="s">
        <v>169</v>
      </c>
      <c r="B47" s="62" t="s">
        <v>165</v>
      </c>
      <c r="C47" s="9">
        <v>579</v>
      </c>
      <c r="D47" s="3">
        <f>IF(C54=0,"- - -",C47/C54*100)</f>
        <v>30.781499202551831</v>
      </c>
      <c r="E47" s="2">
        <v>34529</v>
      </c>
      <c r="F47" s="3">
        <f>IF(E54=0,"- - -",E47/E54*100)</f>
        <v>36.91440911715025</v>
      </c>
      <c r="G47" s="2">
        <v>47</v>
      </c>
      <c r="H47" s="3">
        <f>IF(G54=0,"- - -",G47/G54*100)</f>
        <v>20.434782608695652</v>
      </c>
      <c r="I47" s="2">
        <v>488</v>
      </c>
      <c r="J47" s="3">
        <f>IF(I54=0,"- - -",I47/I54*100)</f>
        <v>28.110599078341014</v>
      </c>
      <c r="K47" s="2">
        <v>27</v>
      </c>
      <c r="L47" s="3">
        <f>IF(K54=0,"- - -",K47/K54*100)</f>
        <v>19.565217391304348</v>
      </c>
      <c r="M47" s="2">
        <v>4</v>
      </c>
      <c r="N47" s="3">
        <f>IF(M54=0,"- - -",M47/M54*100)</f>
        <v>17.391304347826086</v>
      </c>
      <c r="O47" s="2">
        <v>591</v>
      </c>
      <c r="P47" s="3">
        <f>IF(O54=0,"- - -",O47/O54*100)</f>
        <v>33.771428571428572</v>
      </c>
      <c r="Q47" s="2">
        <v>1386</v>
      </c>
      <c r="R47" s="3">
        <f>IF(Q54=0,"- - -",Q47/Q54*100)</f>
        <v>27.31572723689397</v>
      </c>
      <c r="S47" s="2">
        <v>540</v>
      </c>
      <c r="T47" s="3">
        <f>IF(S54=0,"- - -",S47/S54*100)</f>
        <v>30.804335424985741</v>
      </c>
      <c r="U47" s="2">
        <v>2098</v>
      </c>
      <c r="V47" s="3">
        <f>IF(U54=0,"- - -",U47/U54*100)</f>
        <v>32.58269917689082</v>
      </c>
      <c r="W47" s="2">
        <v>188</v>
      </c>
      <c r="X47" s="3">
        <f>IF(W54=0,"- - -",W47/W54*100)</f>
        <v>24.289405684754524</v>
      </c>
      <c r="Y47" s="2">
        <v>711</v>
      </c>
      <c r="Z47" s="3">
        <f>IF(Y54=0,"- - -",Y47/Y54*100)</f>
        <v>33.100558659217874</v>
      </c>
      <c r="AA47" s="2">
        <v>4</v>
      </c>
      <c r="AB47" s="3">
        <f>IF(AA54=0,"- - -",AA47/AA54*100)</f>
        <v>17.391304347826086</v>
      </c>
      <c r="AC47" s="26">
        <f t="shared" si="2"/>
        <v>41192</v>
      </c>
      <c r="AD47" s="29">
        <f>IF(AC54=0,"- - -",AC47/AC54*100)</f>
        <v>35.661907936315544</v>
      </c>
    </row>
    <row r="48" spans="1:30" x14ac:dyDescent="0.3">
      <c r="A48" s="67" t="s">
        <v>170</v>
      </c>
      <c r="B48" s="62" t="s">
        <v>165</v>
      </c>
      <c r="C48" s="9">
        <v>530</v>
      </c>
      <c r="D48" s="3">
        <f>IF(C54=0,"- - -",C48/C54*100)</f>
        <v>28.176501860712388</v>
      </c>
      <c r="E48" s="2">
        <v>30411</v>
      </c>
      <c r="F48" s="3">
        <f>IF(E54=0,"- - -",E48/E54*100)</f>
        <v>32.511920289080379</v>
      </c>
      <c r="G48" s="2">
        <v>80</v>
      </c>
      <c r="H48" s="3">
        <f>IF(G54=0,"- - -",G48/G54*100)</f>
        <v>34.782608695652172</v>
      </c>
      <c r="I48" s="2">
        <v>693</v>
      </c>
      <c r="J48" s="3">
        <f>IF(I54=0,"- - -",I48/I54*100)</f>
        <v>39.919354838709673</v>
      </c>
      <c r="K48" s="2">
        <v>53</v>
      </c>
      <c r="L48" s="3">
        <f>IF(K54=0,"- - -",K48/K54*100)</f>
        <v>38.405797101449274</v>
      </c>
      <c r="M48" s="2">
        <v>9</v>
      </c>
      <c r="N48" s="3">
        <f>IF(M54=0,"- - -",M48/M54*100)</f>
        <v>39.130434782608695</v>
      </c>
      <c r="O48" s="2">
        <v>596</v>
      </c>
      <c r="P48" s="3">
        <f>IF(O54=0,"- - -",O48/O54*100)</f>
        <v>34.057142857142857</v>
      </c>
      <c r="Q48" s="2">
        <v>1528</v>
      </c>
      <c r="R48" s="3">
        <f>IF(Q54=0,"- - -",Q48/Q54*100)</f>
        <v>30.114308238076472</v>
      </c>
      <c r="S48" s="2">
        <v>433</v>
      </c>
      <c r="T48" s="3">
        <f>IF(S54=0,"- - -",S48/S54*100)</f>
        <v>24.700513405590417</v>
      </c>
      <c r="U48" s="2">
        <v>1910</v>
      </c>
      <c r="V48" s="3">
        <f>IF(U54=0,"- - -",U48/U54*100)</f>
        <v>29.662991147693742</v>
      </c>
      <c r="W48" s="2">
        <v>271</v>
      </c>
      <c r="X48" s="3">
        <f>IF(W54=0,"- - -",W48/W54*100)</f>
        <v>35.012919896640824</v>
      </c>
      <c r="Y48" s="2">
        <v>652</v>
      </c>
      <c r="Z48" s="3">
        <f>IF(Y54=0,"- - -",Y48/Y54*100)</f>
        <v>30.353817504655495</v>
      </c>
      <c r="AA48" s="2">
        <v>12</v>
      </c>
      <c r="AB48" s="3">
        <f>IF(AA54=0,"- - -",AA48/AA54*100)</f>
        <v>52.173913043478258</v>
      </c>
      <c r="AC48" s="26">
        <f t="shared" si="2"/>
        <v>37178</v>
      </c>
      <c r="AD48" s="29">
        <f>IF(AC54=0,"- - -",AC48/AC54*100)</f>
        <v>32.186793873964348</v>
      </c>
    </row>
    <row r="49" spans="1:30" x14ac:dyDescent="0.3">
      <c r="A49" s="67" t="s">
        <v>171</v>
      </c>
      <c r="B49" s="62" t="s">
        <v>165</v>
      </c>
      <c r="C49" s="9">
        <v>304</v>
      </c>
      <c r="D49" s="3">
        <f>IF(C54=0,"- - -",C49/C54*100)</f>
        <v>16.161616161616163</v>
      </c>
      <c r="E49" s="2">
        <v>11619</v>
      </c>
      <c r="F49" s="3">
        <f>IF(E54=0,"- - -",E49/E54*100)</f>
        <v>12.421689580705168</v>
      </c>
      <c r="G49" s="2">
        <v>62</v>
      </c>
      <c r="H49" s="3">
        <f>IF(G54=0,"- - -",G49/G54*100)</f>
        <v>26.956521739130434</v>
      </c>
      <c r="I49" s="2">
        <v>303</v>
      </c>
      <c r="J49" s="3">
        <f>IF(I54=0,"- - -",I49/I54*100)</f>
        <v>17.453917050691246</v>
      </c>
      <c r="K49" s="2">
        <v>37</v>
      </c>
      <c r="L49" s="3">
        <f>IF(K54=0,"- - -",K49/K54*100)</f>
        <v>26.811594202898554</v>
      </c>
      <c r="M49" s="2">
        <v>4</v>
      </c>
      <c r="N49" s="3">
        <f>IF(M54=0,"- - -",M49/M54*100)</f>
        <v>17.391304347826086</v>
      </c>
      <c r="O49" s="2">
        <v>246</v>
      </c>
      <c r="P49" s="3">
        <f>IF(O54=0,"- - -",O49/O54*100)</f>
        <v>14.057142857142857</v>
      </c>
      <c r="Q49" s="2">
        <v>1000</v>
      </c>
      <c r="R49" s="3">
        <f>IF(Q54=0,"- - -",Q49/Q54*100)</f>
        <v>19.70831690973591</v>
      </c>
      <c r="S49" s="2">
        <v>209</v>
      </c>
      <c r="T49" s="3">
        <f>IF(S54=0,"- - -",S49/S54*100)</f>
        <v>11.922418710781518</v>
      </c>
      <c r="U49" s="2">
        <v>1036</v>
      </c>
      <c r="V49" s="3">
        <f>IF(U54=0,"- - -",U49/U54*100)</f>
        <v>16.089454884298803</v>
      </c>
      <c r="W49" s="2">
        <v>173</v>
      </c>
      <c r="X49" s="3">
        <f>IF(W54=0,"- - -",W49/W54*100)</f>
        <v>22.351421188630489</v>
      </c>
      <c r="Y49" s="2">
        <v>321</v>
      </c>
      <c r="Z49" s="3">
        <f>IF(Y54=0,"- - -",Y49/Y54*100)</f>
        <v>14.94413407821229</v>
      </c>
      <c r="AA49" s="2">
        <v>4</v>
      </c>
      <c r="AB49" s="3">
        <f>IF(AA54=0,"- - -",AA49/AA54*100)</f>
        <v>17.391304347826086</v>
      </c>
      <c r="AC49" s="26">
        <f t="shared" si="2"/>
        <v>15318</v>
      </c>
      <c r="AD49" s="29">
        <f>IF(AC54=0,"- - -",AC49/AC54*100)</f>
        <v>13.261533933008391</v>
      </c>
    </row>
    <row r="50" spans="1:30" x14ac:dyDescent="0.3">
      <c r="A50" s="67" t="s">
        <v>172</v>
      </c>
      <c r="B50" s="62" t="s">
        <v>165</v>
      </c>
      <c r="C50" s="9">
        <v>66</v>
      </c>
      <c r="D50" s="3">
        <f>IF(C54=0,"- - -",C50/C54*100)</f>
        <v>3.5087719298245612</v>
      </c>
      <c r="E50" s="2">
        <v>2039</v>
      </c>
      <c r="F50" s="3">
        <f>IF(E54=0,"- - -",E50/E54*100)</f>
        <v>2.1798627295858366</v>
      </c>
      <c r="G50" s="2">
        <v>16</v>
      </c>
      <c r="H50" s="3">
        <f>IF(G54=0,"- - -",G50/G54*100)</f>
        <v>6.9565217391304346</v>
      </c>
      <c r="I50" s="2">
        <v>61</v>
      </c>
      <c r="J50" s="3">
        <f>IF(I54=0,"- - -",I50/I54*100)</f>
        <v>3.5138248847926268</v>
      </c>
      <c r="K50" s="2">
        <v>8</v>
      </c>
      <c r="L50" s="3">
        <f>IF(K54=0,"- - -",K50/K54*100)</f>
        <v>5.7971014492753623</v>
      </c>
      <c r="M50" s="2">
        <v>2</v>
      </c>
      <c r="N50" s="3">
        <f>IF(M54=0,"- - -",M50/M54*100)</f>
        <v>8.695652173913043</v>
      </c>
      <c r="O50" s="2">
        <v>55</v>
      </c>
      <c r="P50" s="3">
        <f>IF(O54=0,"- - -",O50/O54*100)</f>
        <v>3.1428571428571432</v>
      </c>
      <c r="Q50" s="2">
        <v>207</v>
      </c>
      <c r="R50" s="3">
        <f>IF(Q54=0,"- - -",Q50/Q54*100)</f>
        <v>4.0796216003153329</v>
      </c>
      <c r="S50" s="2">
        <v>46</v>
      </c>
      <c r="T50" s="3">
        <f>IF(S54=0,"- - -",S50/S54*100)</f>
        <v>2.6240730176839704</v>
      </c>
      <c r="U50" s="2">
        <v>271</v>
      </c>
      <c r="V50" s="3">
        <f>IF(U54=0,"- - -",U50/U54*100)</f>
        <v>4.2087280633638766</v>
      </c>
      <c r="W50" s="2">
        <v>41</v>
      </c>
      <c r="X50" s="3">
        <f>IF(W54=0,"- - -",W50/W54*100)</f>
        <v>5.297157622739018</v>
      </c>
      <c r="Y50" s="2">
        <v>59</v>
      </c>
      <c r="Z50" s="3">
        <f>IF(Y54=0,"- - -",Y50/Y54*100)</f>
        <v>2.7467411545623834</v>
      </c>
      <c r="AA50" s="2">
        <v>2</v>
      </c>
      <c r="AB50" s="3">
        <f>IF(AA54=0,"- - -",AA50/AA54*100)</f>
        <v>8.695652173913043</v>
      </c>
      <c r="AC50" s="26">
        <f t="shared" si="2"/>
        <v>2873</v>
      </c>
      <c r="AD50" s="29">
        <f>IF(AC54=0,"- - -",AC50/AC54*100)</f>
        <v>2.487295142285749</v>
      </c>
    </row>
    <row r="51" spans="1:30" x14ac:dyDescent="0.3">
      <c r="A51" s="67" t="s">
        <v>173</v>
      </c>
      <c r="B51" s="62" t="s">
        <v>165</v>
      </c>
      <c r="C51" s="9">
        <v>6</v>
      </c>
      <c r="D51" s="3">
        <f>IF(C54=0,"- - -",C51/C54*100)</f>
        <v>0.31897926634768742</v>
      </c>
      <c r="E51" s="2">
        <v>100</v>
      </c>
      <c r="F51" s="3">
        <f>IF(E54=0,"- - -",E51/E54*100)</f>
        <v>0.10690842224550449</v>
      </c>
      <c r="G51" s="2">
        <v>2</v>
      </c>
      <c r="H51" s="3">
        <f>IF(G54=0,"- - -",G51/G54*100)</f>
        <v>0.86956521739130432</v>
      </c>
      <c r="I51" s="2">
        <v>3</v>
      </c>
      <c r="J51" s="3">
        <f>IF(I54=0,"- - -",I51/I54*100)</f>
        <v>0.1728110599078341</v>
      </c>
      <c r="K51" s="2">
        <v>0</v>
      </c>
      <c r="L51" s="3">
        <f>IF(K54=0,"- - -",K51/K54*100)</f>
        <v>0</v>
      </c>
      <c r="M51" s="2">
        <v>0</v>
      </c>
      <c r="N51" s="3">
        <f>IF(M54=0,"- - -",M51/M54*100)</f>
        <v>0</v>
      </c>
      <c r="O51" s="2">
        <v>4</v>
      </c>
      <c r="P51" s="3">
        <f>IF(O54=0,"- - -",O51/O54*100)</f>
        <v>0.22857142857142859</v>
      </c>
      <c r="Q51" s="2">
        <v>16</v>
      </c>
      <c r="R51" s="3">
        <f>IF(Q54=0,"- - -",Q51/Q54*100)</f>
        <v>0.31533307055577453</v>
      </c>
      <c r="S51" s="2">
        <v>2</v>
      </c>
      <c r="T51" s="3">
        <f>IF(S54=0,"- - -",S51/S54*100)</f>
        <v>0.11409013120365087</v>
      </c>
      <c r="U51" s="2">
        <v>17</v>
      </c>
      <c r="V51" s="3">
        <f>IF(U54=0,"- - -",U51/U54*100)</f>
        <v>0.26401615157633174</v>
      </c>
      <c r="W51" s="2">
        <v>1</v>
      </c>
      <c r="X51" s="3">
        <f>IF(W54=0,"- - -",W51/W54*100)</f>
        <v>0.12919896640826875</v>
      </c>
      <c r="Y51" s="2">
        <v>2</v>
      </c>
      <c r="Z51" s="3">
        <f>IF(Y54=0,"- - -",Y51/Y54*100)</f>
        <v>9.3109869646182494E-2</v>
      </c>
      <c r="AA51" s="2">
        <v>0</v>
      </c>
      <c r="AB51" s="3">
        <f>IF(AA54=0,"- - -",AA51/AA54*100)</f>
        <v>0</v>
      </c>
      <c r="AC51" s="26">
        <f t="shared" si="2"/>
        <v>153</v>
      </c>
      <c r="AD51" s="29">
        <f>IF(AC54=0,"- - -",AC51/AC54*100)</f>
        <v>0.13245950461876771</v>
      </c>
    </row>
    <row r="52" spans="1:30" x14ac:dyDescent="0.3">
      <c r="A52" s="67" t="s">
        <v>174</v>
      </c>
      <c r="B52" s="62" t="s">
        <v>165</v>
      </c>
      <c r="C52" s="9">
        <v>0</v>
      </c>
      <c r="D52" s="3">
        <f>IF(C54=0,"- - -",C52/C54*100)</f>
        <v>0</v>
      </c>
      <c r="E52" s="2">
        <v>3</v>
      </c>
      <c r="F52" s="3">
        <f>IF(E54=0,"- - -",E52/E54*100)</f>
        <v>3.2072526673651352E-3</v>
      </c>
      <c r="G52" s="2">
        <v>0</v>
      </c>
      <c r="H52" s="3">
        <f>IF(G54=0,"- - -",G52/G54*100)</f>
        <v>0</v>
      </c>
      <c r="I52" s="2">
        <v>0</v>
      </c>
      <c r="J52" s="3">
        <f>IF(I54=0,"- - -",I52/I54*100)</f>
        <v>0</v>
      </c>
      <c r="K52" s="2">
        <v>0</v>
      </c>
      <c r="L52" s="3">
        <f>IF(K54=0,"- - -",K52/K54*100)</f>
        <v>0</v>
      </c>
      <c r="M52" s="2">
        <v>0</v>
      </c>
      <c r="N52" s="3">
        <f>IF(M54=0,"- - -",M52/M54*100)</f>
        <v>0</v>
      </c>
      <c r="O52" s="2">
        <v>0</v>
      </c>
      <c r="P52" s="3">
        <f>IF(O54=0,"- - -",O52/O54*100)</f>
        <v>0</v>
      </c>
      <c r="Q52" s="2">
        <v>0</v>
      </c>
      <c r="R52" s="3">
        <f>IF(Q54=0,"- - -",Q52/Q54*100)</f>
        <v>0</v>
      </c>
      <c r="S52" s="2">
        <v>0</v>
      </c>
      <c r="T52" s="3">
        <f>IF(S54=0,"- - -",S52/S54*100)</f>
        <v>0</v>
      </c>
      <c r="U52" s="2">
        <v>2</v>
      </c>
      <c r="V52" s="3">
        <f>IF(U54=0,"- - -",U52/U54*100)</f>
        <v>3.1060723714862556E-2</v>
      </c>
      <c r="W52" s="2">
        <v>0</v>
      </c>
      <c r="X52" s="3">
        <f>IF(W54=0,"- - -",W52/W54*100)</f>
        <v>0</v>
      </c>
      <c r="Y52" s="2">
        <v>0</v>
      </c>
      <c r="Z52" s="3">
        <f>IF(Y54=0,"- - -",Y52/Y54*100)</f>
        <v>0</v>
      </c>
      <c r="AA52" s="2">
        <v>0</v>
      </c>
      <c r="AB52" s="3">
        <f>IF(AA54=0,"- - -",AA52/AA54*100)</f>
        <v>0</v>
      </c>
      <c r="AC52" s="26">
        <f t="shared" si="2"/>
        <v>5</v>
      </c>
      <c r="AD52" s="29">
        <f>IF(AC54=0,"- - -",AC52/AC54*100)</f>
        <v>4.3287419810054805E-3</v>
      </c>
    </row>
    <row r="53" spans="1:30" ht="15" thickBot="1" x14ac:dyDescent="0.35">
      <c r="A53" s="67" t="s">
        <v>175</v>
      </c>
      <c r="B53" s="62" t="s">
        <v>165</v>
      </c>
      <c r="C53" s="9">
        <v>0</v>
      </c>
      <c r="D53" s="3">
        <f>IF(C54=0,"- - -",C53/C54*100)</f>
        <v>0</v>
      </c>
      <c r="E53" s="2">
        <v>0</v>
      </c>
      <c r="F53" s="3">
        <f>IF(E54=0,"- - -",E53/E54*100)</f>
        <v>0</v>
      </c>
      <c r="G53" s="2">
        <v>0</v>
      </c>
      <c r="H53" s="3">
        <f>IF(G54=0,"- - -",G53/G54*100)</f>
        <v>0</v>
      </c>
      <c r="I53" s="2">
        <v>0</v>
      </c>
      <c r="J53" s="3">
        <f>IF(I54=0,"- - -",I53/I54*100)</f>
        <v>0</v>
      </c>
      <c r="K53" s="2">
        <v>0</v>
      </c>
      <c r="L53" s="3">
        <f>IF(K54=0,"- - -",K53/K54*100)</f>
        <v>0</v>
      </c>
      <c r="M53" s="2">
        <v>0</v>
      </c>
      <c r="N53" s="3">
        <f>IF(M54=0,"- - -",M53/M54*100)</f>
        <v>0</v>
      </c>
      <c r="O53" s="2">
        <v>0</v>
      </c>
      <c r="P53" s="3">
        <f>IF(O54=0,"- - -",O53/O54*100)</f>
        <v>0</v>
      </c>
      <c r="Q53" s="2">
        <v>0</v>
      </c>
      <c r="R53" s="3">
        <f>IF(Q54=0,"- - -",Q53/Q54*100)</f>
        <v>0</v>
      </c>
      <c r="S53" s="2">
        <v>0</v>
      </c>
      <c r="T53" s="3">
        <f>IF(S54=0,"- - -",S53/S54*100)</f>
        <v>0</v>
      </c>
      <c r="U53" s="2">
        <v>0</v>
      </c>
      <c r="V53" s="3">
        <f>IF(U54=0,"- - -",U53/U54*100)</f>
        <v>0</v>
      </c>
      <c r="W53" s="2">
        <v>0</v>
      </c>
      <c r="X53" s="3">
        <f>IF(W54=0,"- - -",W53/W54*100)</f>
        <v>0</v>
      </c>
      <c r="Y53" s="2">
        <v>0</v>
      </c>
      <c r="Z53" s="3">
        <f>IF(Y54=0,"- - -",Y53/Y54*100)</f>
        <v>0</v>
      </c>
      <c r="AA53" s="2">
        <v>0</v>
      </c>
      <c r="AB53" s="3">
        <f>IF(AA54=0,"- - -",AA53/AA54*100)</f>
        <v>0</v>
      </c>
      <c r="AC53" s="26">
        <f t="shared" si="2"/>
        <v>0</v>
      </c>
      <c r="AD53" s="29">
        <f>IF(AC54=0,"- - -",AC53/AC54*100)</f>
        <v>0</v>
      </c>
    </row>
    <row r="54" spans="1:30" x14ac:dyDescent="0.3">
      <c r="A54" s="145" t="s">
        <v>13</v>
      </c>
      <c r="B54" s="146"/>
      <c r="C54" s="14">
        <f>SUM(C44:C53)</f>
        <v>1881</v>
      </c>
      <c r="D54" s="15">
        <f>IF(C54=0,"- - -",C54/C54*100)</f>
        <v>100</v>
      </c>
      <c r="E54" s="16">
        <f>SUM(E44:E53)</f>
        <v>93538</v>
      </c>
      <c r="F54" s="15">
        <f>IF(E54=0,"- - -",E54/E54*100)</f>
        <v>100</v>
      </c>
      <c r="G54" s="16">
        <f>SUM(G44:G53)</f>
        <v>230</v>
      </c>
      <c r="H54" s="15">
        <f>IF(G54=0,"- - -",G54/G54*100)</f>
        <v>100</v>
      </c>
      <c r="I54" s="16">
        <f>SUM(I44:I53)</f>
        <v>1736</v>
      </c>
      <c r="J54" s="15">
        <f>IF(I54=0,"- - -",I54/I54*100)</f>
        <v>100</v>
      </c>
      <c r="K54" s="16">
        <f>SUM(K44:K53)</f>
        <v>138</v>
      </c>
      <c r="L54" s="15">
        <f>IF(K54=0,"- - -",K54/K54*100)</f>
        <v>100</v>
      </c>
      <c r="M54" s="16">
        <f>SUM(M44:M53)</f>
        <v>23</v>
      </c>
      <c r="N54" s="15">
        <f>IF(M54=0,"- - -",M54/M54*100)</f>
        <v>100</v>
      </c>
      <c r="O54" s="16">
        <f>SUM(O44:O53)</f>
        <v>1750</v>
      </c>
      <c r="P54" s="15">
        <f>IF(O54=0,"- - -",O54/O54*100)</f>
        <v>100</v>
      </c>
      <c r="Q54" s="16">
        <f>SUM(Q44:Q53)</f>
        <v>5074</v>
      </c>
      <c r="R54" s="15">
        <f>IF(Q54=0,"- - -",Q54/Q54*100)</f>
        <v>100</v>
      </c>
      <c r="S54" s="16">
        <f>SUM(S44:S53)</f>
        <v>1753</v>
      </c>
      <c r="T54" s="15">
        <f>IF(S54=0,"- - -",S54/S54*100)</f>
        <v>100</v>
      </c>
      <c r="U54" s="16">
        <f>SUM(U44:U53)</f>
        <v>6439</v>
      </c>
      <c r="V54" s="15">
        <f>IF(U54=0,"- - -",U54/U54*100)</f>
        <v>100</v>
      </c>
      <c r="W54" s="16">
        <f>SUM(W44:W53)</f>
        <v>774</v>
      </c>
      <c r="X54" s="15">
        <f>IF(W54=0,"- - -",W54/W54*100)</f>
        <v>100</v>
      </c>
      <c r="Y54" s="16">
        <f>SUM(Y44:Y53)</f>
        <v>2148</v>
      </c>
      <c r="Z54" s="15">
        <f>IF(Y54=0,"- - -",Y54/Y54*100)</f>
        <v>100</v>
      </c>
      <c r="AA54" s="16">
        <f>SUM(AA44:AA53)</f>
        <v>23</v>
      </c>
      <c r="AB54" s="15">
        <f>IF(AA54=0,"- - -",AA54/AA54*100)</f>
        <v>100</v>
      </c>
      <c r="AC54" s="22">
        <f>SUM(AC44:AC53)</f>
        <v>115507</v>
      </c>
      <c r="AD54" s="23">
        <f>IF(AC54=0,"- - -",AC54/AC54*100)</f>
        <v>100</v>
      </c>
    </row>
    <row r="55" spans="1:30" ht="15" thickBot="1" x14ac:dyDescent="0.35">
      <c r="A55" s="147" t="s">
        <v>12</v>
      </c>
      <c r="B55" s="148"/>
      <c r="C55" s="18">
        <f>IF($AC54=0,"- - -",C54/$AC54*100)</f>
        <v>1.6284727332542617</v>
      </c>
      <c r="D55" s="19"/>
      <c r="E55" s="20">
        <f>IF($AC54=0,"- - -",E54/$AC54*100)</f>
        <v>80.980373483858131</v>
      </c>
      <c r="F55" s="19"/>
      <c r="G55" s="20">
        <f>IF($AC54=0,"- - -",G54/$AC54*100)</f>
        <v>0.1991221311262521</v>
      </c>
      <c r="H55" s="19"/>
      <c r="I55" s="20">
        <f>IF($AC54=0,"- - -",I54/$AC54*100)</f>
        <v>1.5029392158051027</v>
      </c>
      <c r="J55" s="19"/>
      <c r="K55" s="20">
        <f>IF($AC54=0,"- - -",K54/$AC54*100)</f>
        <v>0.11947327867575125</v>
      </c>
      <c r="L55" s="19"/>
      <c r="M55" s="20">
        <f>IF($AC54=0,"- - -",M54/$AC54*100)</f>
        <v>1.9912213112625209E-2</v>
      </c>
      <c r="N55" s="19"/>
      <c r="O55" s="20">
        <f>IF($AC54=0,"- - -",O54/$AC54*100)</f>
        <v>1.515059693351918</v>
      </c>
      <c r="P55" s="19"/>
      <c r="Q55" s="20">
        <f>IF($AC54=0,"- - -",Q54/$AC54*100)</f>
        <v>4.3928073623243611</v>
      </c>
      <c r="R55" s="19"/>
      <c r="S55" s="20">
        <f>IF($AC54=0,"- - -",S54/$AC54*100)</f>
        <v>1.5176569385405214</v>
      </c>
      <c r="T55" s="19"/>
      <c r="U55" s="20">
        <f>IF($AC54=0,"- - -",U54/$AC54*100)</f>
        <v>5.5745539231388568</v>
      </c>
      <c r="V55" s="19"/>
      <c r="W55" s="20">
        <f>IF($AC54=0,"- - -",W54/$AC54*100)</f>
        <v>0.6700892586596483</v>
      </c>
      <c r="X55" s="19"/>
      <c r="Y55" s="152">
        <f>IF($AC54=0,"- - -",Y54/$AC54*100)</f>
        <v>1.8596275550399544</v>
      </c>
      <c r="Z55" s="153"/>
      <c r="AA55" s="152">
        <f>IF($AC54=0,"- - -",AA54/$AC54*100)</f>
        <v>1.9912213112625209E-2</v>
      </c>
      <c r="AB55" s="153"/>
      <c r="AC55" s="24">
        <f>IF($AC54=0,"- - -",AC54/$AC54*100)</f>
        <v>100</v>
      </c>
      <c r="AD55" s="25"/>
    </row>
    <row r="58" spans="1:30" x14ac:dyDescent="0.3">
      <c r="A58" s="1" t="s">
        <v>176</v>
      </c>
      <c r="J58" s="48"/>
      <c r="L58" s="48"/>
    </row>
    <row r="59" spans="1:30" ht="15" thickBot="1" x14ac:dyDescent="0.35"/>
    <row r="60" spans="1:30" ht="14.4" customHeight="1" x14ac:dyDescent="0.3">
      <c r="A60" s="141" t="s">
        <v>164</v>
      </c>
      <c r="B60" s="142"/>
      <c r="C60" s="32" t="s">
        <v>20</v>
      </c>
      <c r="D60" s="33"/>
      <c r="E60" s="33" t="s">
        <v>21</v>
      </c>
      <c r="F60" s="33"/>
      <c r="G60" s="33" t="s">
        <v>22</v>
      </c>
      <c r="H60" s="33"/>
      <c r="I60" s="33" t="s">
        <v>23</v>
      </c>
      <c r="J60" s="33"/>
      <c r="K60" s="33" t="s">
        <v>24</v>
      </c>
      <c r="L60" s="33"/>
      <c r="M60" s="33" t="s">
        <v>25</v>
      </c>
      <c r="N60" s="33"/>
      <c r="O60" s="33" t="s">
        <v>26</v>
      </c>
      <c r="P60" s="33"/>
      <c r="Q60" s="33" t="s">
        <v>27</v>
      </c>
      <c r="R60" s="33"/>
      <c r="S60" s="33" t="s">
        <v>28</v>
      </c>
      <c r="T60" s="33"/>
      <c r="U60" s="33" t="s">
        <v>29</v>
      </c>
      <c r="V60" s="33"/>
      <c r="W60" s="33" t="s">
        <v>30</v>
      </c>
      <c r="X60" s="33"/>
      <c r="Y60" s="33" t="s">
        <v>32</v>
      </c>
      <c r="Z60" s="33"/>
      <c r="AA60" s="35" t="s">
        <v>13</v>
      </c>
      <c r="AB60" s="36"/>
    </row>
    <row r="61" spans="1:30" ht="15" thickBot="1" x14ac:dyDescent="0.35">
      <c r="A61" s="143"/>
      <c r="B61" s="144"/>
      <c r="C61" s="37" t="s">
        <v>14</v>
      </c>
      <c r="D61" s="38" t="s">
        <v>15</v>
      </c>
      <c r="E61" s="39" t="s">
        <v>14</v>
      </c>
      <c r="F61" s="38" t="s">
        <v>15</v>
      </c>
      <c r="G61" s="39" t="s">
        <v>14</v>
      </c>
      <c r="H61" s="38" t="s">
        <v>15</v>
      </c>
      <c r="I61" s="37" t="s">
        <v>14</v>
      </c>
      <c r="J61" s="38" t="s">
        <v>15</v>
      </c>
      <c r="K61" s="37" t="s">
        <v>14</v>
      </c>
      <c r="L61" s="38" t="s">
        <v>15</v>
      </c>
      <c r="M61" s="37" t="s">
        <v>14</v>
      </c>
      <c r="N61" s="38" t="s">
        <v>15</v>
      </c>
      <c r="O61" s="37" t="s">
        <v>14</v>
      </c>
      <c r="P61" s="38" t="s">
        <v>15</v>
      </c>
      <c r="Q61" s="37" t="s">
        <v>14</v>
      </c>
      <c r="R61" s="38" t="s">
        <v>15</v>
      </c>
      <c r="S61" s="37" t="s">
        <v>14</v>
      </c>
      <c r="T61" s="38" t="s">
        <v>15</v>
      </c>
      <c r="U61" s="37" t="s">
        <v>14</v>
      </c>
      <c r="V61" s="38" t="s">
        <v>15</v>
      </c>
      <c r="W61" s="37" t="s">
        <v>14</v>
      </c>
      <c r="X61" s="38" t="s">
        <v>15</v>
      </c>
      <c r="Y61" s="37" t="s">
        <v>14</v>
      </c>
      <c r="Z61" s="38" t="s">
        <v>15</v>
      </c>
      <c r="AA61" s="41" t="s">
        <v>14</v>
      </c>
      <c r="AB61" s="42" t="s">
        <v>15</v>
      </c>
    </row>
    <row r="62" spans="1:30" x14ac:dyDescent="0.3">
      <c r="A62" s="66" t="s">
        <v>166</v>
      </c>
      <c r="B62" s="62" t="s">
        <v>165</v>
      </c>
      <c r="C62" s="8">
        <v>0</v>
      </c>
      <c r="D62" s="5">
        <f>IF(C72=0,"- - -",C62/C72*100)</f>
        <v>0</v>
      </c>
      <c r="E62" s="4">
        <v>3</v>
      </c>
      <c r="F62" s="5">
        <f>IF(E72=0,"- - -",E62/E72*100)</f>
        <v>0.12396694214876033</v>
      </c>
      <c r="G62" s="4">
        <v>3</v>
      </c>
      <c r="H62" s="5">
        <f>IF(G72=0,"- - -",G62/G72*100)</f>
        <v>3.6170725825898239E-2</v>
      </c>
      <c r="I62" s="4">
        <v>10</v>
      </c>
      <c r="J62" s="5">
        <f>IF(I72=0,"- - -",I62/I72*100)</f>
        <v>2.8403442497230664E-2</v>
      </c>
      <c r="K62" s="4">
        <v>12</v>
      </c>
      <c r="L62" s="5">
        <f>IF(K72=0,"- - -",K62/K72*100)</f>
        <v>3.1552376945729911E-2</v>
      </c>
      <c r="M62" s="4">
        <v>7</v>
      </c>
      <c r="N62" s="5">
        <f>IF(M72=0,"- - -",M62/M72*100)</f>
        <v>3.7419147912546108E-2</v>
      </c>
      <c r="O62" s="4">
        <v>1</v>
      </c>
      <c r="P62" s="5">
        <f>IF(O72=0,"- - -",O62/O72*100)</f>
        <v>1.4592149423610097E-2</v>
      </c>
      <c r="Q62" s="4">
        <v>2</v>
      </c>
      <c r="R62" s="5">
        <f>IF(Q72=0,"- - -",Q62/Q72*100)</f>
        <v>8.8731144631765749E-2</v>
      </c>
      <c r="S62" s="4">
        <v>1</v>
      </c>
      <c r="T62" s="5">
        <f>IF(S72=0,"- - -",S62/S72*100)</f>
        <v>0.10626992561105207</v>
      </c>
      <c r="U62" s="4">
        <v>0</v>
      </c>
      <c r="V62" s="5">
        <f>IF(U72=0,"- - -",U62/U72*100)</f>
        <v>0</v>
      </c>
      <c r="W62" s="4">
        <v>0</v>
      </c>
      <c r="X62" s="5">
        <f>IF(W72=0,"- - -",W62/W72*100)</f>
        <v>0</v>
      </c>
      <c r="Y62" s="4">
        <v>2</v>
      </c>
      <c r="Z62" s="5">
        <f>IF(Y72=0,"- - -",Y62/Y72*100)</f>
        <v>0.14084507042253522</v>
      </c>
      <c r="AA62" s="26">
        <f>C62+E62+G62+I62+K62+M62+O62+Q62+S62+U62+W62+Y62</f>
        <v>41</v>
      </c>
      <c r="AB62" s="27">
        <f>IF(AA72=0,"- - -",AA62/AA72*100)</f>
        <v>3.5495684244244936E-2</v>
      </c>
    </row>
    <row r="63" spans="1:30" x14ac:dyDescent="0.3">
      <c r="A63" s="67" t="s">
        <v>167</v>
      </c>
      <c r="B63" s="62" t="s">
        <v>165</v>
      </c>
      <c r="C63" s="9">
        <v>17</v>
      </c>
      <c r="D63" s="3">
        <f>IF(C72=0,"- - -",C63/C72*100)</f>
        <v>2.9616724738675959</v>
      </c>
      <c r="E63" s="2">
        <v>73</v>
      </c>
      <c r="F63" s="3">
        <f>IF(E72=0,"- - -",E63/E72*100)</f>
        <v>3.0165289256198347</v>
      </c>
      <c r="G63" s="2">
        <v>235</v>
      </c>
      <c r="H63" s="3">
        <f>IF(G72=0,"- - -",G63/G72*100)</f>
        <v>2.8333735230286954</v>
      </c>
      <c r="I63" s="2">
        <v>848</v>
      </c>
      <c r="J63" s="3">
        <f>IF(I72=0,"- - -",I63/I72*100)</f>
        <v>2.4086119237651604</v>
      </c>
      <c r="K63" s="2">
        <v>836</v>
      </c>
      <c r="L63" s="3">
        <f>IF(K72=0,"- - -",K63/K72*100)</f>
        <v>2.1981489272191839</v>
      </c>
      <c r="M63" s="2">
        <v>391</v>
      </c>
      <c r="N63" s="3">
        <f>IF(M72=0,"- - -",M63/M72*100)</f>
        <v>2.0901266905436469</v>
      </c>
      <c r="O63" s="2">
        <v>140</v>
      </c>
      <c r="P63" s="3">
        <f>IF(O72=0,"- - -",O63/O72*100)</f>
        <v>2.0429009193054135</v>
      </c>
      <c r="Q63" s="2">
        <v>56</v>
      </c>
      <c r="R63" s="3">
        <f>IF(Q72=0,"- - -",Q63/Q72*100)</f>
        <v>2.4844720496894408</v>
      </c>
      <c r="S63" s="2">
        <v>43</v>
      </c>
      <c r="T63" s="3">
        <f>IF(S72=0,"- - -",S63/S72*100)</f>
        <v>4.5696068012752384</v>
      </c>
      <c r="U63" s="2">
        <v>16</v>
      </c>
      <c r="V63" s="3">
        <f>IF(U72=0,"- - -",U63/U72*100)</f>
        <v>3.3684210526315788</v>
      </c>
      <c r="W63" s="2">
        <v>6</v>
      </c>
      <c r="X63" s="3">
        <f>IF(W72=0,"- - -",W63/W72*100)</f>
        <v>1.8181818181818181</v>
      </c>
      <c r="Y63" s="2">
        <v>33</v>
      </c>
      <c r="Z63" s="3">
        <f>IF(Y72=0,"- - -",Y63/Y72*100)</f>
        <v>2.323943661971831</v>
      </c>
      <c r="AA63" s="26">
        <f t="shared" ref="AA63:AA71" si="3">C63+E63+G63+I63+K63+M63+O63+Q63+S63+U63+W63+Y63</f>
        <v>2694</v>
      </c>
      <c r="AB63" s="29">
        <f>IF(AA72=0,"- - -",AA63/AA72*100)</f>
        <v>2.3323261793657526</v>
      </c>
    </row>
    <row r="64" spans="1:30" x14ac:dyDescent="0.3">
      <c r="A64" s="67" t="s">
        <v>168</v>
      </c>
      <c r="B64" s="62" t="s">
        <v>165</v>
      </c>
      <c r="C64" s="9">
        <v>76</v>
      </c>
      <c r="D64" s="3">
        <f>IF(C72=0,"- - -",C64/C72*100)</f>
        <v>13.240418118466899</v>
      </c>
      <c r="E64" s="2">
        <v>375</v>
      </c>
      <c r="F64" s="3">
        <f>IF(E72=0,"- - -",E64/E72*100)</f>
        <v>15.495867768595042</v>
      </c>
      <c r="G64" s="2">
        <v>1351</v>
      </c>
      <c r="H64" s="3">
        <f>IF(G72=0,"- - -",G64/G72*100)</f>
        <v>16.28888353026284</v>
      </c>
      <c r="I64" s="2">
        <v>4929</v>
      </c>
      <c r="J64" s="3">
        <f>IF(I72=0,"- - -",I64/I72*100)</f>
        <v>14.000056806884995</v>
      </c>
      <c r="K64" s="2">
        <v>5320</v>
      </c>
      <c r="L64" s="3">
        <f>IF(K72=0,"- - -",K64/K72*100)</f>
        <v>13.988220445940261</v>
      </c>
      <c r="M64" s="2">
        <v>2482</v>
      </c>
      <c r="N64" s="3">
        <f>IF(M72=0,"- - -",M64/M72*100)</f>
        <v>13.267760731277061</v>
      </c>
      <c r="O64" s="2">
        <v>822</v>
      </c>
      <c r="P64" s="3">
        <f>IF(O72=0,"- - -",O64/O72*100)</f>
        <v>11.9947468262075</v>
      </c>
      <c r="Q64" s="2">
        <v>269</v>
      </c>
      <c r="R64" s="3">
        <f>IF(Q72=0,"- - -",Q64/Q72*100)</f>
        <v>11.934338952972494</v>
      </c>
      <c r="S64" s="2">
        <v>129</v>
      </c>
      <c r="T64" s="3">
        <f>IF(S72=0,"- - -",S64/S72*100)</f>
        <v>13.708820403825717</v>
      </c>
      <c r="U64" s="2">
        <v>58</v>
      </c>
      <c r="V64" s="3">
        <f>IF(U72=0,"- - -",U64/U72*100)</f>
        <v>12.210526315789473</v>
      </c>
      <c r="W64" s="2">
        <v>54</v>
      </c>
      <c r="X64" s="3">
        <f>IF(W72=0,"- - -",W64/W72*100)</f>
        <v>16.363636363636363</v>
      </c>
      <c r="Y64" s="2">
        <v>188</v>
      </c>
      <c r="Z64" s="3">
        <f>IF(Y72=0,"- - -",Y64/Y72*100)</f>
        <v>13.239436619718308</v>
      </c>
      <c r="AA64" s="26">
        <f t="shared" si="3"/>
        <v>16053</v>
      </c>
      <c r="AB64" s="29">
        <f>IF(AA72=0,"- - -",AA64/AA72*100)</f>
        <v>13.897859004216196</v>
      </c>
    </row>
    <row r="65" spans="1:28" x14ac:dyDescent="0.3">
      <c r="A65" s="67" t="s">
        <v>169</v>
      </c>
      <c r="B65" s="62" t="s">
        <v>165</v>
      </c>
      <c r="C65" s="9">
        <v>189</v>
      </c>
      <c r="D65" s="3">
        <f>IF(C72=0,"- - -",C65/C72*100)</f>
        <v>32.926829268292686</v>
      </c>
      <c r="E65" s="2">
        <v>808</v>
      </c>
      <c r="F65" s="3">
        <f>IF(E72=0,"- - -",E65/E72*100)</f>
        <v>33.388429752066116</v>
      </c>
      <c r="G65" s="2">
        <v>2771</v>
      </c>
      <c r="H65" s="3">
        <f>IF(G72=0,"- - -",G65/G72*100)</f>
        <v>33.409693754521342</v>
      </c>
      <c r="I65" s="2">
        <v>12310</v>
      </c>
      <c r="J65" s="3">
        <f>IF(I72=0,"- - -",I65/I72*100)</f>
        <v>34.964637714090948</v>
      </c>
      <c r="K65" s="2">
        <v>14061</v>
      </c>
      <c r="L65" s="3">
        <f>IF(K72=0,"- - -",K65/K72*100)</f>
        <v>36.971497686159019</v>
      </c>
      <c r="M65" s="2">
        <v>6847</v>
      </c>
      <c r="N65" s="3">
        <f>IF(M72=0,"- - -",M65/M72*100)</f>
        <v>36.60127225102903</v>
      </c>
      <c r="O65" s="2">
        <v>2456</v>
      </c>
      <c r="P65" s="3">
        <f>IF(O72=0,"- - -",O65/O72*100)</f>
        <v>35.838318984386405</v>
      </c>
      <c r="Q65" s="2">
        <v>767</v>
      </c>
      <c r="R65" s="3">
        <f>IF(Q72=0,"- - -",Q65/Q72*100)</f>
        <v>34.028393966282167</v>
      </c>
      <c r="S65" s="2">
        <v>296</v>
      </c>
      <c r="T65" s="3">
        <f>IF(S72=0,"- - -",S65/S72*100)</f>
        <v>31.455897980871413</v>
      </c>
      <c r="U65" s="2">
        <v>159</v>
      </c>
      <c r="V65" s="3">
        <f>IF(U72=0,"- - -",U65/U72*100)</f>
        <v>33.473684210526315</v>
      </c>
      <c r="W65" s="2">
        <v>99</v>
      </c>
      <c r="X65" s="3">
        <f>IF(W72=0,"- - -",W65/W72*100)</f>
        <v>30</v>
      </c>
      <c r="Y65" s="2">
        <v>429</v>
      </c>
      <c r="Z65" s="3">
        <f>IF(Y72=0,"- - -",Y65/Y72*100)</f>
        <v>30.2112676056338</v>
      </c>
      <c r="AA65" s="26">
        <f t="shared" si="3"/>
        <v>41192</v>
      </c>
      <c r="AB65" s="29">
        <f>IF(AA72=0,"- - -",AA65/AA72*100)</f>
        <v>35.661907936315544</v>
      </c>
    </row>
    <row r="66" spans="1:28" x14ac:dyDescent="0.3">
      <c r="A66" s="67" t="s">
        <v>170</v>
      </c>
      <c r="B66" s="62" t="s">
        <v>165</v>
      </c>
      <c r="C66" s="9">
        <v>199</v>
      </c>
      <c r="D66" s="3">
        <f>IF(C72=0,"- - -",C66/C72*100)</f>
        <v>34.668989547038329</v>
      </c>
      <c r="E66" s="2">
        <v>785</v>
      </c>
      <c r="F66" s="3">
        <f>IF(E72=0,"- - -",E66/E72*100)</f>
        <v>32.438016528925615</v>
      </c>
      <c r="G66" s="2">
        <v>2636</v>
      </c>
      <c r="H66" s="3">
        <f>IF(G72=0,"- - -",G66/G72*100)</f>
        <v>31.782011092355923</v>
      </c>
      <c r="I66" s="2">
        <v>11688</v>
      </c>
      <c r="J66" s="3">
        <f>IF(I72=0,"- - -",I66/I72*100)</f>
        <v>33.197943590763202</v>
      </c>
      <c r="K66" s="2">
        <v>12243</v>
      </c>
      <c r="L66" s="3">
        <f>IF(K72=0,"- - -",K66/K72*100)</f>
        <v>32.19131257888094</v>
      </c>
      <c r="M66" s="2">
        <v>5878</v>
      </c>
      <c r="N66" s="3">
        <f>IF(M72=0,"- - -",M66/M72*100)</f>
        <v>31.421393061420861</v>
      </c>
      <c r="O66" s="2">
        <v>2147</v>
      </c>
      <c r="P66" s="3">
        <f>IF(O72=0,"- - -",O66/O72*100)</f>
        <v>31.329344812490877</v>
      </c>
      <c r="Q66" s="2">
        <v>651</v>
      </c>
      <c r="R66" s="3">
        <f>IF(Q72=0,"- - -",Q66/Q72*100)</f>
        <v>28.881987577639752</v>
      </c>
      <c r="S66" s="2">
        <v>268</v>
      </c>
      <c r="T66" s="3">
        <f>IF(S72=0,"- - -",S66/S72*100)</f>
        <v>28.480340063761954</v>
      </c>
      <c r="U66" s="2">
        <v>150</v>
      </c>
      <c r="V66" s="3">
        <f>IF(U72=0,"- - -",U66/U72*100)</f>
        <v>31.578947368421051</v>
      </c>
      <c r="W66" s="2">
        <v>98</v>
      </c>
      <c r="X66" s="3">
        <f>IF(W72=0,"- - -",W66/W72*100)</f>
        <v>29.696969696969699</v>
      </c>
      <c r="Y66" s="2">
        <v>435</v>
      </c>
      <c r="Z66" s="3">
        <f>IF(Y72=0,"- - -",Y66/Y72*100)</f>
        <v>30.633802816901408</v>
      </c>
      <c r="AA66" s="26">
        <f t="shared" si="3"/>
        <v>37178</v>
      </c>
      <c r="AB66" s="29">
        <f>IF(AA72=0,"- - -",AA66/AA72*100)</f>
        <v>32.186793873964348</v>
      </c>
    </row>
    <row r="67" spans="1:28" x14ac:dyDescent="0.3">
      <c r="A67" s="67" t="s">
        <v>171</v>
      </c>
      <c r="B67" s="62" t="s">
        <v>165</v>
      </c>
      <c r="C67" s="9">
        <v>80</v>
      </c>
      <c r="D67" s="3">
        <f>IF(C72=0,"- - -",C67/C72*100)</f>
        <v>13.937282229965156</v>
      </c>
      <c r="E67" s="2">
        <v>305</v>
      </c>
      <c r="F67" s="3">
        <f>IF(E72=0,"- - -",E67/E72*100)</f>
        <v>12.603305785123966</v>
      </c>
      <c r="G67" s="2">
        <v>1114</v>
      </c>
      <c r="H67" s="3">
        <f>IF(G72=0,"- - -",G67/G72*100)</f>
        <v>13.431396190016882</v>
      </c>
      <c r="I67" s="2">
        <v>4662</v>
      </c>
      <c r="J67" s="3">
        <f>IF(I72=0,"- - -",I67/I72*100)</f>
        <v>13.241684892208935</v>
      </c>
      <c r="K67" s="2">
        <v>4669</v>
      </c>
      <c r="L67" s="3">
        <f>IF(K72=0,"- - -",K67/K72*100)</f>
        <v>12.276503996634414</v>
      </c>
      <c r="M67" s="2">
        <v>2513</v>
      </c>
      <c r="N67" s="3">
        <f>IF(M72=0,"- - -",M67/M72*100)</f>
        <v>13.433474100604052</v>
      </c>
      <c r="O67" s="2">
        <v>1031</v>
      </c>
      <c r="P67" s="3">
        <f>IF(O72=0,"- - -",O67/O72*100)</f>
        <v>15.04450605574201</v>
      </c>
      <c r="Q67" s="2">
        <v>409</v>
      </c>
      <c r="R67" s="3">
        <f>IF(Q72=0,"- - -",Q67/Q72*100)</f>
        <v>18.145519077196095</v>
      </c>
      <c r="S67" s="2">
        <v>147</v>
      </c>
      <c r="T67" s="3">
        <f>IF(S72=0,"- - -",S67/S72*100)</f>
        <v>15.621679064824653</v>
      </c>
      <c r="U67" s="2">
        <v>74</v>
      </c>
      <c r="V67" s="3">
        <f>IF(U72=0,"- - -",U67/U72*100)</f>
        <v>15.578947368421053</v>
      </c>
      <c r="W67" s="2">
        <v>54</v>
      </c>
      <c r="X67" s="3">
        <f>IF(W72=0,"- - -",W67/W72*100)</f>
        <v>16.363636363636363</v>
      </c>
      <c r="Y67" s="2">
        <v>260</v>
      </c>
      <c r="Z67" s="3">
        <f>IF(Y72=0,"- - -",Y67/Y72*100)</f>
        <v>18.30985915492958</v>
      </c>
      <c r="AA67" s="26">
        <f t="shared" si="3"/>
        <v>15318</v>
      </c>
      <c r="AB67" s="29">
        <f>IF(AA72=0,"- - -",AA67/AA72*100)</f>
        <v>13.261533933008391</v>
      </c>
    </row>
    <row r="68" spans="1:28" x14ac:dyDescent="0.3">
      <c r="A68" s="67" t="s">
        <v>172</v>
      </c>
      <c r="B68" s="62" t="s">
        <v>165</v>
      </c>
      <c r="C68" s="9">
        <v>13</v>
      </c>
      <c r="D68" s="3">
        <f>IF(C72=0,"- - -",C68/C72*100)</f>
        <v>2.264808362369338</v>
      </c>
      <c r="E68" s="2">
        <v>66</v>
      </c>
      <c r="F68" s="3">
        <f>IF(E72=0,"- - -",E68/E72*100)</f>
        <v>2.7272727272727271</v>
      </c>
      <c r="G68" s="2">
        <v>174</v>
      </c>
      <c r="H68" s="3">
        <f>IF(G72=0,"- - -",G68/G72*100)</f>
        <v>2.0979020979020979</v>
      </c>
      <c r="I68" s="2">
        <v>737</v>
      </c>
      <c r="J68" s="3">
        <f>IF(I72=0,"- - -",I68/I72*100)</f>
        <v>2.0933337120458999</v>
      </c>
      <c r="K68" s="2">
        <v>842</v>
      </c>
      <c r="L68" s="3">
        <f>IF(K72=0,"- - -",K68/K72*100)</f>
        <v>2.213925115692049</v>
      </c>
      <c r="M68" s="2">
        <v>553</v>
      </c>
      <c r="N68" s="3">
        <f>IF(M72=0,"- - -",M68/M72*100)</f>
        <v>2.9561126850911426</v>
      </c>
      <c r="O68" s="2">
        <v>241</v>
      </c>
      <c r="P68" s="3">
        <f>IF(O72=0,"- - -",O68/O72*100)</f>
        <v>3.5167080110900333</v>
      </c>
      <c r="Q68" s="2">
        <v>93</v>
      </c>
      <c r="R68" s="3">
        <f>IF(Q72=0,"- - -",Q68/Q72*100)</f>
        <v>4.1259982253771073</v>
      </c>
      <c r="S68" s="2">
        <v>52</v>
      </c>
      <c r="T68" s="3">
        <f>IF(S72=0,"- - -",S68/S72*100)</f>
        <v>5.526036131774708</v>
      </c>
      <c r="U68" s="2">
        <v>18</v>
      </c>
      <c r="V68" s="3">
        <f>IF(U72=0,"- - -",U68/U72*100)</f>
        <v>3.7894736842105265</v>
      </c>
      <c r="W68" s="2">
        <v>18</v>
      </c>
      <c r="X68" s="3">
        <f>IF(W72=0,"- - -",W68/W72*100)</f>
        <v>5.4545454545454541</v>
      </c>
      <c r="Y68" s="2">
        <v>66</v>
      </c>
      <c r="Z68" s="3">
        <f>IF(Y72=0,"- - -",Y68/Y72*100)</f>
        <v>4.647887323943662</v>
      </c>
      <c r="AA68" s="26">
        <f t="shared" si="3"/>
        <v>2873</v>
      </c>
      <c r="AB68" s="29">
        <f>IF(AA72=0,"- - -",AA68/AA72*100)</f>
        <v>2.487295142285749</v>
      </c>
    </row>
    <row r="69" spans="1:28" x14ac:dyDescent="0.3">
      <c r="A69" s="67" t="s">
        <v>173</v>
      </c>
      <c r="B69" s="62" t="s">
        <v>165</v>
      </c>
      <c r="C69" s="9">
        <v>0</v>
      </c>
      <c r="D69" s="3">
        <f>IF(C72=0,"- - -",C69/C72*100)</f>
        <v>0</v>
      </c>
      <c r="E69" s="2">
        <v>5</v>
      </c>
      <c r="F69" s="3">
        <f>IF(E72=0,"- - -",E69/E72*100)</f>
        <v>0.20661157024793389</v>
      </c>
      <c r="G69" s="2">
        <v>9</v>
      </c>
      <c r="H69" s="3">
        <f>IF(G72=0,"- - -",G69/G72*100)</f>
        <v>0.1085121774776947</v>
      </c>
      <c r="I69" s="2">
        <v>23</v>
      </c>
      <c r="J69" s="3">
        <f>IF(I72=0,"- - -",I69/I72*100)</f>
        <v>6.5327917743630531E-2</v>
      </c>
      <c r="K69" s="2">
        <v>48</v>
      </c>
      <c r="L69" s="3">
        <f>IF(K72=0,"- - -",K69/K72*100)</f>
        <v>0.12620950778291964</v>
      </c>
      <c r="M69" s="2">
        <v>34</v>
      </c>
      <c r="N69" s="3">
        <f>IF(M72=0,"- - -",M69/M72*100)</f>
        <v>0.18175014700379535</v>
      </c>
      <c r="O69" s="2">
        <v>15</v>
      </c>
      <c r="P69" s="3">
        <f>IF(O72=0,"- - -",O69/O72*100)</f>
        <v>0.21888224135415149</v>
      </c>
      <c r="Q69" s="2">
        <v>7</v>
      </c>
      <c r="R69" s="3">
        <f>IF(Q72=0,"- - -",Q69/Q72*100)</f>
        <v>0.3105590062111801</v>
      </c>
      <c r="S69" s="2">
        <v>5</v>
      </c>
      <c r="T69" s="3">
        <f>IF(S72=0,"- - -",S69/S72*100)</f>
        <v>0.53134962805526043</v>
      </c>
      <c r="U69" s="2">
        <v>0</v>
      </c>
      <c r="V69" s="3">
        <f>IF(U72=0,"- - -",U69/U72*100)</f>
        <v>0</v>
      </c>
      <c r="W69" s="2">
        <v>1</v>
      </c>
      <c r="X69" s="3">
        <f>IF(W72=0,"- - -",W69/W72*100)</f>
        <v>0.30303030303030304</v>
      </c>
      <c r="Y69" s="2">
        <v>6</v>
      </c>
      <c r="Z69" s="3">
        <f>IF(Y72=0,"- - -",Y69/Y72*100)</f>
        <v>0.42253521126760557</v>
      </c>
      <c r="AA69" s="26">
        <f t="shared" si="3"/>
        <v>153</v>
      </c>
      <c r="AB69" s="29">
        <f>IF(AA72=0,"- - -",AA69/AA72*100)</f>
        <v>0.13245950461876771</v>
      </c>
    </row>
    <row r="70" spans="1:28" x14ac:dyDescent="0.3">
      <c r="A70" s="67" t="s">
        <v>174</v>
      </c>
      <c r="B70" s="62" t="s">
        <v>165</v>
      </c>
      <c r="C70" s="9">
        <v>0</v>
      </c>
      <c r="D70" s="3">
        <f>IF(C72=0,"- - -",C70/C72*100)</f>
        <v>0</v>
      </c>
      <c r="E70" s="2">
        <v>0</v>
      </c>
      <c r="F70" s="3">
        <f>IF(E72=0,"- - -",E70/E72*100)</f>
        <v>0</v>
      </c>
      <c r="G70" s="2">
        <v>1</v>
      </c>
      <c r="H70" s="3">
        <f>IF(G72=0,"- - -",G70/G72*100)</f>
        <v>1.2056908608632746E-2</v>
      </c>
      <c r="I70" s="2">
        <v>0</v>
      </c>
      <c r="J70" s="3">
        <f>IF(I72=0,"- - -",I70/I72*100)</f>
        <v>0</v>
      </c>
      <c r="K70" s="2">
        <v>1</v>
      </c>
      <c r="L70" s="3">
        <f>IF(K72=0,"- - -",K70/K72*100)</f>
        <v>2.6293647454774926E-3</v>
      </c>
      <c r="M70" s="2">
        <v>2</v>
      </c>
      <c r="N70" s="3">
        <f>IF(M72=0,"- - -",M70/M72*100)</f>
        <v>1.0691185117870317E-2</v>
      </c>
      <c r="O70" s="2">
        <v>0</v>
      </c>
      <c r="P70" s="3">
        <f>IF(O72=0,"- - -",O70/O72*100)</f>
        <v>0</v>
      </c>
      <c r="Q70" s="2">
        <v>0</v>
      </c>
      <c r="R70" s="3">
        <f>IF(Q72=0,"- - -",Q70/Q72*100)</f>
        <v>0</v>
      </c>
      <c r="S70" s="2">
        <v>0</v>
      </c>
      <c r="T70" s="3">
        <f>IF(S72=0,"- - -",S70/S72*100)</f>
        <v>0</v>
      </c>
      <c r="U70" s="2">
        <v>0</v>
      </c>
      <c r="V70" s="3">
        <f>IF(U72=0,"- - -",U70/U72*100)</f>
        <v>0</v>
      </c>
      <c r="W70" s="2">
        <v>0</v>
      </c>
      <c r="X70" s="3">
        <f>IF(W72=0,"- - -",W70/W72*100)</f>
        <v>0</v>
      </c>
      <c r="Y70" s="2">
        <v>1</v>
      </c>
      <c r="Z70" s="3">
        <f>IF(Y72=0,"- - -",Y70/Y72*100)</f>
        <v>7.0422535211267609E-2</v>
      </c>
      <c r="AA70" s="26">
        <f t="shared" si="3"/>
        <v>5</v>
      </c>
      <c r="AB70" s="29">
        <f>IF(AA72=0,"- - -",AA70/AA72*100)</f>
        <v>4.3287419810054805E-3</v>
      </c>
    </row>
    <row r="71" spans="1:28" ht="15" thickBot="1" x14ac:dyDescent="0.35">
      <c r="A71" s="67" t="s">
        <v>175</v>
      </c>
      <c r="B71" s="62" t="s">
        <v>165</v>
      </c>
      <c r="C71" s="9">
        <v>0</v>
      </c>
      <c r="D71" s="3">
        <f>IF(C72=0,"- - -",C71/C72*100)</f>
        <v>0</v>
      </c>
      <c r="E71" s="2">
        <v>0</v>
      </c>
      <c r="F71" s="3">
        <f>IF(E72=0,"- - -",E71/E72*100)</f>
        <v>0</v>
      </c>
      <c r="G71" s="2">
        <v>0</v>
      </c>
      <c r="H71" s="3">
        <f>IF(G72=0,"- - -",G71/G72*100)</f>
        <v>0</v>
      </c>
      <c r="I71" s="2">
        <v>0</v>
      </c>
      <c r="J71" s="3">
        <f>IF(I72=0,"- - -",I71/I72*100)</f>
        <v>0</v>
      </c>
      <c r="K71" s="2">
        <v>0</v>
      </c>
      <c r="L71" s="3">
        <f>IF(K72=0,"- - -",K71/K72*100)</f>
        <v>0</v>
      </c>
      <c r="M71" s="2">
        <v>0</v>
      </c>
      <c r="N71" s="3">
        <f>IF(M72=0,"- - -",M71/M72*100)</f>
        <v>0</v>
      </c>
      <c r="O71" s="2">
        <v>0</v>
      </c>
      <c r="P71" s="3">
        <f>IF(O72=0,"- - -",O71/O72*100)</f>
        <v>0</v>
      </c>
      <c r="Q71" s="2">
        <v>0</v>
      </c>
      <c r="R71" s="3">
        <f>IF(Q72=0,"- - -",Q71/Q72*100)</f>
        <v>0</v>
      </c>
      <c r="S71" s="2">
        <v>0</v>
      </c>
      <c r="T71" s="3">
        <f>IF(S72=0,"- - -",S71/S72*100)</f>
        <v>0</v>
      </c>
      <c r="U71" s="2">
        <v>0</v>
      </c>
      <c r="V71" s="3">
        <f>IF(U72=0,"- - -",U71/U72*100)</f>
        <v>0</v>
      </c>
      <c r="W71" s="2">
        <v>0</v>
      </c>
      <c r="X71" s="3">
        <f>IF(W72=0,"- - -",W71/W72*100)</f>
        <v>0</v>
      </c>
      <c r="Y71" s="2">
        <v>0</v>
      </c>
      <c r="Z71" s="3">
        <f>IF(Y72=0,"- - -",Y71/Y72*100)</f>
        <v>0</v>
      </c>
      <c r="AA71" s="26">
        <f t="shared" si="3"/>
        <v>0</v>
      </c>
      <c r="AB71" s="29">
        <f>IF(AA72=0,"- - -",AA71/AA72*100)</f>
        <v>0</v>
      </c>
    </row>
    <row r="72" spans="1:28" x14ac:dyDescent="0.3">
      <c r="A72" s="145" t="s">
        <v>13</v>
      </c>
      <c r="B72" s="146"/>
      <c r="C72" s="14">
        <f>SUM(C62:C71)</f>
        <v>574</v>
      </c>
      <c r="D72" s="15">
        <f>IF(C72=0,"- - -",C72/C72*100)</f>
        <v>100</v>
      </c>
      <c r="E72" s="16">
        <f>SUM(E62:E71)</f>
        <v>2420</v>
      </c>
      <c r="F72" s="15">
        <f>IF(E72=0,"- - -",E72/E72*100)</f>
        <v>100</v>
      </c>
      <c r="G72" s="16">
        <f>SUM(G62:G71)</f>
        <v>8294</v>
      </c>
      <c r="H72" s="15">
        <f>IF(G72=0,"- - -",G72/G72*100)</f>
        <v>100</v>
      </c>
      <c r="I72" s="16">
        <f>SUM(I62:I71)</f>
        <v>35207</v>
      </c>
      <c r="J72" s="15">
        <f>IF(I72=0,"- - -",I72/I72*100)</f>
        <v>100</v>
      </c>
      <c r="K72" s="16">
        <f>SUM(K62:K71)</f>
        <v>38032</v>
      </c>
      <c r="L72" s="15">
        <f>IF(K72=0,"- - -",K72/K72*100)</f>
        <v>100</v>
      </c>
      <c r="M72" s="16">
        <f>SUM(M62:M71)</f>
        <v>18707</v>
      </c>
      <c r="N72" s="15">
        <f>IF(M72=0,"- - -",M72/M72*100)</f>
        <v>100</v>
      </c>
      <c r="O72" s="16">
        <f>SUM(O62:O71)</f>
        <v>6853</v>
      </c>
      <c r="P72" s="15">
        <f>IF(O72=0,"- - -",O72/O72*100)</f>
        <v>100</v>
      </c>
      <c r="Q72" s="16">
        <f>SUM(Q62:Q71)</f>
        <v>2254</v>
      </c>
      <c r="R72" s="15">
        <f>IF(Q72=0,"- - -",Q72/Q72*100)</f>
        <v>100</v>
      </c>
      <c r="S72" s="16">
        <f>SUM(S62:S71)</f>
        <v>941</v>
      </c>
      <c r="T72" s="15">
        <f>IF(S72=0,"- - -",S72/S72*100)</f>
        <v>100</v>
      </c>
      <c r="U72" s="16">
        <f t="shared" ref="U72" si="4">SUM(U62:U71)</f>
        <v>475</v>
      </c>
      <c r="V72" s="15">
        <f t="shared" ref="V72" si="5">IF(U72=0,"- - -",U72/U72*100)</f>
        <v>100</v>
      </c>
      <c r="W72" s="16">
        <f t="shared" ref="W72" si="6">SUM(W62:W71)</f>
        <v>330</v>
      </c>
      <c r="X72" s="15">
        <f t="shared" ref="X72" si="7">IF(W72=0,"- - -",W72/W72*100)</f>
        <v>100</v>
      </c>
      <c r="Y72" s="16">
        <f t="shared" ref="Y72" si="8">SUM(Y62:Y71)</f>
        <v>1420</v>
      </c>
      <c r="Z72" s="15">
        <f t="shared" ref="Z72" si="9">IF(Y72=0,"- - -",Y72/Y72*100)</f>
        <v>100</v>
      </c>
      <c r="AA72" s="22">
        <f>SUM(AA62:AA71)</f>
        <v>115507</v>
      </c>
      <c r="AB72" s="23">
        <f>IF(AA72=0,"- - -",AA72/AA72*100)</f>
        <v>100</v>
      </c>
    </row>
    <row r="73" spans="1:28" ht="15" thickBot="1" x14ac:dyDescent="0.35">
      <c r="A73" s="147" t="s">
        <v>31</v>
      </c>
      <c r="B73" s="148"/>
      <c r="C73" s="18">
        <f>IF($AA72=0,"- - -",C72/$AA72*100)</f>
        <v>0.49693957941942918</v>
      </c>
      <c r="D73" s="19"/>
      <c r="E73" s="20">
        <f>IF($AA72=0,"- - -",E72/$AA72*100)</f>
        <v>2.0951111188066527</v>
      </c>
      <c r="F73" s="19"/>
      <c r="G73" s="20">
        <f>IF($AA72=0,"- - -",G72/$AA72*100)</f>
        <v>7.1805171980918905</v>
      </c>
      <c r="H73" s="19"/>
      <c r="I73" s="20">
        <f>IF($AA72=0,"- - -",I72/$AA72*100)</f>
        <v>30.48040378505199</v>
      </c>
      <c r="J73" s="19"/>
      <c r="K73" s="20">
        <f>IF($AA72=0,"- - -",K72/$AA72*100)</f>
        <v>32.926143004320082</v>
      </c>
      <c r="L73" s="19"/>
      <c r="M73" s="20">
        <f>IF($AA72=0,"- - -",M72/$AA72*100)</f>
        <v>16.195555247733903</v>
      </c>
      <c r="N73" s="19"/>
      <c r="O73" s="20">
        <f>IF($AA72=0,"- - -",O72/$AA72*100)</f>
        <v>5.9329737591661109</v>
      </c>
      <c r="P73" s="19"/>
      <c r="Q73" s="20">
        <f>IF($AA72=0,"- - -",Q72/$AA72*100)</f>
        <v>1.9513968850372705</v>
      </c>
      <c r="R73" s="19"/>
      <c r="S73" s="152">
        <f>IF($AA72=0,"- - -",S72/$AA72*100)</f>
        <v>0.8146692408252314</v>
      </c>
      <c r="T73" s="156"/>
      <c r="U73" s="152">
        <f>IF($AA72=0,"- - -",U72/$AA72*100)</f>
        <v>0.41123048819552066</v>
      </c>
      <c r="V73" s="156"/>
      <c r="W73" s="152">
        <f>IF($AA72=0,"- - -",W72/$AA72*100)</f>
        <v>0.28569697074636169</v>
      </c>
      <c r="X73" s="156"/>
      <c r="Y73" s="152">
        <f>IF($AA72=0,"- - -",Y72/$AA72*100)</f>
        <v>1.2293627226055563</v>
      </c>
      <c r="Z73" s="156"/>
      <c r="AA73" s="24">
        <f>IF($AA72=0,"- - -",AA72/$AA72*100)</f>
        <v>100</v>
      </c>
      <c r="AB73" s="25"/>
    </row>
    <row r="76" spans="1:28" x14ac:dyDescent="0.3">
      <c r="A76" s="1" t="s">
        <v>158</v>
      </c>
      <c r="J76" s="48"/>
      <c r="L76" s="48"/>
    </row>
    <row r="77" spans="1:28" ht="15" thickBot="1" x14ac:dyDescent="0.35"/>
    <row r="78" spans="1:28" ht="14.4" customHeight="1" x14ac:dyDescent="0.3">
      <c r="A78" s="141" t="s">
        <v>164</v>
      </c>
      <c r="B78" s="142"/>
      <c r="C78" s="32" t="s">
        <v>89</v>
      </c>
      <c r="D78" s="33"/>
      <c r="E78" s="33" t="s">
        <v>90</v>
      </c>
      <c r="F78" s="33"/>
      <c r="G78" s="33" t="s">
        <v>91</v>
      </c>
      <c r="H78" s="33"/>
      <c r="I78" s="33" t="s">
        <v>92</v>
      </c>
      <c r="J78" s="33"/>
      <c r="K78" s="33" t="s">
        <v>93</v>
      </c>
      <c r="L78" s="33"/>
      <c r="M78" s="33" t="s">
        <v>94</v>
      </c>
      <c r="N78" s="33"/>
      <c r="O78" s="33" t="s">
        <v>95</v>
      </c>
      <c r="P78" s="33"/>
      <c r="Q78" s="161" t="s">
        <v>96</v>
      </c>
      <c r="R78" s="162"/>
      <c r="S78" s="161" t="s">
        <v>16</v>
      </c>
      <c r="T78" s="162"/>
      <c r="U78" s="35" t="s">
        <v>13</v>
      </c>
      <c r="V78" s="36"/>
    </row>
    <row r="79" spans="1:28" ht="15" thickBot="1" x14ac:dyDescent="0.35">
      <c r="A79" s="143"/>
      <c r="B79" s="144"/>
      <c r="C79" s="37" t="s">
        <v>14</v>
      </c>
      <c r="D79" s="38" t="s">
        <v>15</v>
      </c>
      <c r="E79" s="39" t="s">
        <v>14</v>
      </c>
      <c r="F79" s="38" t="s">
        <v>15</v>
      </c>
      <c r="G79" s="39" t="s">
        <v>14</v>
      </c>
      <c r="H79" s="38" t="s">
        <v>15</v>
      </c>
      <c r="I79" s="37" t="s">
        <v>14</v>
      </c>
      <c r="J79" s="38" t="s">
        <v>15</v>
      </c>
      <c r="K79" s="37" t="s">
        <v>14</v>
      </c>
      <c r="L79" s="38" t="s">
        <v>15</v>
      </c>
      <c r="M79" s="37" t="s">
        <v>14</v>
      </c>
      <c r="N79" s="38" t="s">
        <v>15</v>
      </c>
      <c r="O79" s="37" t="s">
        <v>14</v>
      </c>
      <c r="P79" s="38" t="s">
        <v>15</v>
      </c>
      <c r="Q79" s="37" t="s">
        <v>14</v>
      </c>
      <c r="R79" s="38" t="s">
        <v>15</v>
      </c>
      <c r="S79" s="37" t="s">
        <v>14</v>
      </c>
      <c r="T79" s="38" t="s">
        <v>15</v>
      </c>
      <c r="U79" s="41" t="s">
        <v>14</v>
      </c>
      <c r="V79" s="42" t="s">
        <v>15</v>
      </c>
    </row>
    <row r="80" spans="1:28" x14ac:dyDescent="0.3">
      <c r="A80" s="66" t="s">
        <v>166</v>
      </c>
      <c r="B80" s="62" t="s">
        <v>165</v>
      </c>
      <c r="C80" s="8">
        <v>0</v>
      </c>
      <c r="D80" s="5">
        <f>IF(C90=0,"- - -",C80/C90*100)</f>
        <v>0</v>
      </c>
      <c r="E80" s="4">
        <v>0</v>
      </c>
      <c r="F80" s="5">
        <f>IF(E90=0,"- - -",E80/E90*100)</f>
        <v>0</v>
      </c>
      <c r="G80" s="4">
        <v>0</v>
      </c>
      <c r="H80" s="5">
        <f>IF(G90=0,"- - -",G80/G90*100)</f>
        <v>0</v>
      </c>
      <c r="I80" s="4">
        <v>8</v>
      </c>
      <c r="J80" s="5">
        <f>IF(I90=0,"- - -",I80/I90*100)</f>
        <v>5.4226259065952687E-2</v>
      </c>
      <c r="K80" s="4">
        <v>25</v>
      </c>
      <c r="L80" s="5">
        <f>IF(K90=0,"- - -",K80/K90*100)</f>
        <v>3.4899628667950974E-2</v>
      </c>
      <c r="M80" s="4">
        <v>2</v>
      </c>
      <c r="N80" s="5">
        <f>IF(M90=0,"- - -",M80/M90*100)</f>
        <v>1.8804061677322303E-2</v>
      </c>
      <c r="O80" s="4">
        <v>0</v>
      </c>
      <c r="P80" s="5">
        <f>IF(O90=0,"- - -",O80/O90*100)</f>
        <v>0</v>
      </c>
      <c r="Q80" s="4">
        <v>0</v>
      </c>
      <c r="R80" s="5">
        <f>IF(Q90=0,"- - -",Q80/Q90*100)</f>
        <v>0</v>
      </c>
      <c r="S80" s="4">
        <v>6</v>
      </c>
      <c r="T80" s="5">
        <f>IF(S90=0,"- - -",S80/S90*100)</f>
        <v>3.5442140705298601E-2</v>
      </c>
      <c r="U80" s="26">
        <f>C80+E80+G80+I80+K80+M80+O80+Q80+S80</f>
        <v>41</v>
      </c>
      <c r="V80" s="27">
        <f>IF(U90=0,"- - -",U80/U90*100)</f>
        <v>3.5495684244244936E-2</v>
      </c>
    </row>
    <row r="81" spans="1:28" x14ac:dyDescent="0.3">
      <c r="A81" s="67" t="s">
        <v>167</v>
      </c>
      <c r="B81" s="62" t="s">
        <v>165</v>
      </c>
      <c r="C81" s="9">
        <v>0</v>
      </c>
      <c r="D81" s="3">
        <f>IF(C90=0,"- - -",C81/C90*100)</f>
        <v>0</v>
      </c>
      <c r="E81" s="2">
        <v>15</v>
      </c>
      <c r="F81" s="3">
        <f>IF(E90=0,"- - -",E81/E90*100)</f>
        <v>3.4013605442176873</v>
      </c>
      <c r="G81" s="2">
        <v>33</v>
      </c>
      <c r="H81" s="3">
        <f>IF(G90=0,"- - -",G81/G90*100)</f>
        <v>3.0869971936389149</v>
      </c>
      <c r="I81" s="2">
        <v>442</v>
      </c>
      <c r="J81" s="3">
        <f>IF(I90=0,"- - -",I81/I90*100)</f>
        <v>2.996000813393886</v>
      </c>
      <c r="K81" s="2">
        <v>1618</v>
      </c>
      <c r="L81" s="3">
        <f>IF(K90=0,"- - -",K81/K90*100)</f>
        <v>2.2587039673897871</v>
      </c>
      <c r="M81" s="2">
        <v>239</v>
      </c>
      <c r="N81" s="3">
        <f>IF(M90=0,"- - -",M81/M90*100)</f>
        <v>2.2470853704400153</v>
      </c>
      <c r="O81" s="2">
        <v>1</v>
      </c>
      <c r="P81" s="3">
        <f>IF(O90=0,"- - -",O81/O90*100)</f>
        <v>3.8461538461538463</v>
      </c>
      <c r="Q81" s="2">
        <v>0</v>
      </c>
      <c r="R81" s="3">
        <f>IF(Q90=0,"- - -",Q81/Q90*100)</f>
        <v>0</v>
      </c>
      <c r="S81" s="2">
        <v>346</v>
      </c>
      <c r="T81" s="3">
        <f>IF(S90=0,"- - -",S81/S90*100)</f>
        <v>2.0438301140055524</v>
      </c>
      <c r="U81" s="26">
        <f t="shared" ref="U81:U89" si="10">C81+E81+G81+I81+K81+M81+O81+Q81+S81</f>
        <v>2694</v>
      </c>
      <c r="V81" s="29">
        <f>IF(U90=0,"- - -",U81/U90*100)</f>
        <v>2.3323261793657526</v>
      </c>
    </row>
    <row r="82" spans="1:28" x14ac:dyDescent="0.3">
      <c r="A82" s="67" t="s">
        <v>168</v>
      </c>
      <c r="B82" s="62" t="s">
        <v>165</v>
      </c>
      <c r="C82" s="9">
        <v>3</v>
      </c>
      <c r="D82" s="3">
        <f>IF(C90=0,"- - -",C82/C90*100)</f>
        <v>17.647058823529413</v>
      </c>
      <c r="E82" s="2">
        <v>64</v>
      </c>
      <c r="F82" s="3">
        <f>IF(E90=0,"- - -",E82/E90*100)</f>
        <v>14.512471655328799</v>
      </c>
      <c r="G82" s="2">
        <v>185</v>
      </c>
      <c r="H82" s="3">
        <f>IF(G90=0,"- - -",G82/G90*100)</f>
        <v>17.305893358278766</v>
      </c>
      <c r="I82" s="2">
        <v>2176</v>
      </c>
      <c r="J82" s="3">
        <f>IF(I90=0,"- - -",I82/I90*100)</f>
        <v>14.749542465939131</v>
      </c>
      <c r="K82" s="2">
        <v>9951</v>
      </c>
      <c r="L82" s="3">
        <f>IF(K90=0,"- - -",K82/K90*100)</f>
        <v>13.891448194991204</v>
      </c>
      <c r="M82" s="2">
        <v>1433</v>
      </c>
      <c r="N82" s="3">
        <f>IF(M90=0,"- - -",M82/M90*100)</f>
        <v>13.47311019180143</v>
      </c>
      <c r="O82" s="2">
        <v>3</v>
      </c>
      <c r="P82" s="3">
        <f>IF(O90=0,"- - -",O82/O90*100)</f>
        <v>11.538461538461538</v>
      </c>
      <c r="Q82" s="2">
        <v>0</v>
      </c>
      <c r="R82" s="3">
        <f>IF(Q90=0,"- - -",Q82/Q90*100)</f>
        <v>0</v>
      </c>
      <c r="S82" s="2">
        <v>2238</v>
      </c>
      <c r="T82" s="3">
        <f>IF(S90=0,"- - -",S82/S90*100)</f>
        <v>13.219918483076379</v>
      </c>
      <c r="U82" s="26">
        <f t="shared" si="10"/>
        <v>16053</v>
      </c>
      <c r="V82" s="29">
        <f>IF(U90=0,"- - -",U82/U90*100)</f>
        <v>13.897859004216196</v>
      </c>
    </row>
    <row r="83" spans="1:28" x14ac:dyDescent="0.3">
      <c r="A83" s="67" t="s">
        <v>169</v>
      </c>
      <c r="B83" s="62" t="s">
        <v>165</v>
      </c>
      <c r="C83" s="9">
        <v>8</v>
      </c>
      <c r="D83" s="3">
        <f>IF(C90=0,"- - -",C83/C90*100)</f>
        <v>47.058823529411761</v>
      </c>
      <c r="E83" s="2">
        <v>144</v>
      </c>
      <c r="F83" s="3">
        <f>IF(E90=0,"- - -",E83/E90*100)</f>
        <v>32.653061224489797</v>
      </c>
      <c r="G83" s="2">
        <v>352</v>
      </c>
      <c r="H83" s="3">
        <f>IF(G90=0,"- - -",G83/G90*100)</f>
        <v>32.927970065481759</v>
      </c>
      <c r="I83" s="2">
        <v>5018</v>
      </c>
      <c r="J83" s="3">
        <f>IF(I90=0,"- - -",I83/I90*100)</f>
        <v>34.013420999118821</v>
      </c>
      <c r="K83" s="2">
        <v>25584</v>
      </c>
      <c r="L83" s="3">
        <f>IF(K90=0,"- - -",K83/K90*100)</f>
        <v>35.714883993634302</v>
      </c>
      <c r="M83" s="2">
        <v>3726</v>
      </c>
      <c r="N83" s="3">
        <f>IF(M90=0,"- - -",M83/M90*100)</f>
        <v>35.031966904851444</v>
      </c>
      <c r="O83" s="2">
        <v>10</v>
      </c>
      <c r="P83" s="3">
        <f>IF(O90=0,"- - -",O83/O90*100)</f>
        <v>38.461538461538467</v>
      </c>
      <c r="Q83" s="2">
        <v>0</v>
      </c>
      <c r="R83" s="3">
        <f>IF(Q90=0,"- - -",Q83/Q90*100)</f>
        <v>0</v>
      </c>
      <c r="S83" s="2">
        <v>6350</v>
      </c>
      <c r="T83" s="3">
        <f>IF(S90=0,"- - -",S83/S90*100)</f>
        <v>37.509598913107681</v>
      </c>
      <c r="U83" s="26">
        <f t="shared" si="10"/>
        <v>41192</v>
      </c>
      <c r="V83" s="29">
        <f>IF(U90=0,"- - -",U83/U90*100)</f>
        <v>35.661907936315544</v>
      </c>
    </row>
    <row r="84" spans="1:28" x14ac:dyDescent="0.3">
      <c r="A84" s="67" t="s">
        <v>170</v>
      </c>
      <c r="B84" s="62" t="s">
        <v>165</v>
      </c>
      <c r="C84" s="9">
        <v>4</v>
      </c>
      <c r="D84" s="3">
        <f>IF(C90=0,"- - -",C84/C90*100)</f>
        <v>23.52941176470588</v>
      </c>
      <c r="E84" s="2">
        <v>126</v>
      </c>
      <c r="F84" s="3">
        <f>IF(E90=0,"- - -",E84/E90*100)</f>
        <v>28.571428571428569</v>
      </c>
      <c r="G84" s="2">
        <v>307</v>
      </c>
      <c r="H84" s="3">
        <f>IF(G90=0,"- - -",G84/G90*100)</f>
        <v>28.718428437792333</v>
      </c>
      <c r="I84" s="2">
        <v>4406</v>
      </c>
      <c r="J84" s="3">
        <f>IF(I90=0,"- - -",I84/I90*100)</f>
        <v>29.865112180573444</v>
      </c>
      <c r="K84" s="2">
        <v>23152</v>
      </c>
      <c r="L84" s="3">
        <f>IF(K90=0,"- - -",K84/K90*100)</f>
        <v>32.319848116816033</v>
      </c>
      <c r="M84" s="2">
        <v>3508</v>
      </c>
      <c r="N84" s="3">
        <f>IF(M90=0,"- - -",M84/M90*100)</f>
        <v>32.982324182023312</v>
      </c>
      <c r="O84" s="2">
        <v>8</v>
      </c>
      <c r="P84" s="3">
        <f>IF(O90=0,"- - -",O84/O90*100)</f>
        <v>30.76923076923077</v>
      </c>
      <c r="Q84" s="2">
        <v>2</v>
      </c>
      <c r="R84" s="3">
        <f>IF(Q90=0,"- - -",Q84/Q90*100)</f>
        <v>100</v>
      </c>
      <c r="S84" s="2">
        <v>5665</v>
      </c>
      <c r="T84" s="3">
        <f>IF(S90=0,"- - -",S84/S90*100)</f>
        <v>33.463287849252758</v>
      </c>
      <c r="U84" s="26">
        <f t="shared" si="10"/>
        <v>37178</v>
      </c>
      <c r="V84" s="29">
        <f>IF(U90=0,"- - -",U84/U90*100)</f>
        <v>32.186793873964348</v>
      </c>
    </row>
    <row r="85" spans="1:28" x14ac:dyDescent="0.3">
      <c r="A85" s="67" t="s">
        <v>171</v>
      </c>
      <c r="B85" s="62" t="s">
        <v>165</v>
      </c>
      <c r="C85" s="9">
        <v>0</v>
      </c>
      <c r="D85" s="3">
        <f>IF(C90=0,"- - -",C85/C90*100)</f>
        <v>0</v>
      </c>
      <c r="E85" s="2">
        <v>72</v>
      </c>
      <c r="F85" s="3">
        <f>IF(E90=0,"- - -",E85/E90*100)</f>
        <v>16.326530612244898</v>
      </c>
      <c r="G85" s="2">
        <v>157</v>
      </c>
      <c r="H85" s="3">
        <f>IF(G90=0,"- - -",G85/G90*100)</f>
        <v>14.686623012160899</v>
      </c>
      <c r="I85" s="2">
        <v>2166</v>
      </c>
      <c r="J85" s="3">
        <f>IF(I90=0,"- - -",I85/I90*100)</f>
        <v>14.681759642106689</v>
      </c>
      <c r="K85" s="2">
        <v>9442</v>
      </c>
      <c r="L85" s="3">
        <f>IF(K90=0,"- - -",K85/K90*100)</f>
        <v>13.180891755311725</v>
      </c>
      <c r="M85" s="2">
        <v>1467</v>
      </c>
      <c r="N85" s="3">
        <f>IF(M90=0,"- - -",M85/M90*100)</f>
        <v>13.792779240315909</v>
      </c>
      <c r="O85" s="2">
        <v>4</v>
      </c>
      <c r="P85" s="3">
        <f>IF(O90=0,"- - -",O85/O90*100)</f>
        <v>15.384615384615385</v>
      </c>
      <c r="Q85" s="2">
        <v>0</v>
      </c>
      <c r="R85" s="3">
        <f>IF(Q90=0,"- - -",Q85/Q90*100)</f>
        <v>0</v>
      </c>
      <c r="S85" s="2">
        <v>2010</v>
      </c>
      <c r="T85" s="3">
        <f>IF(S90=0,"- - -",S85/S90*100)</f>
        <v>11.873117136275031</v>
      </c>
      <c r="U85" s="26">
        <f t="shared" si="10"/>
        <v>15318</v>
      </c>
      <c r="V85" s="29">
        <f>IF(U90=0,"- - -",U85/U90*100)</f>
        <v>13.261533933008391</v>
      </c>
    </row>
    <row r="86" spans="1:28" x14ac:dyDescent="0.3">
      <c r="A86" s="67" t="s">
        <v>172</v>
      </c>
      <c r="B86" s="62" t="s">
        <v>165</v>
      </c>
      <c r="C86" s="9">
        <v>1</v>
      </c>
      <c r="D86" s="3">
        <f>IF(C90=0,"- - -",C86/C90*100)</f>
        <v>5.8823529411764701</v>
      </c>
      <c r="E86" s="2">
        <v>20</v>
      </c>
      <c r="F86" s="3">
        <f>IF(E90=0,"- - -",E86/E90*100)</f>
        <v>4.5351473922902494</v>
      </c>
      <c r="G86" s="2">
        <v>33</v>
      </c>
      <c r="H86" s="3">
        <f>IF(G90=0,"- - -",G86/G90*100)</f>
        <v>3.0869971936389149</v>
      </c>
      <c r="I86" s="2">
        <v>493</v>
      </c>
      <c r="J86" s="3">
        <f>IF(I90=0,"- - -",I86/I90*100)</f>
        <v>3.3416932149393341</v>
      </c>
      <c r="K86" s="2">
        <v>1776</v>
      </c>
      <c r="L86" s="3">
        <f>IF(K90=0,"- - -",K86/K90*100)</f>
        <v>2.479269620571237</v>
      </c>
      <c r="M86" s="2">
        <v>252</v>
      </c>
      <c r="N86" s="3">
        <f>IF(M90=0,"- - -",M86/M90*100)</f>
        <v>2.36931177134261</v>
      </c>
      <c r="O86" s="2">
        <v>0</v>
      </c>
      <c r="P86" s="3">
        <f>IF(O90=0,"- - -",O86/O90*100)</f>
        <v>0</v>
      </c>
      <c r="Q86" s="2">
        <v>0</v>
      </c>
      <c r="R86" s="3">
        <f>IF(Q90=0,"- - -",Q86/Q90*100)</f>
        <v>0</v>
      </c>
      <c r="S86" s="2">
        <v>298</v>
      </c>
      <c r="T86" s="3">
        <f>IF(S90=0,"- - -",S86/S90*100)</f>
        <v>1.7602929883631637</v>
      </c>
      <c r="U86" s="26">
        <f t="shared" si="10"/>
        <v>2873</v>
      </c>
      <c r="V86" s="29">
        <f>IF(U90=0,"- - -",U86/U90*100)</f>
        <v>2.487295142285749</v>
      </c>
    </row>
    <row r="87" spans="1:28" x14ac:dyDescent="0.3">
      <c r="A87" s="67" t="s">
        <v>173</v>
      </c>
      <c r="B87" s="62" t="s">
        <v>165</v>
      </c>
      <c r="C87" s="9">
        <v>1</v>
      </c>
      <c r="D87" s="3">
        <f>IF(C90=0,"- - -",C87/C90*100)</f>
        <v>5.8823529411764701</v>
      </c>
      <c r="E87" s="2">
        <v>0</v>
      </c>
      <c r="F87" s="3">
        <f>IF(E90=0,"- - -",E87/E90*100)</f>
        <v>0</v>
      </c>
      <c r="G87" s="2">
        <v>2</v>
      </c>
      <c r="H87" s="3">
        <f>IF(G90=0,"- - -",G87/G90*100)</f>
        <v>0.18709073900841908</v>
      </c>
      <c r="I87" s="2">
        <v>42</v>
      </c>
      <c r="J87" s="3">
        <f>IF(I90=0,"- - -",I87/I90*100)</f>
        <v>0.28468786009625158</v>
      </c>
      <c r="K87" s="2">
        <v>83</v>
      </c>
      <c r="L87" s="3">
        <f>IF(K90=0,"- - -",K87/K90*100)</f>
        <v>0.11586676717759722</v>
      </c>
      <c r="M87" s="2">
        <v>9</v>
      </c>
      <c r="N87" s="3">
        <f>IF(M90=0,"- - -",M87/M90*100)</f>
        <v>8.4618277547950357E-2</v>
      </c>
      <c r="O87" s="2">
        <v>0</v>
      </c>
      <c r="P87" s="3">
        <f>IF(O90=0,"- - -",O87/O90*100)</f>
        <v>0</v>
      </c>
      <c r="Q87" s="2">
        <v>0</v>
      </c>
      <c r="R87" s="3">
        <f>IF(Q90=0,"- - -",Q87/Q90*100)</f>
        <v>0</v>
      </c>
      <c r="S87" s="2">
        <v>16</v>
      </c>
      <c r="T87" s="3">
        <f>IF(S90=0,"- - -",S87/S90*100)</f>
        <v>9.4512375214129599E-2</v>
      </c>
      <c r="U87" s="26">
        <f t="shared" si="10"/>
        <v>153</v>
      </c>
      <c r="V87" s="29">
        <f>IF(U90=0,"- - -",U87/U90*100)</f>
        <v>0.13245950461876771</v>
      </c>
    </row>
    <row r="88" spans="1:28" x14ac:dyDescent="0.3">
      <c r="A88" s="67" t="s">
        <v>174</v>
      </c>
      <c r="B88" s="62" t="s">
        <v>165</v>
      </c>
      <c r="C88" s="9">
        <v>0</v>
      </c>
      <c r="D88" s="3">
        <f>IF(C90=0,"- - -",C88/C90*100)</f>
        <v>0</v>
      </c>
      <c r="E88" s="2">
        <v>0</v>
      </c>
      <c r="F88" s="3">
        <f>IF(E90=0,"- - -",E88/E90*100)</f>
        <v>0</v>
      </c>
      <c r="G88" s="2">
        <v>0</v>
      </c>
      <c r="H88" s="3">
        <f>IF(G90=0,"- - -",G88/G90*100)</f>
        <v>0</v>
      </c>
      <c r="I88" s="2">
        <v>2</v>
      </c>
      <c r="J88" s="3">
        <f>IF(I90=0,"- - -",I88/I90*100)</f>
        <v>1.3556564766488172E-2</v>
      </c>
      <c r="K88" s="2">
        <v>3</v>
      </c>
      <c r="L88" s="3">
        <f>IF(K90=0,"- - -",K88/K90*100)</f>
        <v>4.1879554401541164E-3</v>
      </c>
      <c r="M88" s="2">
        <v>0</v>
      </c>
      <c r="N88" s="3">
        <f>IF(M90=0,"- - -",M88/M90*100)</f>
        <v>0</v>
      </c>
      <c r="O88" s="2">
        <v>0</v>
      </c>
      <c r="P88" s="3">
        <f>IF(O90=0,"- - -",O88/O90*100)</f>
        <v>0</v>
      </c>
      <c r="Q88" s="2">
        <v>0</v>
      </c>
      <c r="R88" s="3">
        <f>IF(Q90=0,"- - -",Q88/Q90*100)</f>
        <v>0</v>
      </c>
      <c r="S88" s="2">
        <v>0</v>
      </c>
      <c r="T88" s="3">
        <f>IF(S90=0,"- - -",S88/S90*100)</f>
        <v>0</v>
      </c>
      <c r="U88" s="26">
        <f t="shared" si="10"/>
        <v>5</v>
      </c>
      <c r="V88" s="29">
        <f>IF(U90=0,"- - -",U88/U90*100)</f>
        <v>4.3287419810054805E-3</v>
      </c>
    </row>
    <row r="89" spans="1:28" ht="15" thickBot="1" x14ac:dyDescent="0.35">
      <c r="A89" s="67" t="s">
        <v>175</v>
      </c>
      <c r="B89" s="62" t="s">
        <v>165</v>
      </c>
      <c r="C89" s="9">
        <v>0</v>
      </c>
      <c r="D89" s="3">
        <f>IF(C90=0,"- - -",C89/C90*100)</f>
        <v>0</v>
      </c>
      <c r="E89" s="2">
        <v>0</v>
      </c>
      <c r="F89" s="3">
        <f>IF(E90=0,"- - -",E89/E90*100)</f>
        <v>0</v>
      </c>
      <c r="G89" s="2">
        <v>0</v>
      </c>
      <c r="H89" s="3">
        <f>IF(G90=0,"- - -",G89/G90*100)</f>
        <v>0</v>
      </c>
      <c r="I89" s="2">
        <v>0</v>
      </c>
      <c r="J89" s="3">
        <f>IF(I90=0,"- - -",I89/I90*100)</f>
        <v>0</v>
      </c>
      <c r="K89" s="2">
        <v>0</v>
      </c>
      <c r="L89" s="3">
        <f>IF(K90=0,"- - -",K89/K90*100)</f>
        <v>0</v>
      </c>
      <c r="M89" s="2">
        <v>0</v>
      </c>
      <c r="N89" s="3">
        <f>IF(M90=0,"- - -",M89/M90*100)</f>
        <v>0</v>
      </c>
      <c r="O89" s="2">
        <v>0</v>
      </c>
      <c r="P89" s="3">
        <f>IF(O90=0,"- - -",O89/O90*100)</f>
        <v>0</v>
      </c>
      <c r="Q89" s="2">
        <v>0</v>
      </c>
      <c r="R89" s="3">
        <f>IF(Q90=0,"- - -",Q89/Q90*100)</f>
        <v>0</v>
      </c>
      <c r="S89" s="2">
        <v>0</v>
      </c>
      <c r="T89" s="3">
        <f>IF(S90=0,"- - -",S89/S90*100)</f>
        <v>0</v>
      </c>
      <c r="U89" s="26">
        <f t="shared" si="10"/>
        <v>0</v>
      </c>
      <c r="V89" s="29">
        <f>IF(U90=0,"- - -",U89/U90*100)</f>
        <v>0</v>
      </c>
    </row>
    <row r="90" spans="1:28" x14ac:dyDescent="0.3">
      <c r="A90" s="145" t="s">
        <v>13</v>
      </c>
      <c r="B90" s="146"/>
      <c r="C90" s="14">
        <f>SUM(C80:C89)</f>
        <v>17</v>
      </c>
      <c r="D90" s="15">
        <f>IF(C90=0,"- - -",C90/C90*100)</f>
        <v>100</v>
      </c>
      <c r="E90" s="16">
        <f>SUM(E80:E89)</f>
        <v>441</v>
      </c>
      <c r="F90" s="15">
        <f>IF(E90=0,"- - -",E90/E90*100)</f>
        <v>100</v>
      </c>
      <c r="G90" s="16">
        <f>SUM(G80:G89)</f>
        <v>1069</v>
      </c>
      <c r="H90" s="15">
        <f>IF(G90=0,"- - -",G90/G90*100)</f>
        <v>100</v>
      </c>
      <c r="I90" s="16">
        <f>SUM(I80:I89)</f>
        <v>14753</v>
      </c>
      <c r="J90" s="15">
        <f>IF(I90=0,"- - -",I90/I90*100)</f>
        <v>100</v>
      </c>
      <c r="K90" s="16">
        <f>SUM(K80:K89)</f>
        <v>71634</v>
      </c>
      <c r="L90" s="15">
        <f>IF(K90=0,"- - -",K90/K90*100)</f>
        <v>100</v>
      </c>
      <c r="M90" s="16">
        <f>SUM(M80:M89)</f>
        <v>10636</v>
      </c>
      <c r="N90" s="15">
        <f>IF(M90=0,"- - -",M90/M90*100)</f>
        <v>100</v>
      </c>
      <c r="O90" s="16">
        <f>SUM(O80:O89)</f>
        <v>26</v>
      </c>
      <c r="P90" s="15">
        <f>IF(O90=0,"- - -",O90/O90*100)</f>
        <v>100</v>
      </c>
      <c r="Q90" s="16">
        <f>SUM(Q80:Q89)</f>
        <v>2</v>
      </c>
      <c r="R90" s="15">
        <f>IF(Q90=0,"- - -",Q90/Q90*100)</f>
        <v>100</v>
      </c>
      <c r="S90" s="16">
        <f>SUM(S80:S89)</f>
        <v>16929</v>
      </c>
      <c r="T90" s="15">
        <f>IF(S90=0,"- - -",S90/S90*100)</f>
        <v>100</v>
      </c>
      <c r="U90" s="22">
        <f>SUM(U80:U89)</f>
        <v>115507</v>
      </c>
      <c r="V90" s="23">
        <f>IF(U90=0,"- - -",U90/U90*100)</f>
        <v>100</v>
      </c>
    </row>
    <row r="91" spans="1:28" ht="15" thickBot="1" x14ac:dyDescent="0.35">
      <c r="A91" s="147" t="s">
        <v>423</v>
      </c>
      <c r="B91" s="148"/>
      <c r="C91" s="18">
        <f>IF($U90=0,"- - -",C90/$U90*100)</f>
        <v>1.4717722735418633E-2</v>
      </c>
      <c r="D91" s="19"/>
      <c r="E91" s="20">
        <f>IF($U90=0,"- - -",E90/$U90*100)</f>
        <v>0.38179504272468334</v>
      </c>
      <c r="F91" s="19"/>
      <c r="G91" s="20">
        <f>IF($U90=0,"- - -",G90/$U90*100)</f>
        <v>0.92548503553897166</v>
      </c>
      <c r="H91" s="19"/>
      <c r="I91" s="20">
        <f>IF($U90=0,"- - -",I90/$U90*100)</f>
        <v>12.77238608915477</v>
      </c>
      <c r="J91" s="19"/>
      <c r="K91" s="20">
        <f>IF($U90=0,"- - -",K90/$U90*100)</f>
        <v>62.017020613469306</v>
      </c>
      <c r="L91" s="19"/>
      <c r="M91" s="20">
        <f>IF($U90=0,"- - -",M90/$U90*100)</f>
        <v>9.2080999419948579</v>
      </c>
      <c r="N91" s="19"/>
      <c r="O91" s="20">
        <f>IF($U90=0,"- - -",O90/$U90*100)</f>
        <v>2.2509458301228497E-2</v>
      </c>
      <c r="P91" s="19"/>
      <c r="Q91" s="20">
        <f>IF($U90=0,"- - -",Q90/$U90*100)</f>
        <v>1.7314967924021922E-3</v>
      </c>
      <c r="R91" s="19"/>
      <c r="S91" s="50"/>
      <c r="T91" s="50"/>
      <c r="U91" s="24">
        <f>IF($U90=0,"- - -",U90/$U90*100)</f>
        <v>100</v>
      </c>
      <c r="V91" s="25"/>
    </row>
    <row r="92" spans="1:28" x14ac:dyDescent="0.3">
      <c r="A92" s="63"/>
    </row>
    <row r="94" spans="1:28" x14ac:dyDescent="0.3">
      <c r="A94" s="49" t="s">
        <v>159</v>
      </c>
      <c r="J94" s="48"/>
      <c r="L94" s="48"/>
    </row>
    <row r="95" spans="1:28" ht="15" thickBot="1" x14ac:dyDescent="0.35"/>
    <row r="96" spans="1:28" ht="14.4" customHeight="1" x14ac:dyDescent="0.3">
      <c r="A96" s="141" t="s">
        <v>164</v>
      </c>
      <c r="B96" s="142"/>
      <c r="C96" s="32" t="s">
        <v>38</v>
      </c>
      <c r="D96" s="33"/>
      <c r="E96" s="33" t="s">
        <v>39</v>
      </c>
      <c r="F96" s="33"/>
      <c r="G96" s="33" t="s">
        <v>40</v>
      </c>
      <c r="H96" s="33"/>
      <c r="I96" s="33" t="s">
        <v>41</v>
      </c>
      <c r="J96" s="33"/>
      <c r="K96" s="33" t="s">
        <v>42</v>
      </c>
      <c r="L96" s="33"/>
      <c r="M96" s="33" t="s">
        <v>43</v>
      </c>
      <c r="N96" s="33"/>
      <c r="O96" s="33" t="s">
        <v>44</v>
      </c>
      <c r="P96" s="33"/>
      <c r="Q96" s="33" t="s">
        <v>45</v>
      </c>
      <c r="R96" s="33"/>
      <c r="S96" s="33" t="s">
        <v>46</v>
      </c>
      <c r="T96" s="33"/>
      <c r="U96" s="33" t="s">
        <v>47</v>
      </c>
      <c r="V96" s="33"/>
      <c r="W96" s="33" t="s">
        <v>48</v>
      </c>
      <c r="X96" s="33"/>
      <c r="Y96" s="33" t="s">
        <v>16</v>
      </c>
      <c r="Z96" s="33"/>
      <c r="AA96" s="35" t="s">
        <v>13</v>
      </c>
      <c r="AB96" s="36"/>
    </row>
    <row r="97" spans="1:28" ht="15" thickBot="1" x14ac:dyDescent="0.35">
      <c r="A97" s="143"/>
      <c r="B97" s="144"/>
      <c r="C97" s="37" t="s">
        <v>14</v>
      </c>
      <c r="D97" s="38" t="s">
        <v>15</v>
      </c>
      <c r="E97" s="39" t="s">
        <v>14</v>
      </c>
      <c r="F97" s="38" t="s">
        <v>15</v>
      </c>
      <c r="G97" s="39" t="s">
        <v>14</v>
      </c>
      <c r="H97" s="38" t="s">
        <v>15</v>
      </c>
      <c r="I97" s="37" t="s">
        <v>14</v>
      </c>
      <c r="J97" s="38" t="s">
        <v>15</v>
      </c>
      <c r="K97" s="37" t="s">
        <v>14</v>
      </c>
      <c r="L97" s="38" t="s">
        <v>15</v>
      </c>
      <c r="M97" s="37" t="s">
        <v>14</v>
      </c>
      <c r="N97" s="38" t="s">
        <v>15</v>
      </c>
      <c r="O97" s="37" t="s">
        <v>14</v>
      </c>
      <c r="P97" s="38" t="s">
        <v>15</v>
      </c>
      <c r="Q97" s="37" t="s">
        <v>14</v>
      </c>
      <c r="R97" s="38" t="s">
        <v>15</v>
      </c>
      <c r="S97" s="37" t="s">
        <v>14</v>
      </c>
      <c r="T97" s="38" t="s">
        <v>15</v>
      </c>
      <c r="U97" s="37" t="s">
        <v>14</v>
      </c>
      <c r="V97" s="38" t="s">
        <v>15</v>
      </c>
      <c r="W97" s="37" t="s">
        <v>14</v>
      </c>
      <c r="X97" s="38" t="s">
        <v>15</v>
      </c>
      <c r="Y97" s="37" t="s">
        <v>14</v>
      </c>
      <c r="Z97" s="38" t="s">
        <v>15</v>
      </c>
      <c r="AA97" s="41" t="s">
        <v>14</v>
      </c>
      <c r="AB97" s="42" t="s">
        <v>15</v>
      </c>
    </row>
    <row r="98" spans="1:28" x14ac:dyDescent="0.3">
      <c r="A98" s="66" t="s">
        <v>166</v>
      </c>
      <c r="B98" s="62" t="s">
        <v>165</v>
      </c>
      <c r="C98" s="8">
        <v>0</v>
      </c>
      <c r="D98" s="5">
        <f>IF(C108=0,"- - -",C98/C108*100)</f>
        <v>0</v>
      </c>
      <c r="E98" s="4">
        <v>0</v>
      </c>
      <c r="F98" s="5">
        <f>IF(E108=0,"- - -",E98/E108*100)</f>
        <v>0</v>
      </c>
      <c r="G98" s="4">
        <v>0</v>
      </c>
      <c r="H98" s="5">
        <f>IF(G108=0,"- - -",G98/G108*100)</f>
        <v>0</v>
      </c>
      <c r="I98" s="4">
        <v>0</v>
      </c>
      <c r="J98" s="5">
        <f>IF(I108=0,"- - -",I98/I108*100)</f>
        <v>0</v>
      </c>
      <c r="K98" s="4">
        <v>0</v>
      </c>
      <c r="L98" s="5">
        <f>IF(K108=0,"- - -",K98/K108*100)</f>
        <v>0</v>
      </c>
      <c r="M98" s="4">
        <v>5</v>
      </c>
      <c r="N98" s="5">
        <f>IF(M108=0,"- - -",M98/M108*100)</f>
        <v>2.7731558513588467E-2</v>
      </c>
      <c r="O98" s="4">
        <v>26</v>
      </c>
      <c r="P98" s="5">
        <f>IF(O108=0,"- - -",O98/O108*100)</f>
        <v>5.85216530116143E-2</v>
      </c>
      <c r="Q98" s="4">
        <v>7</v>
      </c>
      <c r="R98" s="5">
        <f>IF(Q108=0,"- - -",Q98/Q108*100)</f>
        <v>2.5878960405190582E-2</v>
      </c>
      <c r="S98" s="4">
        <v>0</v>
      </c>
      <c r="T98" s="5">
        <f>IF(S108=0,"- - -",S98/S108*100)</f>
        <v>0</v>
      </c>
      <c r="U98" s="4">
        <v>0</v>
      </c>
      <c r="V98" s="5">
        <f>IF(U108=0,"- - -",U98/U108*100)</f>
        <v>0</v>
      </c>
      <c r="W98" s="4">
        <v>0</v>
      </c>
      <c r="X98" s="5">
        <f>IF(W108=0,"- - -",W98/W108*100)</f>
        <v>0</v>
      </c>
      <c r="Y98" s="4">
        <v>3</v>
      </c>
      <c r="Z98" s="5">
        <f>IF(Y108=0,"- - -",Y98/Y108*100)</f>
        <v>2.3000843364256691E-2</v>
      </c>
      <c r="AA98" s="26">
        <f>C98+E98+G98+I98+K98+M98+O98+Q98+S98+U98+W98+Y98</f>
        <v>41</v>
      </c>
      <c r="AB98" s="27">
        <f>IF(AA108=0,"- - -",AA98/AA108*100)</f>
        <v>3.4866910451569012E-2</v>
      </c>
    </row>
    <row r="99" spans="1:28" x14ac:dyDescent="0.3">
      <c r="A99" s="67" t="s">
        <v>167</v>
      </c>
      <c r="B99" s="62" t="s">
        <v>165</v>
      </c>
      <c r="C99" s="9">
        <v>5</v>
      </c>
      <c r="D99" s="3">
        <f>IF(C108=0,"- - -",C99/C108*100)</f>
        <v>4.4247787610619467</v>
      </c>
      <c r="E99" s="2">
        <v>15</v>
      </c>
      <c r="F99" s="3">
        <f>IF(E108=0,"- - -",E99/E108*100)</f>
        <v>3.1185031185031189</v>
      </c>
      <c r="G99" s="2">
        <v>18</v>
      </c>
      <c r="H99" s="3">
        <f>IF(G108=0,"- - -",G99/G108*100)</f>
        <v>2.5316455696202533</v>
      </c>
      <c r="I99" s="2">
        <v>38</v>
      </c>
      <c r="J99" s="3">
        <f>IF(I108=0,"- - -",I99/I108*100)</f>
        <v>2.6045236463331052</v>
      </c>
      <c r="K99" s="2">
        <v>138</v>
      </c>
      <c r="L99" s="3">
        <f>IF(K108=0,"- - -",K99/K108*100)</f>
        <v>3.005226480836237</v>
      </c>
      <c r="M99" s="2">
        <v>600</v>
      </c>
      <c r="N99" s="3">
        <f>IF(M108=0,"- - -",M99/M108*100)</f>
        <v>3.3277870216306153</v>
      </c>
      <c r="O99" s="2">
        <v>1067</v>
      </c>
      <c r="P99" s="3">
        <f>IF(O108=0,"- - -",O99/O108*100)</f>
        <v>2.4016386062843251</v>
      </c>
      <c r="Q99" s="2">
        <v>457</v>
      </c>
      <c r="R99" s="3">
        <f>IF(Q108=0,"- - -",Q99/Q108*100)</f>
        <v>1.689526415024585</v>
      </c>
      <c r="S99" s="2">
        <v>84</v>
      </c>
      <c r="T99" s="3">
        <f>IF(S108=0,"- - -",S99/S108*100)</f>
        <v>1.2268146633562145</v>
      </c>
      <c r="U99" s="2">
        <v>10</v>
      </c>
      <c r="V99" s="3">
        <f>IF(U108=0,"- - -",U99/U108*100)</f>
        <v>1.287001287001287</v>
      </c>
      <c r="W99" s="2">
        <v>1</v>
      </c>
      <c r="X99" s="3">
        <f>IF(W108=0,"- - -",W99/W108*100)</f>
        <v>1.6666666666666667</v>
      </c>
      <c r="Y99" s="2">
        <v>277</v>
      </c>
      <c r="Z99" s="3">
        <f>IF(Y108=0,"- - -",Y99/Y108*100)</f>
        <v>2.123744537299701</v>
      </c>
      <c r="AA99" s="26">
        <f t="shared" ref="AA99:AA107" si="11">C99+E99+G99+I99+K99+M99+O99+Q99+S99+U99+W99+Y99</f>
        <v>2710</v>
      </c>
      <c r="AB99" s="29">
        <f>IF(AA108=0,"- - -",AA99/AA108*100)</f>
        <v>2.304617739603708</v>
      </c>
    </row>
    <row r="100" spans="1:28" x14ac:dyDescent="0.3">
      <c r="A100" s="67" t="s">
        <v>168</v>
      </c>
      <c r="B100" s="62" t="s">
        <v>165</v>
      </c>
      <c r="C100" s="9">
        <v>21</v>
      </c>
      <c r="D100" s="3">
        <f>IF(C108=0,"- - -",C100/C108*100)</f>
        <v>18.584070796460178</v>
      </c>
      <c r="E100" s="2">
        <v>75</v>
      </c>
      <c r="F100" s="3">
        <f>IF(E108=0,"- - -",E100/E108*100)</f>
        <v>15.592515592515593</v>
      </c>
      <c r="G100" s="2">
        <v>112</v>
      </c>
      <c r="H100" s="3">
        <f>IF(G108=0,"- - -",G100/G108*100)</f>
        <v>15.752461322081576</v>
      </c>
      <c r="I100" s="2">
        <v>211</v>
      </c>
      <c r="J100" s="3">
        <f>IF(I108=0,"- - -",I100/I108*100)</f>
        <v>14.461960246744345</v>
      </c>
      <c r="K100" s="2">
        <v>694</v>
      </c>
      <c r="L100" s="3">
        <f>IF(K108=0,"- - -",K100/K108*100)</f>
        <v>15.113240418118467</v>
      </c>
      <c r="M100" s="2">
        <v>2952</v>
      </c>
      <c r="N100" s="3">
        <f>IF(M108=0,"- - -",M100/M108*100)</f>
        <v>16.372712146422629</v>
      </c>
      <c r="O100" s="2">
        <v>6280</v>
      </c>
      <c r="P100" s="3">
        <f>IF(O108=0,"- - -",O100/O108*100)</f>
        <v>14.135230035112992</v>
      </c>
      <c r="Q100" s="2">
        <v>3338</v>
      </c>
      <c r="R100" s="3">
        <f>IF(Q108=0,"- - -",Q100/Q108*100)</f>
        <v>12.340567118932308</v>
      </c>
      <c r="S100" s="2">
        <v>717</v>
      </c>
      <c r="T100" s="3">
        <f>IF(S108=0,"- - -",S100/S108*100)</f>
        <v>10.4717394479334</v>
      </c>
      <c r="U100" s="2">
        <v>68</v>
      </c>
      <c r="V100" s="3">
        <f>IF(U108=0,"- - -",U100/U108*100)</f>
        <v>8.7516087516087513</v>
      </c>
      <c r="W100" s="2">
        <v>1</v>
      </c>
      <c r="X100" s="3">
        <f>IF(W108=0,"- - -",W100/W108*100)</f>
        <v>1.6666666666666667</v>
      </c>
      <c r="Y100" s="2">
        <v>1769</v>
      </c>
      <c r="Z100" s="3">
        <f>IF(Y108=0,"- - -",Y100/Y108*100)</f>
        <v>13.56283063712336</v>
      </c>
      <c r="AA100" s="26">
        <f t="shared" si="11"/>
        <v>16238</v>
      </c>
      <c r="AB100" s="29">
        <f>IF(AA108=0,"- - -",AA100/AA108*100)</f>
        <v>13.808997363721403</v>
      </c>
    </row>
    <row r="101" spans="1:28" x14ac:dyDescent="0.3">
      <c r="A101" s="67" t="s">
        <v>169</v>
      </c>
      <c r="B101" s="62" t="s">
        <v>165</v>
      </c>
      <c r="C101" s="9">
        <v>39</v>
      </c>
      <c r="D101" s="3">
        <f>IF(C108=0,"- - -",C101/C108*100)</f>
        <v>34.513274336283182</v>
      </c>
      <c r="E101" s="2">
        <v>158</v>
      </c>
      <c r="F101" s="3">
        <f>IF(E108=0,"- - -",E101/E108*100)</f>
        <v>32.848232848232847</v>
      </c>
      <c r="G101" s="2">
        <v>239</v>
      </c>
      <c r="H101" s="3">
        <f>IF(G108=0,"- - -",G101/G108*100)</f>
        <v>33.614627285513357</v>
      </c>
      <c r="I101" s="2">
        <v>473</v>
      </c>
      <c r="J101" s="3">
        <f>IF(I108=0,"- - -",I101/I108*100)</f>
        <v>32.419465387251542</v>
      </c>
      <c r="K101" s="2">
        <v>1564</v>
      </c>
      <c r="L101" s="3">
        <f>IF(K108=0,"- - -",K101/K108*100)</f>
        <v>34.059233449477347</v>
      </c>
      <c r="M101" s="2">
        <v>6209</v>
      </c>
      <c r="N101" s="3">
        <f>IF(M108=0,"- - -",M101/M108*100)</f>
        <v>34.437049362174157</v>
      </c>
      <c r="O101" s="2">
        <v>15929</v>
      </c>
      <c r="P101" s="3">
        <f>IF(O108=0,"- - -",O101/O108*100)</f>
        <v>35.853515800846317</v>
      </c>
      <c r="Q101" s="2">
        <v>9637</v>
      </c>
      <c r="R101" s="3">
        <f>IF(Q108=0,"- - -",Q101/Q108*100)</f>
        <v>35.627934489260234</v>
      </c>
      <c r="S101" s="2">
        <v>2390</v>
      </c>
      <c r="T101" s="3">
        <f>IF(S108=0,"- - -",S101/S108*100)</f>
        <v>34.905798159778008</v>
      </c>
      <c r="U101" s="2">
        <v>238</v>
      </c>
      <c r="V101" s="3">
        <f>IF(U108=0,"- - -",U101/U108*100)</f>
        <v>30.630630630630627</v>
      </c>
      <c r="W101" s="2">
        <v>22</v>
      </c>
      <c r="X101" s="3">
        <f>IF(W108=0,"- - -",W101/W108*100)</f>
        <v>36.666666666666664</v>
      </c>
      <c r="Y101" s="2">
        <v>4956</v>
      </c>
      <c r="Z101" s="3">
        <f>IF(Y108=0,"- - -",Y101/Y108*100)</f>
        <v>37.99739323775205</v>
      </c>
      <c r="AA101" s="26">
        <f t="shared" si="11"/>
        <v>41854</v>
      </c>
      <c r="AB101" s="29">
        <f>IF(AA108=0,"- - -",AA101/AA108*100)</f>
        <v>35.593162683901689</v>
      </c>
    </row>
    <row r="102" spans="1:28" x14ac:dyDescent="0.3">
      <c r="A102" s="67" t="s">
        <v>170</v>
      </c>
      <c r="B102" s="62" t="s">
        <v>165</v>
      </c>
      <c r="C102" s="9">
        <v>34</v>
      </c>
      <c r="D102" s="3">
        <f>IF(C108=0,"- - -",C102/C108*100)</f>
        <v>30.088495575221241</v>
      </c>
      <c r="E102" s="2">
        <v>127</v>
      </c>
      <c r="F102" s="3">
        <f>IF(E108=0,"- - -",E102/E108*100)</f>
        <v>26.403326403326403</v>
      </c>
      <c r="G102" s="2">
        <v>200</v>
      </c>
      <c r="H102" s="3">
        <f>IF(G108=0,"- - -",G102/G108*100)</f>
        <v>28.129395218002813</v>
      </c>
      <c r="I102" s="2">
        <v>434</v>
      </c>
      <c r="J102" s="3">
        <f>IF(I108=0,"- - -",I102/I108*100)</f>
        <v>29.746401644962301</v>
      </c>
      <c r="K102" s="2">
        <v>1332</v>
      </c>
      <c r="L102" s="3">
        <f>IF(K108=0,"- - -",K102/K108*100)</f>
        <v>29.006968641114984</v>
      </c>
      <c r="M102" s="2">
        <v>5340</v>
      </c>
      <c r="N102" s="3">
        <f>IF(M108=0,"- - -",M102/M108*100)</f>
        <v>29.617304492512481</v>
      </c>
      <c r="O102" s="2">
        <v>14126</v>
      </c>
      <c r="P102" s="3">
        <f>IF(O108=0,"- - -",O102/O108*100)</f>
        <v>31.795264247771676</v>
      </c>
      <c r="Q102" s="2">
        <v>9311</v>
      </c>
      <c r="R102" s="3">
        <f>IF(Q108=0,"- - -",Q102/Q108*100)</f>
        <v>34.422714333247065</v>
      </c>
      <c r="S102" s="2">
        <v>2403</v>
      </c>
      <c r="T102" s="3">
        <f>IF(S108=0,"- - -",S102/S108*100)</f>
        <v>35.095662333868852</v>
      </c>
      <c r="U102" s="2">
        <v>290</v>
      </c>
      <c r="V102" s="3">
        <f>IF(U108=0,"- - -",U102/U108*100)</f>
        <v>37.323037323037326</v>
      </c>
      <c r="W102" s="2">
        <v>24</v>
      </c>
      <c r="X102" s="3">
        <f>IF(W108=0,"- - -",W102/W108*100)</f>
        <v>40</v>
      </c>
      <c r="Y102" s="2">
        <v>4304</v>
      </c>
      <c r="Z102" s="3">
        <f>IF(Y108=0,"- - -",Y102/Y108*100)</f>
        <v>32.998543279920263</v>
      </c>
      <c r="AA102" s="26">
        <f t="shared" si="11"/>
        <v>37925</v>
      </c>
      <c r="AB102" s="29">
        <f>IF(AA108=0,"- - -",AA102/AA108*100)</f>
        <v>32.251892167701335</v>
      </c>
    </row>
    <row r="103" spans="1:28" x14ac:dyDescent="0.3">
      <c r="A103" s="67" t="s">
        <v>171</v>
      </c>
      <c r="B103" s="62" t="s">
        <v>165</v>
      </c>
      <c r="C103" s="9">
        <v>10</v>
      </c>
      <c r="D103" s="3">
        <f>IF(C108=0,"- - -",C103/C108*100)</f>
        <v>8.8495575221238933</v>
      </c>
      <c r="E103" s="2">
        <v>84</v>
      </c>
      <c r="F103" s="3">
        <f>IF(E108=0,"- - -",E103/E108*100)</f>
        <v>17.463617463617464</v>
      </c>
      <c r="G103" s="2">
        <v>120</v>
      </c>
      <c r="H103" s="3">
        <f>IF(G108=0,"- - -",G103/G108*100)</f>
        <v>16.877637130801688</v>
      </c>
      <c r="I103" s="2">
        <v>234</v>
      </c>
      <c r="J103" s="3">
        <f>IF(I108=0,"- - -",I103/I108*100)</f>
        <v>16.038382453735437</v>
      </c>
      <c r="K103" s="2">
        <v>681</v>
      </c>
      <c r="L103" s="3">
        <f>IF(K108=0,"- - -",K103/K108*100)</f>
        <v>14.830139372822298</v>
      </c>
      <c r="M103" s="2">
        <v>2399</v>
      </c>
      <c r="N103" s="3">
        <f>IF(M108=0,"- - -",M103/M108*100)</f>
        <v>13.305601774819745</v>
      </c>
      <c r="O103" s="2">
        <v>5811</v>
      </c>
      <c r="P103" s="3">
        <f>IF(O108=0,"- - -",O103/O108*100)</f>
        <v>13.079589448095795</v>
      </c>
      <c r="Q103" s="2">
        <v>3638</v>
      </c>
      <c r="R103" s="3">
        <f>IF(Q108=0,"- - -",Q103/Q108*100)</f>
        <v>13.449665422011906</v>
      </c>
      <c r="S103" s="2">
        <v>1044</v>
      </c>
      <c r="T103" s="3">
        <f>IF(S108=0,"- - -",S103/S108*100)</f>
        <v>15.247553673141523</v>
      </c>
      <c r="U103" s="2">
        <v>148</v>
      </c>
      <c r="V103" s="3">
        <f>IF(U108=0,"- - -",U103/U108*100)</f>
        <v>19.047619047619047</v>
      </c>
      <c r="W103" s="2">
        <v>11</v>
      </c>
      <c r="X103" s="3">
        <f>IF(W108=0,"- - -",W103/W108*100)</f>
        <v>18.333333333333332</v>
      </c>
      <c r="Y103" s="2">
        <v>1505</v>
      </c>
      <c r="Z103" s="3">
        <f>IF(Y108=0,"- - -",Y103/Y108*100)</f>
        <v>11.538756421068772</v>
      </c>
      <c r="AA103" s="26">
        <f t="shared" si="11"/>
        <v>15685</v>
      </c>
      <c r="AB103" s="29">
        <f>IF(AA108=0,"- - -",AA103/AA108*100)</f>
        <v>13.338719278850242</v>
      </c>
    </row>
    <row r="104" spans="1:28" x14ac:dyDescent="0.3">
      <c r="A104" s="67" t="s">
        <v>172</v>
      </c>
      <c r="B104" s="62" t="s">
        <v>165</v>
      </c>
      <c r="C104" s="9">
        <v>4</v>
      </c>
      <c r="D104" s="3">
        <f>IF(C108=0,"- - -",C104/C108*100)</f>
        <v>3.5398230088495577</v>
      </c>
      <c r="E104" s="2">
        <v>21</v>
      </c>
      <c r="F104" s="3">
        <f>IF(E108=0,"- - -",E104/E108*100)</f>
        <v>4.3659043659043659</v>
      </c>
      <c r="G104" s="2">
        <v>22</v>
      </c>
      <c r="H104" s="3">
        <f>IF(G108=0,"- - -",G104/G108*100)</f>
        <v>3.0942334739803097</v>
      </c>
      <c r="I104" s="2">
        <v>61</v>
      </c>
      <c r="J104" s="3">
        <f>IF(I108=0,"- - -",I104/I108*100)</f>
        <v>4.1809458533241948</v>
      </c>
      <c r="K104" s="2">
        <v>161</v>
      </c>
      <c r="L104" s="3">
        <f>IF(K108=0,"- - -",K104/K108*100)</f>
        <v>3.50609756097561</v>
      </c>
      <c r="M104" s="2">
        <v>486</v>
      </c>
      <c r="N104" s="3">
        <f>IF(M108=0,"- - -",M104/M108*100)</f>
        <v>2.6955074875207989</v>
      </c>
      <c r="O104" s="2">
        <v>1133</v>
      </c>
      <c r="P104" s="3">
        <f>IF(O108=0,"- - -",O104/O108*100)</f>
        <v>2.5501935716215001</v>
      </c>
      <c r="Q104" s="2">
        <v>633</v>
      </c>
      <c r="R104" s="3">
        <f>IF(Q108=0,"- - -",Q104/Q108*100)</f>
        <v>2.3401974194979482</v>
      </c>
      <c r="S104" s="2">
        <v>200</v>
      </c>
      <c r="T104" s="3">
        <f>IF(S108=0,"- - -",S104/S108*100)</f>
        <v>2.9209872937052723</v>
      </c>
      <c r="U104" s="2">
        <v>23</v>
      </c>
      <c r="V104" s="3">
        <f>IF(U108=0,"- - -",U104/U108*100)</f>
        <v>2.9601029601029603</v>
      </c>
      <c r="W104" s="2">
        <v>1</v>
      </c>
      <c r="X104" s="3">
        <f>IF(W108=0,"- - -",W104/W108*100)</f>
        <v>1.6666666666666667</v>
      </c>
      <c r="Y104" s="2">
        <v>219</v>
      </c>
      <c r="Z104" s="3">
        <f>IF(Y108=0,"- - -",Y104/Y108*100)</f>
        <v>1.6790615655907382</v>
      </c>
      <c r="AA104" s="26">
        <f t="shared" si="11"/>
        <v>2964</v>
      </c>
      <c r="AB104" s="29">
        <f>IF(AA108=0,"- - -",AA104/AA108*100)</f>
        <v>2.5206225019134281</v>
      </c>
    </row>
    <row r="105" spans="1:28" x14ac:dyDescent="0.3">
      <c r="A105" s="67" t="s">
        <v>173</v>
      </c>
      <c r="B105" s="62" t="s">
        <v>165</v>
      </c>
      <c r="C105" s="9">
        <v>0</v>
      </c>
      <c r="D105" s="3">
        <f>IF(C108=0,"- - -",C105/C108*100)</f>
        <v>0</v>
      </c>
      <c r="E105" s="2">
        <v>1</v>
      </c>
      <c r="F105" s="3">
        <f>IF(E108=0,"- - -",E105/E108*100)</f>
        <v>0.20790020790020791</v>
      </c>
      <c r="G105" s="2">
        <v>0</v>
      </c>
      <c r="H105" s="3">
        <f>IF(G108=0,"- - -",G105/G108*100)</f>
        <v>0</v>
      </c>
      <c r="I105" s="2">
        <v>8</v>
      </c>
      <c r="J105" s="3">
        <f>IF(I108=0,"- - -",I105/I108*100)</f>
        <v>0.54832076764907478</v>
      </c>
      <c r="K105" s="2">
        <v>21</v>
      </c>
      <c r="L105" s="3">
        <f>IF(K108=0,"- - -",K105/K108*100)</f>
        <v>0.45731707317073167</v>
      </c>
      <c r="M105" s="2">
        <v>36</v>
      </c>
      <c r="N105" s="3">
        <f>IF(M108=0,"- - -",M105/M108*100)</f>
        <v>0.19966722129783696</v>
      </c>
      <c r="O105" s="2">
        <v>55</v>
      </c>
      <c r="P105" s="3">
        <f>IF(O108=0,"- - -",O105/O108*100)</f>
        <v>0.12379580444764562</v>
      </c>
      <c r="Q105" s="2">
        <v>27</v>
      </c>
      <c r="R105" s="3">
        <f>IF(Q108=0,"- - -",Q105/Q108*100)</f>
        <v>9.9818847277163669E-2</v>
      </c>
      <c r="S105" s="2">
        <v>9</v>
      </c>
      <c r="T105" s="3">
        <f>IF(S108=0,"- - -",S105/S108*100)</f>
        <v>0.13144442821673724</v>
      </c>
      <c r="U105" s="2">
        <v>0</v>
      </c>
      <c r="V105" s="3">
        <f>IF(U108=0,"- - -",U105/U108*100)</f>
        <v>0</v>
      </c>
      <c r="W105" s="2">
        <v>0</v>
      </c>
      <c r="X105" s="3">
        <f>IF(W108=0,"- - -",W105/W108*100)</f>
        <v>0</v>
      </c>
      <c r="Y105" s="2">
        <v>10</v>
      </c>
      <c r="Z105" s="3">
        <f>IF(Y108=0,"- - -",Y105/Y108*100)</f>
        <v>7.6669477880855638E-2</v>
      </c>
      <c r="AA105" s="26">
        <f t="shared" si="11"/>
        <v>167</v>
      </c>
      <c r="AB105" s="29">
        <f>IF(AA108=0,"- - -",AA105/AA108*100)</f>
        <v>0.14201887915639086</v>
      </c>
    </row>
    <row r="106" spans="1:28" x14ac:dyDescent="0.3">
      <c r="A106" s="67" t="s">
        <v>174</v>
      </c>
      <c r="B106" s="62" t="s">
        <v>165</v>
      </c>
      <c r="C106" s="9">
        <v>0</v>
      </c>
      <c r="D106" s="3">
        <f>IF(C108=0,"- - -",C106/C108*100)</f>
        <v>0</v>
      </c>
      <c r="E106" s="2">
        <v>0</v>
      </c>
      <c r="F106" s="3">
        <f>IF(E108=0,"- - -",E106/E108*100)</f>
        <v>0</v>
      </c>
      <c r="G106" s="2">
        <v>0</v>
      </c>
      <c r="H106" s="3">
        <f>IF(G108=0,"- - -",G106/G108*100)</f>
        <v>0</v>
      </c>
      <c r="I106" s="2">
        <v>0</v>
      </c>
      <c r="J106" s="3">
        <f>IF(I108=0,"- - -",I106/I108*100)</f>
        <v>0</v>
      </c>
      <c r="K106" s="2">
        <v>1</v>
      </c>
      <c r="L106" s="3">
        <f>IF(K108=0,"- - -",K106/K108*100)</f>
        <v>2.1777003484320559E-2</v>
      </c>
      <c r="M106" s="2">
        <v>3</v>
      </c>
      <c r="N106" s="3">
        <f>IF(M108=0,"- - -",M106/M108*100)</f>
        <v>1.6638935108153077E-2</v>
      </c>
      <c r="O106" s="2">
        <v>1</v>
      </c>
      <c r="P106" s="3">
        <f>IF(O108=0,"- - -",O106/O108*100)</f>
        <v>2.2508328081390114E-3</v>
      </c>
      <c r="Q106" s="2">
        <v>1</v>
      </c>
      <c r="R106" s="3">
        <f>IF(Q108=0,"- - -",Q106/Q108*100)</f>
        <v>3.6969943435986546E-3</v>
      </c>
      <c r="S106" s="2">
        <v>0</v>
      </c>
      <c r="T106" s="3">
        <f>IF(S108=0,"- - -",S106/S108*100)</f>
        <v>0</v>
      </c>
      <c r="U106" s="2">
        <v>0</v>
      </c>
      <c r="V106" s="3">
        <f>IF(U108=0,"- - -",U106/U108*100)</f>
        <v>0</v>
      </c>
      <c r="W106" s="2">
        <v>0</v>
      </c>
      <c r="X106" s="3">
        <f>IF(W108=0,"- - -",W106/W108*100)</f>
        <v>0</v>
      </c>
      <c r="Y106" s="2">
        <v>0</v>
      </c>
      <c r="Z106" s="3">
        <f>IF(Y108=0,"- - -",Y106/Y108*100)</f>
        <v>0</v>
      </c>
      <c r="AA106" s="26">
        <f t="shared" si="11"/>
        <v>6</v>
      </c>
      <c r="AB106" s="29">
        <f>IF(AA108=0,"- - -",AA106/AA108*100)</f>
        <v>5.1024747002296113E-3</v>
      </c>
    </row>
    <row r="107" spans="1:28" ht="15" thickBot="1" x14ac:dyDescent="0.35">
      <c r="A107" s="67" t="s">
        <v>175</v>
      </c>
      <c r="B107" s="62" t="s">
        <v>165</v>
      </c>
      <c r="C107" s="9">
        <v>0</v>
      </c>
      <c r="D107" s="3">
        <f>IF(C108=0,"- - -",C107/C108*100)</f>
        <v>0</v>
      </c>
      <c r="E107" s="2">
        <v>0</v>
      </c>
      <c r="F107" s="3">
        <f>IF(E108=0,"- - -",E107/E108*100)</f>
        <v>0</v>
      </c>
      <c r="G107" s="2">
        <v>0</v>
      </c>
      <c r="H107" s="3">
        <f>IF(G108=0,"- - -",G107/G108*100)</f>
        <v>0</v>
      </c>
      <c r="I107" s="2">
        <v>0</v>
      </c>
      <c r="J107" s="3">
        <f>IF(I108=0,"- - -",I107/I108*100)</f>
        <v>0</v>
      </c>
      <c r="K107" s="2">
        <v>0</v>
      </c>
      <c r="L107" s="3">
        <f>IF(K108=0,"- - -",K107/K108*100)</f>
        <v>0</v>
      </c>
      <c r="M107" s="2">
        <v>0</v>
      </c>
      <c r="N107" s="3">
        <f>IF(M108=0,"- - -",M107/M108*100)</f>
        <v>0</v>
      </c>
      <c r="O107" s="2">
        <v>0</v>
      </c>
      <c r="P107" s="3">
        <f>IF(O108=0,"- - -",O107/O108*100)</f>
        <v>0</v>
      </c>
      <c r="Q107" s="2">
        <v>0</v>
      </c>
      <c r="R107" s="3">
        <f>IF(Q108=0,"- - -",Q107/Q108*100)</f>
        <v>0</v>
      </c>
      <c r="S107" s="2">
        <v>0</v>
      </c>
      <c r="T107" s="3">
        <f>IF(S108=0,"- - -",S107/S108*100)</f>
        <v>0</v>
      </c>
      <c r="U107" s="2">
        <v>0</v>
      </c>
      <c r="V107" s="3">
        <f>IF(U108=0,"- - -",U107/U108*100)</f>
        <v>0</v>
      </c>
      <c r="W107" s="2">
        <v>0</v>
      </c>
      <c r="X107" s="3">
        <f>IF(W108=0,"- - -",W107/W108*100)</f>
        <v>0</v>
      </c>
      <c r="Y107" s="2">
        <v>0</v>
      </c>
      <c r="Z107" s="3">
        <f>IF(Y108=0,"- - -",Y107/Y108*100)</f>
        <v>0</v>
      </c>
      <c r="AA107" s="26">
        <f t="shared" si="11"/>
        <v>0</v>
      </c>
      <c r="AB107" s="29">
        <f>IF(AA108=0,"- - -",AA107/AA108*100)</f>
        <v>0</v>
      </c>
    </row>
    <row r="108" spans="1:28" x14ac:dyDescent="0.3">
      <c r="A108" s="145" t="s">
        <v>13</v>
      </c>
      <c r="B108" s="146"/>
      <c r="C108" s="14">
        <f>SUM(C98:C107)</f>
        <v>113</v>
      </c>
      <c r="D108" s="15">
        <f>IF(C108=0,"- - -",C108/C108*100)</f>
        <v>100</v>
      </c>
      <c r="E108" s="16">
        <f>SUM(E98:E107)</f>
        <v>481</v>
      </c>
      <c r="F108" s="15">
        <f>IF(E108=0,"- - -",E108/E108*100)</f>
        <v>100</v>
      </c>
      <c r="G108" s="16">
        <f>SUM(G98:G107)</f>
        <v>711</v>
      </c>
      <c r="H108" s="15">
        <f>IF(G108=0,"- - -",G108/G108*100)</f>
        <v>100</v>
      </c>
      <c r="I108" s="16">
        <f>SUM(I98:I107)</f>
        <v>1459</v>
      </c>
      <c r="J108" s="15">
        <f>IF(I108=0,"- - -",I108/I108*100)</f>
        <v>100</v>
      </c>
      <c r="K108" s="16">
        <f>SUM(K98:K107)</f>
        <v>4592</v>
      </c>
      <c r="L108" s="15">
        <f>IF(K108=0,"- - -",K108/K108*100)</f>
        <v>100</v>
      </c>
      <c r="M108" s="16">
        <f>SUM(M98:M107)</f>
        <v>18030</v>
      </c>
      <c r="N108" s="15">
        <f>IF(M108=0,"- - -",M108/M108*100)</f>
        <v>100</v>
      </c>
      <c r="O108" s="16">
        <f>SUM(O98:O107)</f>
        <v>44428</v>
      </c>
      <c r="P108" s="15">
        <f>IF(O108=0,"- - -",O108/O108*100)</f>
        <v>100</v>
      </c>
      <c r="Q108" s="16">
        <f>SUM(Q98:Q107)</f>
        <v>27049</v>
      </c>
      <c r="R108" s="15">
        <f>IF(Q108=0,"- - -",Q108/Q108*100)</f>
        <v>100</v>
      </c>
      <c r="S108" s="16">
        <f>SUM(S98:S107)</f>
        <v>6847</v>
      </c>
      <c r="T108" s="15">
        <f>IF(S108=0,"- - -",S108/S108*100)</f>
        <v>100</v>
      </c>
      <c r="U108" s="16">
        <f>SUM(U98:U107)</f>
        <v>777</v>
      </c>
      <c r="V108" s="15">
        <f>IF(U108=0,"- - -",U108/U108*100)</f>
        <v>100</v>
      </c>
      <c r="W108" s="16">
        <f>SUM(W98:W107)</f>
        <v>60</v>
      </c>
      <c r="X108" s="15">
        <f>IF(W108=0,"- - -",W108/W108*100)</f>
        <v>100</v>
      </c>
      <c r="Y108" s="16">
        <f>SUM(Y98:Y107)</f>
        <v>13043</v>
      </c>
      <c r="Z108" s="15">
        <f>IF(Y108=0,"- - -",Y108/Y108*100)</f>
        <v>100</v>
      </c>
      <c r="AA108" s="22">
        <f>SUM(AA98:AA107)</f>
        <v>117590</v>
      </c>
      <c r="AB108" s="23">
        <f>IF(AA108=0,"- - -",AA108/AA108*100)</f>
        <v>100</v>
      </c>
    </row>
    <row r="109" spans="1:28" ht="15" thickBot="1" x14ac:dyDescent="0.35">
      <c r="A109" s="147" t="s">
        <v>37</v>
      </c>
      <c r="B109" s="148"/>
      <c r="C109" s="18">
        <f>IF($AA108=0,"- - -",C108/$AA108*100)</f>
        <v>9.6096606854324348E-2</v>
      </c>
      <c r="D109" s="19"/>
      <c r="E109" s="20">
        <f>IF($AA108=0,"- - -",E108/$AA108*100)</f>
        <v>0.40904838846840713</v>
      </c>
      <c r="F109" s="19"/>
      <c r="G109" s="20">
        <f>IF($AA108=0,"- - -",G108/$AA108*100)</f>
        <v>0.60464325197720892</v>
      </c>
      <c r="H109" s="19"/>
      <c r="I109" s="20">
        <f>IF($AA108=0,"- - -",I108/$AA108*100)</f>
        <v>1.2407517646058339</v>
      </c>
      <c r="J109" s="19"/>
      <c r="K109" s="20">
        <f>IF($AA108=0,"- - -",K108/$AA108*100)</f>
        <v>3.905093970575729</v>
      </c>
      <c r="L109" s="19"/>
      <c r="M109" s="20">
        <f>IF($AA108=0,"- - -",M108/$AA108*100)</f>
        <v>15.332936474189982</v>
      </c>
      <c r="N109" s="19"/>
      <c r="O109" s="20">
        <f>IF($AA108=0,"- - -",O108/$AA108*100)</f>
        <v>37.782124330300192</v>
      </c>
      <c r="P109" s="19"/>
      <c r="Q109" s="20">
        <f>IF($AA108=0,"- - -",Q108/$AA108*100)</f>
        <v>23.002806361085128</v>
      </c>
      <c r="R109" s="19"/>
      <c r="S109" s="20">
        <f>IF($AA108=0,"- - -",S108/$AA108*100)</f>
        <v>5.8227740454120251</v>
      </c>
      <c r="T109" s="19"/>
      <c r="U109" s="20">
        <f>IF($AA108=0,"- - -",U108/$AA108*100)</f>
        <v>0.66077047367973474</v>
      </c>
      <c r="V109" s="19"/>
      <c r="W109" s="20">
        <f>IF($AA108=0,"- - -",W108/$AA108*100)</f>
        <v>5.102474700229611E-2</v>
      </c>
      <c r="X109" s="19"/>
      <c r="Y109" s="20">
        <f>IF($AA108=0,"- - -",Y108/$AA108*100)</f>
        <v>11.091929585849137</v>
      </c>
      <c r="Z109" s="19"/>
      <c r="AA109" s="24">
        <f>IF($AA108=0,"- - -",AA108/$AA108*100)</f>
        <v>100</v>
      </c>
      <c r="AB109" s="25"/>
    </row>
    <row r="110" spans="1:28" x14ac:dyDescent="0.3">
      <c r="A110" s="149" t="s">
        <v>405</v>
      </c>
      <c r="B110" s="138"/>
      <c r="C110" s="138"/>
      <c r="D110" s="138"/>
    </row>
    <row r="112" spans="1:28" x14ac:dyDescent="0.3">
      <c r="A112" s="49" t="s">
        <v>160</v>
      </c>
      <c r="J112" s="48"/>
      <c r="L112" s="48"/>
    </row>
    <row r="113" spans="1:15" ht="15" thickBot="1" x14ac:dyDescent="0.35"/>
    <row r="114" spans="1:15" ht="14.4" customHeight="1" x14ac:dyDescent="0.3">
      <c r="A114" s="141" t="s">
        <v>164</v>
      </c>
      <c r="B114" s="142"/>
      <c r="C114" s="32" t="s">
        <v>107</v>
      </c>
      <c r="D114" s="33"/>
      <c r="E114" s="33" t="s">
        <v>108</v>
      </c>
      <c r="F114" s="33"/>
      <c r="G114" s="33" t="s">
        <v>109</v>
      </c>
      <c r="H114" s="33"/>
      <c r="I114" s="33" t="s">
        <v>110</v>
      </c>
      <c r="J114" s="33"/>
      <c r="K114" s="35" t="s">
        <v>13</v>
      </c>
      <c r="L114" s="36"/>
    </row>
    <row r="115" spans="1:15" ht="15" thickBot="1" x14ac:dyDescent="0.35">
      <c r="A115" s="143"/>
      <c r="B115" s="144"/>
      <c r="C115" s="37" t="s">
        <v>14</v>
      </c>
      <c r="D115" s="38" t="s">
        <v>15</v>
      </c>
      <c r="E115" s="39" t="s">
        <v>14</v>
      </c>
      <c r="F115" s="38" t="s">
        <v>15</v>
      </c>
      <c r="G115" s="39" t="s">
        <v>14</v>
      </c>
      <c r="H115" s="38" t="s">
        <v>15</v>
      </c>
      <c r="I115" s="37" t="s">
        <v>14</v>
      </c>
      <c r="J115" s="38" t="s">
        <v>15</v>
      </c>
      <c r="K115" s="41" t="s">
        <v>14</v>
      </c>
      <c r="L115" s="42" t="s">
        <v>15</v>
      </c>
    </row>
    <row r="116" spans="1:15" x14ac:dyDescent="0.3">
      <c r="A116" s="66" t="s">
        <v>166</v>
      </c>
      <c r="B116" s="62" t="s">
        <v>165</v>
      </c>
      <c r="C116" s="8">
        <v>0</v>
      </c>
      <c r="D116" s="5">
        <f>IF(C126=0,"- - -",C116/C126*100)</f>
        <v>0</v>
      </c>
      <c r="E116" s="4">
        <v>24</v>
      </c>
      <c r="F116" s="5">
        <f>IF(E126=0,"- - -",E116/E126*100)</f>
        <v>3.9884998255031327E-2</v>
      </c>
      <c r="G116" s="4">
        <v>17</v>
      </c>
      <c r="H116" s="5">
        <f>IF(G126=0,"- - -",G116/G126*100)</f>
        <v>2.961156592928061E-2</v>
      </c>
      <c r="I116" s="4">
        <v>0</v>
      </c>
      <c r="J116" s="5" t="str">
        <f>IF($I$126=0,"-    ",I116/$I$126*100)</f>
        <v xml:space="preserve">-    </v>
      </c>
      <c r="K116" s="26">
        <f>C116+E116+G116+I116</f>
        <v>41</v>
      </c>
      <c r="L116" s="27">
        <f>IF(K126=0,"- - -",K116/K126*100)</f>
        <v>3.4866910451569012E-2</v>
      </c>
      <c r="O116" s="68"/>
    </row>
    <row r="117" spans="1:15" x14ac:dyDescent="0.3">
      <c r="A117" s="67" t="s">
        <v>167</v>
      </c>
      <c r="B117" s="62" t="s">
        <v>165</v>
      </c>
      <c r="C117" s="9">
        <v>0</v>
      </c>
      <c r="D117" s="3">
        <f>IF(C126=0,"- - -",C117/C126*100)</f>
        <v>0</v>
      </c>
      <c r="E117" s="2">
        <v>1388</v>
      </c>
      <c r="F117" s="3">
        <f>IF(E126=0,"- - -",E117/E126*100)</f>
        <v>2.3066823990826451</v>
      </c>
      <c r="G117" s="2">
        <v>1322</v>
      </c>
      <c r="H117" s="3">
        <f>IF(G126=0,"- - -",G117/G126*100)</f>
        <v>2.3027347152064102</v>
      </c>
      <c r="I117" s="2">
        <v>0</v>
      </c>
      <c r="J117" s="5" t="str">
        <f>IF($I$126=0,"-    ",I117/$I$126*100)</f>
        <v xml:space="preserve">-    </v>
      </c>
      <c r="K117" s="26">
        <f t="shared" ref="K117:K125" si="12">C117+E117+G117+I117</f>
        <v>2710</v>
      </c>
      <c r="L117" s="29">
        <f>IF(K126=0,"- - -",K117/K126*100)</f>
        <v>2.304617739603708</v>
      </c>
      <c r="O117" s="68"/>
    </row>
    <row r="118" spans="1:15" x14ac:dyDescent="0.3">
      <c r="A118" s="67" t="s">
        <v>168</v>
      </c>
      <c r="B118" s="62" t="s">
        <v>165</v>
      </c>
      <c r="C118" s="9">
        <v>3</v>
      </c>
      <c r="D118" s="3">
        <f>IF(C126=0,"- - -",C118/C126*100)</f>
        <v>42.857142857142854</v>
      </c>
      <c r="E118" s="2">
        <v>8313</v>
      </c>
      <c r="F118" s="3">
        <f>IF(E126=0,"- - -",E118/E126*100)</f>
        <v>13.815166270586477</v>
      </c>
      <c r="G118" s="2">
        <v>7922</v>
      </c>
      <c r="H118" s="3">
        <f>IF(G126=0,"- - -",G118/G126*100)</f>
        <v>13.798989723044766</v>
      </c>
      <c r="I118" s="2">
        <v>0</v>
      </c>
      <c r="J118" s="5" t="str">
        <f t="shared" ref="J118:J125" si="13">IF($I$126=0,"-    ",I118/$I$126*100)</f>
        <v xml:space="preserve">-    </v>
      </c>
      <c r="K118" s="26">
        <f t="shared" si="12"/>
        <v>16238</v>
      </c>
      <c r="L118" s="29">
        <f>IF(K126=0,"- - -",K118/K126*100)</f>
        <v>13.808997363721403</v>
      </c>
      <c r="O118" s="68"/>
    </row>
    <row r="119" spans="1:15" x14ac:dyDescent="0.3">
      <c r="A119" s="67" t="s">
        <v>169</v>
      </c>
      <c r="B119" s="62" t="s">
        <v>165</v>
      </c>
      <c r="C119" s="9">
        <v>1</v>
      </c>
      <c r="D119" s="3">
        <f>IF(C126=0,"- - -",C119/C126*100)</f>
        <v>14.285714285714285</v>
      </c>
      <c r="E119" s="2">
        <v>21463</v>
      </c>
      <c r="F119" s="3">
        <f>IF(E126=0,"- - -",E119/E126*100)</f>
        <v>35.668821564489058</v>
      </c>
      <c r="G119" s="2">
        <v>20390</v>
      </c>
      <c r="H119" s="3">
        <f>IF(G126=0,"- - -",G119/G126*100)</f>
        <v>35.516460546943037</v>
      </c>
      <c r="I119" s="2">
        <v>0</v>
      </c>
      <c r="J119" s="5" t="str">
        <f t="shared" si="13"/>
        <v xml:space="preserve">-    </v>
      </c>
      <c r="K119" s="26">
        <f t="shared" si="12"/>
        <v>41854</v>
      </c>
      <c r="L119" s="29">
        <f>IF(K126=0,"- - -",K119/K126*100)</f>
        <v>35.593162683901689</v>
      </c>
      <c r="O119" s="68"/>
    </row>
    <row r="120" spans="1:15" x14ac:dyDescent="0.3">
      <c r="A120" s="67" t="s">
        <v>170</v>
      </c>
      <c r="B120" s="62" t="s">
        <v>165</v>
      </c>
      <c r="C120" s="9">
        <v>1</v>
      </c>
      <c r="D120" s="3">
        <f>IF(C126=0,"- - -",C120/C126*100)</f>
        <v>14.285714285714285</v>
      </c>
      <c r="E120" s="2">
        <v>19345</v>
      </c>
      <c r="F120" s="3">
        <f>IF(E126=0,"- - -",E120/E126*100)</f>
        <v>32.148970468482538</v>
      </c>
      <c r="G120" s="2">
        <v>18579</v>
      </c>
      <c r="H120" s="3">
        <f>IF(G126=0,"- - -",G120/G126*100)</f>
        <v>32.361957847064971</v>
      </c>
      <c r="I120" s="2">
        <v>0</v>
      </c>
      <c r="J120" s="5" t="str">
        <f t="shared" si="13"/>
        <v xml:space="preserve">-    </v>
      </c>
      <c r="K120" s="26">
        <f t="shared" si="12"/>
        <v>37925</v>
      </c>
      <c r="L120" s="29">
        <f>IF(K126=0,"- - -",K120/K126*100)</f>
        <v>32.251892167701335</v>
      </c>
      <c r="O120" s="68"/>
    </row>
    <row r="121" spans="1:15" x14ac:dyDescent="0.3">
      <c r="A121" s="67" t="s">
        <v>171</v>
      </c>
      <c r="B121" s="62" t="s">
        <v>165</v>
      </c>
      <c r="C121" s="9">
        <v>1</v>
      </c>
      <c r="D121" s="3">
        <f>IF(C126=0,"- - -",C121/C126*100)</f>
        <v>14.285714285714285</v>
      </c>
      <c r="E121" s="2">
        <v>8045</v>
      </c>
      <c r="F121" s="3">
        <f>IF(E126=0,"- - -",E121/E126*100)</f>
        <v>13.36978379007196</v>
      </c>
      <c r="G121" s="2">
        <v>7639</v>
      </c>
      <c r="H121" s="3">
        <f>IF(G126=0,"- - -",G121/G126*100)</f>
        <v>13.306044243163212</v>
      </c>
      <c r="I121" s="2">
        <v>0</v>
      </c>
      <c r="J121" s="5" t="str">
        <f t="shared" si="13"/>
        <v xml:space="preserve">-    </v>
      </c>
      <c r="K121" s="26">
        <f t="shared" si="12"/>
        <v>15685</v>
      </c>
      <c r="L121" s="29">
        <f>IF(K126=0,"- - -",K121/K126*100)</f>
        <v>13.338719278850242</v>
      </c>
      <c r="O121" s="68"/>
    </row>
    <row r="122" spans="1:15" x14ac:dyDescent="0.3">
      <c r="A122" s="67" t="s">
        <v>172</v>
      </c>
      <c r="B122" s="62" t="s">
        <v>165</v>
      </c>
      <c r="C122" s="9">
        <v>0</v>
      </c>
      <c r="D122" s="3">
        <f>IF(C126=0,"- - -",C122/C126*100)</f>
        <v>0</v>
      </c>
      <c r="E122" s="2">
        <v>1511</v>
      </c>
      <c r="F122" s="3">
        <f>IF(E126=0,"- - -",E122/E126*100)</f>
        <v>2.5110930151396804</v>
      </c>
      <c r="G122" s="2">
        <v>1453</v>
      </c>
      <c r="H122" s="3">
        <f>IF(G126=0,"- - -",G122/G126*100)</f>
        <v>2.530917958543808</v>
      </c>
      <c r="I122" s="2">
        <v>0</v>
      </c>
      <c r="J122" s="5" t="str">
        <f t="shared" si="13"/>
        <v xml:space="preserve">-    </v>
      </c>
      <c r="K122" s="26">
        <f t="shared" si="12"/>
        <v>2964</v>
      </c>
      <c r="L122" s="29">
        <f>IF(K126=0,"- - -",K122/K126*100)</f>
        <v>2.5206225019134281</v>
      </c>
      <c r="O122" s="68"/>
    </row>
    <row r="123" spans="1:15" x14ac:dyDescent="0.3">
      <c r="A123" s="67" t="s">
        <v>173</v>
      </c>
      <c r="B123" s="62" t="s">
        <v>165</v>
      </c>
      <c r="C123" s="9">
        <v>1</v>
      </c>
      <c r="D123" s="3">
        <f>IF(C126=0,"- - -",C123/C126*100)</f>
        <v>14.285714285714285</v>
      </c>
      <c r="E123" s="2">
        <v>81</v>
      </c>
      <c r="F123" s="3">
        <f>IF(E126=0,"- - -",E123/E126*100)</f>
        <v>0.13461186911073073</v>
      </c>
      <c r="G123" s="2">
        <v>85</v>
      </c>
      <c r="H123" s="3">
        <f>IF(G126=0,"- - -",G123/G126*100)</f>
        <v>0.14805782964640307</v>
      </c>
      <c r="I123" s="2">
        <v>0</v>
      </c>
      <c r="J123" s="5" t="str">
        <f t="shared" si="13"/>
        <v xml:space="preserve">-    </v>
      </c>
      <c r="K123" s="26">
        <f t="shared" si="12"/>
        <v>167</v>
      </c>
      <c r="L123" s="29">
        <f>IF(K126=0,"- - -",K123/K126*100)</f>
        <v>0.14201887915639086</v>
      </c>
      <c r="O123" s="68"/>
    </row>
    <row r="124" spans="1:15" x14ac:dyDescent="0.3">
      <c r="A124" s="67" t="s">
        <v>174</v>
      </c>
      <c r="B124" s="62" t="s">
        <v>165</v>
      </c>
      <c r="C124" s="9">
        <v>0</v>
      </c>
      <c r="D124" s="3">
        <f>IF(C126=0,"- - -",C124/C126*100)</f>
        <v>0</v>
      </c>
      <c r="E124" s="2">
        <v>3</v>
      </c>
      <c r="F124" s="3">
        <f>IF(E126=0,"- - -",E124/E126*100)</f>
        <v>4.9856247818789159E-3</v>
      </c>
      <c r="G124" s="2">
        <v>3</v>
      </c>
      <c r="H124" s="3">
        <f>IF(G126=0,"- - -",G124/G126*100)</f>
        <v>5.2255704581083435E-3</v>
      </c>
      <c r="I124" s="2">
        <v>0</v>
      </c>
      <c r="J124" s="5" t="str">
        <f t="shared" si="13"/>
        <v xml:space="preserve">-    </v>
      </c>
      <c r="K124" s="26">
        <f t="shared" si="12"/>
        <v>6</v>
      </c>
      <c r="L124" s="29">
        <f>IF(K126=0,"- - -",K124/K126*100)</f>
        <v>5.1024747002296113E-3</v>
      </c>
      <c r="O124" s="68"/>
    </row>
    <row r="125" spans="1:15" ht="15" thickBot="1" x14ac:dyDescent="0.35">
      <c r="A125" s="67" t="s">
        <v>175</v>
      </c>
      <c r="B125" s="62" t="s">
        <v>165</v>
      </c>
      <c r="C125" s="9">
        <v>0</v>
      </c>
      <c r="D125" s="3">
        <f>IF(C126=0,"- - -",C125/C126*100)</f>
        <v>0</v>
      </c>
      <c r="E125" s="2">
        <v>0</v>
      </c>
      <c r="F125" s="3">
        <f>IF(E126=0,"- - -",E125/E126*100)</f>
        <v>0</v>
      </c>
      <c r="G125" s="2">
        <v>0</v>
      </c>
      <c r="H125" s="3">
        <f>IF(G126=0,"- - -",G125/G126*100)</f>
        <v>0</v>
      </c>
      <c r="I125" s="2">
        <v>0</v>
      </c>
      <c r="J125" s="5" t="str">
        <f t="shared" si="13"/>
        <v xml:space="preserve">-    </v>
      </c>
      <c r="K125" s="26">
        <f t="shared" si="12"/>
        <v>0</v>
      </c>
      <c r="L125" s="29">
        <f>IF(K126=0,"- - -",K125/K126*100)</f>
        <v>0</v>
      </c>
      <c r="O125" s="68"/>
    </row>
    <row r="126" spans="1:15" x14ac:dyDescent="0.3">
      <c r="A126" s="145" t="s">
        <v>13</v>
      </c>
      <c r="B126" s="146"/>
      <c r="C126" s="14">
        <f>SUM(C116:C125)</f>
        <v>7</v>
      </c>
      <c r="D126" s="15">
        <f>IF(C126=0,"- - -",C126/C126*100)</f>
        <v>100</v>
      </c>
      <c r="E126" s="16">
        <f>SUM(E116:E125)</f>
        <v>60173</v>
      </c>
      <c r="F126" s="15">
        <f>IF(E126=0,"- - -",E126/E126*100)</f>
        <v>100</v>
      </c>
      <c r="G126" s="16">
        <f>SUM(G116:G125)</f>
        <v>57410</v>
      </c>
      <c r="H126" s="15">
        <f>IF(G126=0,"- - -",G126/G126*100)</f>
        <v>100</v>
      </c>
      <c r="I126" s="16">
        <f>SUM(I116:I125)</f>
        <v>0</v>
      </c>
      <c r="J126" s="15" t="str">
        <f>IF($I$126=0,"-    ",I126/$I$126*100)</f>
        <v xml:space="preserve">-    </v>
      </c>
      <c r="K126" s="22">
        <f>SUM(K116:K125)</f>
        <v>117590</v>
      </c>
      <c r="L126" s="23">
        <f>IF(K126=0,"- - -",K126/K126*100)</f>
        <v>100</v>
      </c>
      <c r="O126" s="68"/>
    </row>
    <row r="127" spans="1:15" ht="15" thickBot="1" x14ac:dyDescent="0.35">
      <c r="A127" s="147" t="s">
        <v>50</v>
      </c>
      <c r="B127" s="148"/>
      <c r="C127" s="18">
        <f>IF($K126=0,"- - -",C126/$K126*100)</f>
        <v>5.9528871502678793E-3</v>
      </c>
      <c r="D127" s="19"/>
      <c r="E127" s="20">
        <f>IF($K126=0,"- - -",E126/$K126*100)</f>
        <v>51.171868356152736</v>
      </c>
      <c r="F127" s="19"/>
      <c r="G127" s="20">
        <f>IF($K126=0,"- - -",G126/$K126*100)</f>
        <v>48.822178756696999</v>
      </c>
      <c r="H127" s="19"/>
      <c r="I127" s="20">
        <f>IF($K126=0,"- - -",I126/$K126*100)</f>
        <v>0</v>
      </c>
      <c r="J127" s="19"/>
      <c r="K127" s="24">
        <f>IF($K126=0,"- - -",K126/$K126*100)</f>
        <v>100</v>
      </c>
      <c r="L127" s="25"/>
    </row>
    <row r="130" spans="1:35" x14ac:dyDescent="0.3">
      <c r="A130" s="49" t="s">
        <v>177</v>
      </c>
      <c r="J130" s="48"/>
      <c r="L130" s="48"/>
    </row>
    <row r="131" spans="1:35" ht="15" thickBot="1" x14ac:dyDescent="0.35"/>
    <row r="132" spans="1:35" ht="14.4" customHeight="1" x14ac:dyDescent="0.3">
      <c r="A132" s="141" t="s">
        <v>164</v>
      </c>
      <c r="B132" s="142"/>
      <c r="C132" s="32" t="s">
        <v>20</v>
      </c>
      <c r="D132" s="33"/>
      <c r="E132" s="33" t="s">
        <v>21</v>
      </c>
      <c r="F132" s="33"/>
      <c r="G132" s="33" t="s">
        <v>22</v>
      </c>
      <c r="H132" s="33"/>
      <c r="I132" s="33" t="s">
        <v>23</v>
      </c>
      <c r="J132" s="33"/>
      <c r="K132" s="33" t="s">
        <v>24</v>
      </c>
      <c r="L132" s="33"/>
      <c r="M132" s="33" t="s">
        <v>25</v>
      </c>
      <c r="N132" s="33"/>
      <c r="O132" s="33" t="s">
        <v>26</v>
      </c>
      <c r="P132" s="33"/>
      <c r="Q132" s="33" t="s">
        <v>27</v>
      </c>
      <c r="R132" s="33"/>
      <c r="S132" s="33" t="s">
        <v>28</v>
      </c>
      <c r="T132" s="33"/>
      <c r="U132" s="33" t="s">
        <v>29</v>
      </c>
      <c r="V132" s="33"/>
      <c r="W132" s="33" t="s">
        <v>30</v>
      </c>
      <c r="X132" s="33"/>
      <c r="Y132" s="33" t="s">
        <v>52</v>
      </c>
      <c r="Z132" s="33"/>
      <c r="AA132" s="33" t="s">
        <v>53</v>
      </c>
      <c r="AB132" s="34"/>
      <c r="AC132" s="33" t="s">
        <v>54</v>
      </c>
      <c r="AD132" s="33"/>
      <c r="AE132" s="35" t="s">
        <v>13</v>
      </c>
      <c r="AF132" s="36"/>
    </row>
    <row r="133" spans="1:35" ht="15" thickBot="1" x14ac:dyDescent="0.35">
      <c r="A133" s="143"/>
      <c r="B133" s="144"/>
      <c r="C133" s="37" t="s">
        <v>14</v>
      </c>
      <c r="D133" s="38" t="s">
        <v>15</v>
      </c>
      <c r="E133" s="39" t="s">
        <v>14</v>
      </c>
      <c r="F133" s="38" t="s">
        <v>15</v>
      </c>
      <c r="G133" s="39" t="s">
        <v>14</v>
      </c>
      <c r="H133" s="38" t="s">
        <v>15</v>
      </c>
      <c r="I133" s="37" t="s">
        <v>14</v>
      </c>
      <c r="J133" s="38" t="s">
        <v>15</v>
      </c>
      <c r="K133" s="37" t="s">
        <v>14</v>
      </c>
      <c r="L133" s="38" t="s">
        <v>15</v>
      </c>
      <c r="M133" s="37" t="s">
        <v>14</v>
      </c>
      <c r="N133" s="38" t="s">
        <v>15</v>
      </c>
      <c r="O133" s="37" t="s">
        <v>14</v>
      </c>
      <c r="P133" s="38" t="s">
        <v>15</v>
      </c>
      <c r="Q133" s="37" t="s">
        <v>14</v>
      </c>
      <c r="R133" s="38" t="s">
        <v>15</v>
      </c>
      <c r="S133" s="37" t="s">
        <v>14</v>
      </c>
      <c r="T133" s="38" t="s">
        <v>15</v>
      </c>
      <c r="U133" s="37" t="s">
        <v>14</v>
      </c>
      <c r="V133" s="38" t="s">
        <v>15</v>
      </c>
      <c r="W133" s="37" t="s">
        <v>14</v>
      </c>
      <c r="X133" s="38" t="s">
        <v>15</v>
      </c>
      <c r="Y133" s="37" t="s">
        <v>14</v>
      </c>
      <c r="Z133" s="38" t="s">
        <v>15</v>
      </c>
      <c r="AA133" s="37" t="s">
        <v>14</v>
      </c>
      <c r="AB133" s="38" t="s">
        <v>15</v>
      </c>
      <c r="AC133" s="37" t="s">
        <v>14</v>
      </c>
      <c r="AD133" s="38" t="s">
        <v>15</v>
      </c>
      <c r="AE133" s="41" t="s">
        <v>14</v>
      </c>
      <c r="AF133" s="42" t="s">
        <v>15</v>
      </c>
    </row>
    <row r="134" spans="1:35" x14ac:dyDescent="0.3">
      <c r="A134" s="66" t="s">
        <v>166</v>
      </c>
      <c r="B134" s="62" t="s">
        <v>165</v>
      </c>
      <c r="C134" s="8">
        <v>0</v>
      </c>
      <c r="D134" s="5">
        <f>IF(C144=0,"- - -",C134/C144*100)</f>
        <v>0</v>
      </c>
      <c r="E134" s="4">
        <v>2</v>
      </c>
      <c r="F134" s="5">
        <f>IF(E144=0,"- - -",E134/E144*100)</f>
        <v>6.9856793573174994E-2</v>
      </c>
      <c r="G134" s="4">
        <v>2</v>
      </c>
      <c r="H134" s="5">
        <f>IF(G144=0,"- - -",G134/G144*100)</f>
        <v>1.756543123133673E-2</v>
      </c>
      <c r="I134" s="4">
        <v>15</v>
      </c>
      <c r="J134" s="5">
        <f>IF(I144=0,"- - -",I134/I144*100)</f>
        <v>3.4649234251923032E-2</v>
      </c>
      <c r="K134" s="4">
        <v>14</v>
      </c>
      <c r="L134" s="5">
        <f>IF(K144=0,"- - -",K134/K144*100)</f>
        <v>4.0739124108831661E-2</v>
      </c>
      <c r="M134" s="4">
        <v>4</v>
      </c>
      <c r="N134" s="5">
        <f>IF(M144=0,"- - -",M134/M144*100)</f>
        <v>3.4370166695308471E-2</v>
      </c>
      <c r="O134" s="4">
        <v>0</v>
      </c>
      <c r="P134" s="5">
        <f>IF(O144=0,"- - -",O134/O144*100)</f>
        <v>0</v>
      </c>
      <c r="Q134" s="4">
        <v>1</v>
      </c>
      <c r="R134" s="5">
        <f>IF(Q144=0,"- - -",Q134/Q144*100)</f>
        <v>7.9491255961844198E-2</v>
      </c>
      <c r="S134" s="4">
        <v>0</v>
      </c>
      <c r="T134" s="5">
        <f>IF(S144=0,"- - -",S134/S144*100)</f>
        <v>0</v>
      </c>
      <c r="U134" s="4">
        <v>0</v>
      </c>
      <c r="V134" s="5">
        <f>IF(U144=0,"- - -",U134/U144*100)</f>
        <v>0</v>
      </c>
      <c r="W134" s="4">
        <v>0</v>
      </c>
      <c r="X134" s="5">
        <f>IF(W144=0,"- - -",W134/W144*100)</f>
        <v>0</v>
      </c>
      <c r="Y134" s="4">
        <v>3</v>
      </c>
      <c r="Z134" s="5">
        <f>IF(Y144=0,"- - -",Y134/Y144*100)</f>
        <v>0.10316368638239339</v>
      </c>
      <c r="AA134" s="4">
        <v>0</v>
      </c>
      <c r="AB134" s="5">
        <f>IF(AA144=0,"- - -",AA134/AA144*100)</f>
        <v>0</v>
      </c>
      <c r="AC134" s="4">
        <v>0</v>
      </c>
      <c r="AD134" s="5">
        <f>IF(AC144=0,"- - -",AC134/AC144*100)</f>
        <v>0</v>
      </c>
      <c r="AE134" s="26">
        <f>C134+E134+G134+I134+K134+M134+O134+Q134+S134+U134+W134+Y134+AA134+AC134</f>
        <v>41</v>
      </c>
      <c r="AF134" s="27">
        <f>IF(AE144=0,"- - -",AE134/AE144*100)</f>
        <v>3.4866910451569012E-2</v>
      </c>
      <c r="AI134" s="68"/>
    </row>
    <row r="135" spans="1:35" x14ac:dyDescent="0.3">
      <c r="A135" s="67" t="s">
        <v>167</v>
      </c>
      <c r="B135" s="62" t="s">
        <v>165</v>
      </c>
      <c r="C135" s="9">
        <v>49</v>
      </c>
      <c r="D135" s="3">
        <f>IF(C144=0,"- - -",C135/C144*100)</f>
        <v>2.7809307604994324</v>
      </c>
      <c r="E135" s="2">
        <v>81</v>
      </c>
      <c r="F135" s="3">
        <f>IF(E144=0,"- - -",E135/E144*100)</f>
        <v>2.8292001397135871</v>
      </c>
      <c r="G135" s="2">
        <v>310</v>
      </c>
      <c r="H135" s="3">
        <f>IF(G144=0,"- - -",G135/G144*100)</f>
        <v>2.7226418408571931</v>
      </c>
      <c r="I135" s="2">
        <v>1070</v>
      </c>
      <c r="J135" s="3">
        <f>IF(I144=0,"- - -",I135/I144*100)</f>
        <v>2.4716453766371762</v>
      </c>
      <c r="K135" s="2">
        <v>684</v>
      </c>
      <c r="L135" s="3">
        <f>IF(K144=0,"- - -",K135/K144*100)</f>
        <v>1.9903972064600612</v>
      </c>
      <c r="M135" s="2">
        <v>186</v>
      </c>
      <c r="N135" s="3">
        <f>IF(M144=0,"- - -",M135/M144*100)</f>
        <v>1.5982127513318438</v>
      </c>
      <c r="O135" s="2">
        <v>78</v>
      </c>
      <c r="P135" s="3">
        <f>IF(O144=0,"- - -",O135/O144*100)</f>
        <v>2.0103092783505154</v>
      </c>
      <c r="Q135" s="2">
        <v>45</v>
      </c>
      <c r="R135" s="3">
        <f>IF(Q144=0,"- - -",Q135/Q144*100)</f>
        <v>3.5771065182829886</v>
      </c>
      <c r="S135" s="2">
        <v>22</v>
      </c>
      <c r="T135" s="3">
        <f>IF(S144=0,"- - -",S135/S144*100)</f>
        <v>2.842377260981912</v>
      </c>
      <c r="U135" s="2">
        <v>16</v>
      </c>
      <c r="V135" s="3">
        <f>IF(U144=0,"- - -",U135/U144*100)</f>
        <v>2.9038112522686026</v>
      </c>
      <c r="W135" s="2">
        <v>14</v>
      </c>
      <c r="X135" s="3">
        <f>IF(W144=0,"- - -",W135/W144*100)</f>
        <v>3.1890660592255129</v>
      </c>
      <c r="Y135" s="2">
        <v>86</v>
      </c>
      <c r="Z135" s="3">
        <f>IF(Y144=0,"- - -",Y135/Y144*100)</f>
        <v>2.9573590096286106</v>
      </c>
      <c r="AA135" s="2">
        <v>34</v>
      </c>
      <c r="AB135" s="3">
        <f>IF(AA144=0,"- - -",AA135/AA144*100)</f>
        <v>3.0061892130857646</v>
      </c>
      <c r="AC135" s="2">
        <v>35</v>
      </c>
      <c r="AD135" s="3">
        <f>IF(AC144=0,"- - -",AC135/AC144*100)</f>
        <v>2.604166666666667</v>
      </c>
      <c r="AE135" s="26">
        <f t="shared" ref="AE135:AE143" si="14">C135+E135+G135+I135+K135+M135+O135+Q135+S135+U135+W135+Y135+AA135+AC135</f>
        <v>2710</v>
      </c>
      <c r="AF135" s="29">
        <f>IF(AE144=0,"- - -",AE135/AE144*100)</f>
        <v>2.304617739603708</v>
      </c>
      <c r="AI135" s="68"/>
    </row>
    <row r="136" spans="1:35" x14ac:dyDescent="0.3">
      <c r="A136" s="67" t="s">
        <v>168</v>
      </c>
      <c r="B136" s="62" t="s">
        <v>165</v>
      </c>
      <c r="C136" s="9">
        <v>242</v>
      </c>
      <c r="D136" s="3">
        <f>IF(C144=0,"- - -",C136/C144*100)</f>
        <v>13.734392735527809</v>
      </c>
      <c r="E136" s="2">
        <v>453</v>
      </c>
      <c r="F136" s="3">
        <f>IF(E144=0,"- - -",E136/E144*100)</f>
        <v>15.822563744324135</v>
      </c>
      <c r="G136" s="2">
        <v>1897</v>
      </c>
      <c r="H136" s="3">
        <f>IF(G144=0,"- - -",G136/G144*100)</f>
        <v>16.660811522922888</v>
      </c>
      <c r="I136" s="2">
        <v>6285</v>
      </c>
      <c r="J136" s="3">
        <f>IF(I144=0,"- - -",I136/I144*100)</f>
        <v>14.51802915155575</v>
      </c>
      <c r="K136" s="2">
        <v>4491</v>
      </c>
      <c r="L136" s="3">
        <f>IF(K144=0,"- - -",K136/K144*100)</f>
        <v>13.068529026625928</v>
      </c>
      <c r="M136" s="2">
        <v>1316</v>
      </c>
      <c r="N136" s="3">
        <f>IF(M144=0,"- - -",M136/M144*100)</f>
        <v>11.307784842756487</v>
      </c>
      <c r="O136" s="2">
        <v>388</v>
      </c>
      <c r="P136" s="3">
        <f>IF(O144=0,"- - -",O136/O144*100)</f>
        <v>10</v>
      </c>
      <c r="Q136" s="2">
        <v>170</v>
      </c>
      <c r="R136" s="3">
        <f>IF(Q144=0,"- - -",Q136/Q144*100)</f>
        <v>13.513513513513514</v>
      </c>
      <c r="S136" s="2">
        <v>103</v>
      </c>
      <c r="T136" s="3">
        <f>IF(S144=0,"- - -",S136/S144*100)</f>
        <v>13.307493540051679</v>
      </c>
      <c r="U136" s="2">
        <v>73</v>
      </c>
      <c r="V136" s="3">
        <f>IF(U144=0,"- - -",U136/U144*100)</f>
        <v>13.248638838475499</v>
      </c>
      <c r="W136" s="2">
        <v>60</v>
      </c>
      <c r="X136" s="3">
        <f>IF(W144=0,"- - -",W136/W144*100)</f>
        <v>13.66742596810934</v>
      </c>
      <c r="Y136" s="2">
        <v>416</v>
      </c>
      <c r="Z136" s="3">
        <f>IF(Y144=0,"- - -",Y136/Y144*100)</f>
        <v>14.305364511691884</v>
      </c>
      <c r="AA136" s="2">
        <v>149</v>
      </c>
      <c r="AB136" s="3">
        <f>IF(AA144=0,"- - -",AA136/AA144*100)</f>
        <v>13.174182139699381</v>
      </c>
      <c r="AC136" s="2">
        <v>195</v>
      </c>
      <c r="AD136" s="3">
        <f>IF(AC144=0,"- - -",AC136/AC144*100)</f>
        <v>14.508928571428573</v>
      </c>
      <c r="AE136" s="26">
        <f t="shared" si="14"/>
        <v>16238</v>
      </c>
      <c r="AF136" s="29">
        <f>IF(AE144=0,"- - -",AE136/AE144*100)</f>
        <v>13.808997363721403</v>
      </c>
      <c r="AI136" s="68"/>
    </row>
    <row r="137" spans="1:35" x14ac:dyDescent="0.3">
      <c r="A137" s="67" t="s">
        <v>169</v>
      </c>
      <c r="B137" s="62" t="s">
        <v>165</v>
      </c>
      <c r="C137" s="9">
        <v>582</v>
      </c>
      <c r="D137" s="3">
        <f>IF(C144=0,"- - -",C137/C144*100)</f>
        <v>33.030646992054486</v>
      </c>
      <c r="E137" s="2">
        <v>940</v>
      </c>
      <c r="F137" s="3">
        <f>IF(E144=0,"- - -",E137/E144*100)</f>
        <v>32.832692979392249</v>
      </c>
      <c r="G137" s="2">
        <v>3771</v>
      </c>
      <c r="H137" s="3">
        <f>IF(G144=0,"- - -",G137/G144*100)</f>
        <v>33.119620586685407</v>
      </c>
      <c r="I137" s="2">
        <v>15430</v>
      </c>
      <c r="J137" s="3">
        <f>IF(I144=0,"- - -",I137/I144*100)</f>
        <v>35.64251230047816</v>
      </c>
      <c r="K137" s="2">
        <v>12902</v>
      </c>
      <c r="L137" s="3">
        <f>IF(K144=0,"- - -",K137/K144*100)</f>
        <v>37.544012803724719</v>
      </c>
      <c r="M137" s="2">
        <v>4114</v>
      </c>
      <c r="N137" s="3">
        <f>IF(M144=0,"- - -",M137/M144*100)</f>
        <v>35.349716446124759</v>
      </c>
      <c r="O137" s="2">
        <v>1351</v>
      </c>
      <c r="P137" s="3">
        <f>IF(O144=0,"- - -",O137/O144*100)</f>
        <v>34.819587628865975</v>
      </c>
      <c r="Q137" s="2">
        <v>425</v>
      </c>
      <c r="R137" s="3">
        <f>IF(Q144=0,"- - -",Q137/Q144*100)</f>
        <v>33.783783783783782</v>
      </c>
      <c r="S137" s="2">
        <v>270</v>
      </c>
      <c r="T137" s="3">
        <f>IF(S144=0,"- - -",S137/S144*100)</f>
        <v>34.883720930232556</v>
      </c>
      <c r="U137" s="2">
        <v>185</v>
      </c>
      <c r="V137" s="3">
        <f>IF(U144=0,"- - -",U137/U144*100)</f>
        <v>33.575317604355718</v>
      </c>
      <c r="W137" s="2">
        <v>154</v>
      </c>
      <c r="X137" s="3">
        <f>IF(W144=0,"- - -",W137/W144*100)</f>
        <v>35.079726651480634</v>
      </c>
      <c r="Y137" s="2">
        <v>949</v>
      </c>
      <c r="Z137" s="3">
        <f>IF(Y144=0,"- - -",Y137/Y144*100)</f>
        <v>32.63411279229711</v>
      </c>
      <c r="AA137" s="2">
        <v>357</v>
      </c>
      <c r="AB137" s="3">
        <f>IF(AA144=0,"- - -",AA137/AA144*100)</f>
        <v>31.564986737400531</v>
      </c>
      <c r="AC137" s="2">
        <v>424</v>
      </c>
      <c r="AD137" s="3">
        <f>IF(AC144=0,"- - -",AC137/AC144*100)</f>
        <v>31.547619047619047</v>
      </c>
      <c r="AE137" s="26">
        <f t="shared" si="14"/>
        <v>41854</v>
      </c>
      <c r="AF137" s="29">
        <f>IF(AE144=0,"- - -",AE137/AE144*100)</f>
        <v>35.593162683901689</v>
      </c>
      <c r="AI137" s="68"/>
    </row>
    <row r="138" spans="1:35" x14ac:dyDescent="0.3">
      <c r="A138" s="67" t="s">
        <v>170</v>
      </c>
      <c r="B138" s="62" t="s">
        <v>165</v>
      </c>
      <c r="C138" s="9">
        <v>570</v>
      </c>
      <c r="D138" s="3">
        <f>IF(C144=0,"- - -",C138/C144*100)</f>
        <v>32.349602724177075</v>
      </c>
      <c r="E138" s="2">
        <v>931</v>
      </c>
      <c r="F138" s="3">
        <f>IF(E144=0,"- - -",E138/E144*100)</f>
        <v>32.518337408312959</v>
      </c>
      <c r="G138" s="2">
        <v>3633</v>
      </c>
      <c r="H138" s="3">
        <f>IF(G144=0,"- - -",G138/G144*100)</f>
        <v>31.907605831723167</v>
      </c>
      <c r="I138" s="2">
        <v>14065</v>
      </c>
      <c r="J138" s="3">
        <f>IF(I144=0,"- - -",I138/I144*100)</f>
        <v>32.48943198355316</v>
      </c>
      <c r="K138" s="2">
        <v>11182</v>
      </c>
      <c r="L138" s="3">
        <f>IF(K144=0,"- - -",K138/K144*100)</f>
        <v>32.538920413211116</v>
      </c>
      <c r="M138" s="2">
        <v>3801</v>
      </c>
      <c r="N138" s="3">
        <f>IF(M144=0,"- - -",M138/M144*100)</f>
        <v>32.660250902216873</v>
      </c>
      <c r="O138" s="2">
        <v>1262</v>
      </c>
      <c r="P138" s="3">
        <f>IF(O144=0,"- - -",O138/O144*100)</f>
        <v>32.52577319587629</v>
      </c>
      <c r="Q138" s="2">
        <v>358</v>
      </c>
      <c r="R138" s="3">
        <f>IF(Q144=0,"- - -",Q138/Q144*100)</f>
        <v>28.45786963434022</v>
      </c>
      <c r="S138" s="2">
        <v>228</v>
      </c>
      <c r="T138" s="3">
        <f>IF(S144=0,"- - -",S138/S144*100)</f>
        <v>29.457364341085274</v>
      </c>
      <c r="U138" s="2">
        <v>172</v>
      </c>
      <c r="V138" s="3">
        <f>IF(U144=0,"- - -",U138/U144*100)</f>
        <v>31.215970961887479</v>
      </c>
      <c r="W138" s="2">
        <v>135</v>
      </c>
      <c r="X138" s="3">
        <f>IF(W144=0,"- - -",W138/W144*100)</f>
        <v>30.751708428246015</v>
      </c>
      <c r="Y138" s="2">
        <v>863</v>
      </c>
      <c r="Z138" s="3">
        <f>IF(Y144=0,"- - -",Y138/Y144*100)</f>
        <v>29.676753782668502</v>
      </c>
      <c r="AA138" s="2">
        <v>343</v>
      </c>
      <c r="AB138" s="3">
        <f>IF(AA144=0,"- - -",AA138/AA144*100)</f>
        <v>30.327144120247567</v>
      </c>
      <c r="AC138" s="2">
        <v>382</v>
      </c>
      <c r="AD138" s="3">
        <f>IF(AC144=0,"- - -",AC138/AC144*100)</f>
        <v>28.422619047619047</v>
      </c>
      <c r="AE138" s="26">
        <f t="shared" si="14"/>
        <v>37925</v>
      </c>
      <c r="AF138" s="29">
        <f>IF(AE144=0,"- - -",AE138/AE144*100)</f>
        <v>32.251892167701335</v>
      </c>
      <c r="AI138" s="68"/>
    </row>
    <row r="139" spans="1:35" x14ac:dyDescent="0.3">
      <c r="A139" s="67" t="s">
        <v>171</v>
      </c>
      <c r="B139" s="62" t="s">
        <v>165</v>
      </c>
      <c r="C139" s="9">
        <v>256</v>
      </c>
      <c r="D139" s="3">
        <f>IF(C144=0,"- - -",C139/C144*100)</f>
        <v>14.52894438138479</v>
      </c>
      <c r="E139" s="2">
        <v>376</v>
      </c>
      <c r="F139" s="3">
        <f>IF(E144=0,"- - -",E139/E144*100)</f>
        <v>13.133077191756898</v>
      </c>
      <c r="G139" s="2">
        <v>1527</v>
      </c>
      <c r="H139" s="3">
        <f>IF(G144=0,"- - -",G139/G144*100)</f>
        <v>13.411206745125593</v>
      </c>
      <c r="I139" s="2">
        <v>5486</v>
      </c>
      <c r="J139" s="3">
        <f>IF(I144=0,"- - -",I139/I144*100)</f>
        <v>12.672379940403317</v>
      </c>
      <c r="K139" s="2">
        <v>4231</v>
      </c>
      <c r="L139" s="3">
        <f>IF(K144=0,"- - -",K139/K144*100)</f>
        <v>12.311945293176196</v>
      </c>
      <c r="M139" s="2">
        <v>1812</v>
      </c>
      <c r="N139" s="3">
        <f>IF(M144=0,"- - -",M139/M144*100)</f>
        <v>15.569685512974738</v>
      </c>
      <c r="O139" s="2">
        <v>651</v>
      </c>
      <c r="P139" s="3">
        <f>IF(O144=0,"- - -",O139/O144*100)</f>
        <v>16.778350515463917</v>
      </c>
      <c r="Q139" s="2">
        <v>210</v>
      </c>
      <c r="R139" s="3">
        <f>IF(Q144=0,"- - -",Q139/Q144*100)</f>
        <v>16.693163751987282</v>
      </c>
      <c r="S139" s="2">
        <v>115</v>
      </c>
      <c r="T139" s="3">
        <f>IF(S144=0,"- - -",S139/S144*100)</f>
        <v>14.857881136950905</v>
      </c>
      <c r="U139" s="2">
        <v>81</v>
      </c>
      <c r="V139" s="3">
        <f>IF(U144=0,"- - -",U139/U144*100)</f>
        <v>14.700544464609798</v>
      </c>
      <c r="W139" s="2">
        <v>64</v>
      </c>
      <c r="X139" s="3">
        <f>IF(W144=0,"- - -",W139/W144*100)</f>
        <v>14.578587699316628</v>
      </c>
      <c r="Y139" s="2">
        <v>454</v>
      </c>
      <c r="Z139" s="3">
        <f>IF(Y144=0,"- - -",Y139/Y144*100)</f>
        <v>15.612104539202202</v>
      </c>
      <c r="AA139" s="2">
        <v>176</v>
      </c>
      <c r="AB139" s="3">
        <f>IF(AA144=0,"- - -",AA139/AA144*100)</f>
        <v>15.561450044208666</v>
      </c>
      <c r="AC139" s="2">
        <v>246</v>
      </c>
      <c r="AD139" s="3">
        <f>IF(AC144=0,"- - -",AC139/AC144*100)</f>
        <v>18.303571428571427</v>
      </c>
      <c r="AE139" s="26">
        <f t="shared" si="14"/>
        <v>15685</v>
      </c>
      <c r="AF139" s="29">
        <f>IF(AE144=0,"- - -",AE139/AE144*100)</f>
        <v>13.338719278850242</v>
      </c>
      <c r="AI139" s="68"/>
    </row>
    <row r="140" spans="1:35" x14ac:dyDescent="0.3">
      <c r="A140" s="67" t="s">
        <v>172</v>
      </c>
      <c r="B140" s="62" t="s">
        <v>165</v>
      </c>
      <c r="C140" s="9">
        <v>58</v>
      </c>
      <c r="D140" s="3">
        <f>IF(C144=0,"- - -",C140/C144*100)</f>
        <v>3.2917139614074915</v>
      </c>
      <c r="E140" s="2">
        <v>78</v>
      </c>
      <c r="F140" s="3">
        <f>IF(E144=0,"- - -",E140/E144*100)</f>
        <v>2.7244149493538248</v>
      </c>
      <c r="G140" s="2">
        <v>235</v>
      </c>
      <c r="H140" s="3">
        <f>IF(G144=0,"- - -",G140/G144*100)</f>
        <v>2.063938169682066</v>
      </c>
      <c r="I140" s="2">
        <v>910</v>
      </c>
      <c r="J140" s="3">
        <f>IF(I144=0,"- - -",I140/I144*100)</f>
        <v>2.1020535446166639</v>
      </c>
      <c r="K140" s="2">
        <v>811</v>
      </c>
      <c r="L140" s="3">
        <f>IF(K144=0,"- - -",K140/K144*100)</f>
        <v>2.359959260875891</v>
      </c>
      <c r="M140" s="2">
        <v>377</v>
      </c>
      <c r="N140" s="3">
        <f>IF(M144=0,"- - -",M140/M144*100)</f>
        <v>3.239388211032824</v>
      </c>
      <c r="O140" s="2">
        <v>138</v>
      </c>
      <c r="P140" s="3">
        <f>IF(O144=0,"- - -",O140/O144*100)</f>
        <v>3.5567010309278349</v>
      </c>
      <c r="Q140" s="2">
        <v>46</v>
      </c>
      <c r="R140" s="3">
        <f>IF(Q144=0,"- - -",Q140/Q144*100)</f>
        <v>3.6565977742448332</v>
      </c>
      <c r="S140" s="2">
        <v>32</v>
      </c>
      <c r="T140" s="3">
        <f>IF(S144=0,"- - -",S140/S144*100)</f>
        <v>4.1343669250646</v>
      </c>
      <c r="U140" s="2">
        <v>20</v>
      </c>
      <c r="V140" s="3">
        <f>IF(U144=0,"- - -",U140/U144*100)</f>
        <v>3.6297640653357535</v>
      </c>
      <c r="W140" s="2">
        <v>12</v>
      </c>
      <c r="X140" s="3">
        <f>IF(W144=0,"- - -",W140/W144*100)</f>
        <v>2.7334851936218678</v>
      </c>
      <c r="Y140" s="2">
        <v>129</v>
      </c>
      <c r="Z140" s="3">
        <f>IF(Y144=0,"- - -",Y140/Y144*100)</f>
        <v>4.4360385144429157</v>
      </c>
      <c r="AA140" s="2">
        <v>60</v>
      </c>
      <c r="AB140" s="3">
        <f>IF(AA144=0,"- - -",AA140/AA144*100)</f>
        <v>5.3050397877984086</v>
      </c>
      <c r="AC140" s="2">
        <v>58</v>
      </c>
      <c r="AD140" s="3">
        <f>IF(AC144=0,"- - -",AC140/AC144*100)</f>
        <v>4.3154761904761907</v>
      </c>
      <c r="AE140" s="26">
        <f t="shared" si="14"/>
        <v>2964</v>
      </c>
      <c r="AF140" s="29">
        <f>IF(AE144=0,"- - -",AE140/AE144*100)</f>
        <v>2.5206225019134281</v>
      </c>
      <c r="AI140" s="68"/>
    </row>
    <row r="141" spans="1:35" x14ac:dyDescent="0.3">
      <c r="A141" s="67" t="s">
        <v>173</v>
      </c>
      <c r="B141" s="62" t="s">
        <v>165</v>
      </c>
      <c r="C141" s="9">
        <v>5</v>
      </c>
      <c r="D141" s="3">
        <f>IF(C144=0,"- - -",C141/C144*100)</f>
        <v>0.28376844494892167</v>
      </c>
      <c r="E141" s="2">
        <v>2</v>
      </c>
      <c r="F141" s="3">
        <f>IF(E144=0,"- - -",E141/E144*100)</f>
        <v>6.9856793573174994E-2</v>
      </c>
      <c r="G141" s="2">
        <v>10</v>
      </c>
      <c r="H141" s="3">
        <f>IF(G144=0,"- - -",G141/G144*100)</f>
        <v>8.7827156156683642E-2</v>
      </c>
      <c r="I141" s="2">
        <v>30</v>
      </c>
      <c r="J141" s="3">
        <f>IF(I144=0,"- - -",I141/I144*100)</f>
        <v>6.9298468503846064E-2</v>
      </c>
      <c r="K141" s="2">
        <v>49</v>
      </c>
      <c r="L141" s="3">
        <f>IF(K144=0,"- - -",K141/K144*100)</f>
        <v>0.1425869343809108</v>
      </c>
      <c r="M141" s="2">
        <v>26</v>
      </c>
      <c r="N141" s="3">
        <f>IF(M144=0,"- - -",M141/M144*100)</f>
        <v>0.22340608351950506</v>
      </c>
      <c r="O141" s="2">
        <v>12</v>
      </c>
      <c r="P141" s="3">
        <f>IF(O144=0,"- - -",O141/O144*100)</f>
        <v>0.30927835051546393</v>
      </c>
      <c r="Q141" s="2">
        <v>3</v>
      </c>
      <c r="R141" s="3">
        <f>IF(Q144=0,"- - -",Q141/Q144*100)</f>
        <v>0.23847376788553257</v>
      </c>
      <c r="S141" s="2">
        <v>4</v>
      </c>
      <c r="T141" s="3">
        <f>IF(S144=0,"- - -",S141/S144*100)</f>
        <v>0.516795865633075</v>
      </c>
      <c r="U141" s="2">
        <v>2</v>
      </c>
      <c r="V141" s="3">
        <f>IF(U144=0,"- - -",U141/U144*100)</f>
        <v>0.36297640653357532</v>
      </c>
      <c r="W141" s="2">
        <v>0</v>
      </c>
      <c r="X141" s="3">
        <f>IF(W144=0,"- - -",W141/W144*100)</f>
        <v>0</v>
      </c>
      <c r="Y141" s="2">
        <v>8</v>
      </c>
      <c r="Z141" s="3">
        <f>IF(Y144=0,"- - -",Y141/Y144*100)</f>
        <v>0.27510316368638238</v>
      </c>
      <c r="AA141" s="2">
        <v>12</v>
      </c>
      <c r="AB141" s="3">
        <f>IF(AA144=0,"- - -",AA141/AA144*100)</f>
        <v>1.0610079575596816</v>
      </c>
      <c r="AC141" s="2">
        <v>4</v>
      </c>
      <c r="AD141" s="3">
        <f>IF(AC144=0,"- - -",AC141/AC144*100)</f>
        <v>0.29761904761904762</v>
      </c>
      <c r="AE141" s="26">
        <f t="shared" si="14"/>
        <v>167</v>
      </c>
      <c r="AF141" s="29">
        <f>IF(AE144=0,"- - -",AE141/AE144*100)</f>
        <v>0.14201887915639086</v>
      </c>
      <c r="AI141" s="68"/>
    </row>
    <row r="142" spans="1:35" x14ac:dyDescent="0.3">
      <c r="A142" s="67" t="s">
        <v>174</v>
      </c>
      <c r="B142" s="62" t="s">
        <v>165</v>
      </c>
      <c r="C142" s="9">
        <v>0</v>
      </c>
      <c r="D142" s="3">
        <f>IF(C144=0,"- - -",C142/C144*100)</f>
        <v>0</v>
      </c>
      <c r="E142" s="2">
        <v>0</v>
      </c>
      <c r="F142" s="3">
        <f>IF(E144=0,"- - -",E142/E144*100)</f>
        <v>0</v>
      </c>
      <c r="G142" s="2">
        <v>1</v>
      </c>
      <c r="H142" s="3">
        <f>IF(G144=0,"- - -",G142/G144*100)</f>
        <v>8.7827156156683652E-3</v>
      </c>
      <c r="I142" s="2">
        <v>0</v>
      </c>
      <c r="J142" s="3">
        <f>IF(I144=0,"- - -",I142/I144*100)</f>
        <v>0</v>
      </c>
      <c r="K142" s="2">
        <v>1</v>
      </c>
      <c r="L142" s="3">
        <f>IF(K144=0,"- - -",K142/K144*100)</f>
        <v>2.9099374363451185E-3</v>
      </c>
      <c r="M142" s="2">
        <v>2</v>
      </c>
      <c r="N142" s="3">
        <f>IF(M144=0,"- - -",M142/M144*100)</f>
        <v>1.7185083347654236E-2</v>
      </c>
      <c r="O142" s="2">
        <v>0</v>
      </c>
      <c r="P142" s="3">
        <f>IF(O144=0,"- - -",O142/O144*100)</f>
        <v>0</v>
      </c>
      <c r="Q142" s="2">
        <v>0</v>
      </c>
      <c r="R142" s="3">
        <f>IF(Q144=0,"- - -",Q142/Q144*100)</f>
        <v>0</v>
      </c>
      <c r="S142" s="2">
        <v>0</v>
      </c>
      <c r="T142" s="3">
        <f>IF(S144=0,"- - -",S142/S144*100)</f>
        <v>0</v>
      </c>
      <c r="U142" s="2">
        <v>2</v>
      </c>
      <c r="V142" s="3">
        <f>IF(U144=0,"- - -",U142/U144*100)</f>
        <v>0.36297640653357532</v>
      </c>
      <c r="W142" s="2">
        <v>0</v>
      </c>
      <c r="X142" s="3">
        <f>IF(W144=0,"- - -",W142/W144*100)</f>
        <v>0</v>
      </c>
      <c r="Y142" s="2">
        <v>0</v>
      </c>
      <c r="Z142" s="3">
        <f>IF(Y144=0,"- - -",Y142/Y144*100)</f>
        <v>0</v>
      </c>
      <c r="AA142" s="2">
        <v>0</v>
      </c>
      <c r="AB142" s="3">
        <f>IF(AA144=0,"- - -",AA142/AA144*100)</f>
        <v>0</v>
      </c>
      <c r="AC142" s="2">
        <v>0</v>
      </c>
      <c r="AD142" s="3">
        <f>IF(AC144=0,"- - -",AC142/AC144*100)</f>
        <v>0</v>
      </c>
      <c r="AE142" s="26">
        <f t="shared" si="14"/>
        <v>6</v>
      </c>
      <c r="AF142" s="29">
        <f>IF(AE144=0,"- - -",AE142/AE144*100)</f>
        <v>5.1024747002296113E-3</v>
      </c>
      <c r="AI142" s="68"/>
    </row>
    <row r="143" spans="1:35" ht="15" thickBot="1" x14ac:dyDescent="0.35">
      <c r="A143" s="67" t="s">
        <v>175</v>
      </c>
      <c r="B143" s="62" t="s">
        <v>165</v>
      </c>
      <c r="C143" s="9">
        <v>0</v>
      </c>
      <c r="D143" s="3">
        <f>IF(C144=0,"- - -",C143/C144*100)</f>
        <v>0</v>
      </c>
      <c r="E143" s="2">
        <v>0</v>
      </c>
      <c r="F143" s="3">
        <f>IF(E144=0,"- - -",E143/E144*100)</f>
        <v>0</v>
      </c>
      <c r="G143" s="2">
        <v>0</v>
      </c>
      <c r="H143" s="3">
        <f>IF(G144=0,"- - -",G143/G144*100)</f>
        <v>0</v>
      </c>
      <c r="I143" s="2">
        <v>0</v>
      </c>
      <c r="J143" s="3">
        <f>IF(I144=0,"- - -",I143/I144*100)</f>
        <v>0</v>
      </c>
      <c r="K143" s="2">
        <v>0</v>
      </c>
      <c r="L143" s="3">
        <f>IF(K144=0,"- - -",K143/K144*100)</f>
        <v>0</v>
      </c>
      <c r="M143" s="2">
        <v>0</v>
      </c>
      <c r="N143" s="3">
        <f>IF(M144=0,"- - -",M143/M144*100)</f>
        <v>0</v>
      </c>
      <c r="O143" s="2">
        <v>0</v>
      </c>
      <c r="P143" s="3">
        <f>IF(O144=0,"- - -",O143/O144*100)</f>
        <v>0</v>
      </c>
      <c r="Q143" s="2">
        <v>0</v>
      </c>
      <c r="R143" s="3">
        <f>IF(Q144=0,"- - -",Q143/Q144*100)</f>
        <v>0</v>
      </c>
      <c r="S143" s="2">
        <v>0</v>
      </c>
      <c r="T143" s="3">
        <f>IF(S144=0,"- - -",S143/S144*100)</f>
        <v>0</v>
      </c>
      <c r="U143" s="2">
        <v>0</v>
      </c>
      <c r="V143" s="3">
        <f>IF(U144=0,"- - -",U143/U144*100)</f>
        <v>0</v>
      </c>
      <c r="W143" s="2">
        <v>0</v>
      </c>
      <c r="X143" s="3">
        <f>IF(W144=0,"- - -",W143/W144*100)</f>
        <v>0</v>
      </c>
      <c r="Y143" s="2">
        <v>0</v>
      </c>
      <c r="Z143" s="3">
        <f>IF(Y144=0,"- - -",Y143/Y144*100)</f>
        <v>0</v>
      </c>
      <c r="AA143" s="2">
        <v>0</v>
      </c>
      <c r="AB143" s="3">
        <f>IF(AA144=0,"- - -",AA143/AA144*100)</f>
        <v>0</v>
      </c>
      <c r="AC143" s="2">
        <v>0</v>
      </c>
      <c r="AD143" s="3">
        <f>IF(AC144=0,"- - -",AC143/AC144*100)</f>
        <v>0</v>
      </c>
      <c r="AE143" s="26">
        <f t="shared" si="14"/>
        <v>0</v>
      </c>
      <c r="AF143" s="29">
        <f>IF(AE144=0,"- - -",AE143/AE144*100)</f>
        <v>0</v>
      </c>
      <c r="AI143" s="68"/>
    </row>
    <row r="144" spans="1:35" x14ac:dyDescent="0.3">
      <c r="A144" s="145" t="s">
        <v>13</v>
      </c>
      <c r="B144" s="146"/>
      <c r="C144" s="14">
        <f>SUM(C134:C143)</f>
        <v>1762</v>
      </c>
      <c r="D144" s="15">
        <f>IF(C144=0,"- - -",C144/C144*100)</f>
        <v>100</v>
      </c>
      <c r="E144" s="16">
        <f>SUM(E134:E143)</f>
        <v>2863</v>
      </c>
      <c r="F144" s="15">
        <f>IF(E144=0,"- - -",E144/E144*100)</f>
        <v>100</v>
      </c>
      <c r="G144" s="16">
        <f>SUM(G134:G143)</f>
        <v>11386</v>
      </c>
      <c r="H144" s="15">
        <f>IF(G144=0,"- - -",G144/G144*100)</f>
        <v>100</v>
      </c>
      <c r="I144" s="16">
        <f>SUM(I134:I143)</f>
        <v>43291</v>
      </c>
      <c r="J144" s="15">
        <f>IF(I144=0,"- - -",I144/I144*100)</f>
        <v>100</v>
      </c>
      <c r="K144" s="16">
        <f>SUM(K134:K143)</f>
        <v>34365</v>
      </c>
      <c r="L144" s="15">
        <f>IF(K144=0,"- - -",K144/K144*100)</f>
        <v>100</v>
      </c>
      <c r="M144" s="16">
        <f>SUM(M134:M143)</f>
        <v>11638</v>
      </c>
      <c r="N144" s="15">
        <f>IF(M144=0,"- - -",M144/M144*100)</f>
        <v>100</v>
      </c>
      <c r="O144" s="16">
        <f>SUM(O134:O143)</f>
        <v>3880</v>
      </c>
      <c r="P144" s="15">
        <f>IF(O144=0,"- - -",O144/O144*100)</f>
        <v>100</v>
      </c>
      <c r="Q144" s="16">
        <f>SUM(Q134:Q143)</f>
        <v>1258</v>
      </c>
      <c r="R144" s="15">
        <f>IF(Q144=0,"- - -",Q144/Q144*100)</f>
        <v>100</v>
      </c>
      <c r="S144" s="16">
        <f>SUM(S134:S143)</f>
        <v>774</v>
      </c>
      <c r="T144" s="15">
        <f>IF(S144=0,"- - -",S144/S144*100)</f>
        <v>100</v>
      </c>
      <c r="U144" s="16">
        <f>SUM(U134:U143)</f>
        <v>551</v>
      </c>
      <c r="V144" s="15">
        <f>IF(U144=0,"- - -",U144/U144*100)</f>
        <v>100</v>
      </c>
      <c r="W144" s="16">
        <f>SUM(W134:W143)</f>
        <v>439</v>
      </c>
      <c r="X144" s="15">
        <f>IF(W144=0,"- - -",W144/W144*100)</f>
        <v>100</v>
      </c>
      <c r="Y144" s="16">
        <f>SUM(Y134:Y143)</f>
        <v>2908</v>
      </c>
      <c r="Z144" s="15">
        <f>IF(Y144=0,"- - -",Y144/Y144*100)</f>
        <v>100</v>
      </c>
      <c r="AA144" s="16">
        <f>SUM(AA134:AA143)</f>
        <v>1131</v>
      </c>
      <c r="AB144" s="15">
        <f t="shared" ref="AB144" si="15">IF(AA144=0,"- - -",AA144/AA144*100)</f>
        <v>100</v>
      </c>
      <c r="AC144" s="16">
        <f>SUM(AC134:AC143)</f>
        <v>1344</v>
      </c>
      <c r="AD144" s="15">
        <f t="shared" ref="AD144" si="16">IF(AC144=0,"- - -",AC144/AC144*100)</f>
        <v>100</v>
      </c>
      <c r="AE144" s="22">
        <f>SUM(AE134:AE143)</f>
        <v>117590</v>
      </c>
      <c r="AF144" s="23">
        <f>IF(AE144=0,"- - -",AE144/AE144*100)</f>
        <v>100</v>
      </c>
      <c r="AI144" s="68"/>
    </row>
    <row r="145" spans="1:32" ht="15" thickBot="1" x14ac:dyDescent="0.35">
      <c r="A145" s="147" t="s">
        <v>31</v>
      </c>
      <c r="B145" s="148"/>
      <c r="C145" s="18">
        <f>IF($AE144=0,"- - -",C144/$AE144*100)</f>
        <v>1.4984267369674291</v>
      </c>
      <c r="D145" s="19"/>
      <c r="E145" s="20">
        <f>IF($AE144=0,"- - -",E144/$AE144*100)</f>
        <v>2.4347308444595628</v>
      </c>
      <c r="F145" s="19"/>
      <c r="G145" s="20">
        <f>IF($AE144=0,"- - -",G144/$AE144*100)</f>
        <v>9.6827961561357263</v>
      </c>
      <c r="H145" s="19"/>
      <c r="I145" s="20">
        <f>IF($AE144=0,"- - -",I144/$AE144*100)</f>
        <v>36.815205374606684</v>
      </c>
      <c r="J145" s="19"/>
      <c r="K145" s="20">
        <f>IF($AE144=0,"- - -",K144/$AE144*100)</f>
        <v>29.224423845565102</v>
      </c>
      <c r="L145" s="19"/>
      <c r="M145" s="20">
        <f>IF($AE144=0,"- - -",M144/$AE144*100)</f>
        <v>9.8971000935453688</v>
      </c>
      <c r="N145" s="19"/>
      <c r="O145" s="20">
        <f>IF($AE144=0,"- - -",O144/$AE144*100)</f>
        <v>3.299600306148482</v>
      </c>
      <c r="P145" s="19"/>
      <c r="Q145" s="20">
        <f>IF($AE144=0,"- - -",Q144/$AE144*100)</f>
        <v>1.0698188621481419</v>
      </c>
      <c r="R145" s="19"/>
      <c r="S145" s="20">
        <f>IF($AE144=0,"- - -",S144/$AE144*100)</f>
        <v>0.65821923632961987</v>
      </c>
      <c r="T145" s="19"/>
      <c r="U145" s="20">
        <f>IF($AE144=0,"- - -",U144/$AE144*100)</f>
        <v>0.46857725997108596</v>
      </c>
      <c r="V145" s="19"/>
      <c r="W145" s="20">
        <f>IF($AE144=0,"- - -",W144/$AE144*100)</f>
        <v>0.3733310655667999</v>
      </c>
      <c r="X145" s="19"/>
      <c r="Y145" s="20">
        <f>IF($AE144=0,"- - -",Y144/$AE144*100)</f>
        <v>2.4729994047112851</v>
      </c>
      <c r="Z145" s="19"/>
      <c r="AA145" s="20">
        <f>IF($AE144=0,"- - -",AA144/$AE144*100)</f>
        <v>0.96181648099328176</v>
      </c>
      <c r="AB145" s="50"/>
      <c r="AC145" s="20">
        <f>IF($AE144=0,"- - -",AC144/$AE144*100)</f>
        <v>1.1429543328514329</v>
      </c>
      <c r="AD145" s="50"/>
      <c r="AE145" s="24">
        <f>IF($AE144=0,"- - -",AE144/$AE144*100)</f>
        <v>100</v>
      </c>
      <c r="AF145" s="25"/>
    </row>
    <row r="148" spans="1:32" x14ac:dyDescent="0.3">
      <c r="A148" s="51" t="s">
        <v>161</v>
      </c>
      <c r="J148" s="48"/>
      <c r="L148" s="48"/>
    </row>
    <row r="149" spans="1:32" ht="15" thickBot="1" x14ac:dyDescent="0.35"/>
    <row r="150" spans="1:32" ht="14.4" customHeight="1" x14ac:dyDescent="0.3">
      <c r="A150" s="141" t="s">
        <v>164</v>
      </c>
      <c r="B150" s="142"/>
      <c r="C150" s="32" t="s">
        <v>111</v>
      </c>
      <c r="D150" s="33"/>
      <c r="E150" s="33" t="s">
        <v>112</v>
      </c>
      <c r="F150" s="33"/>
      <c r="G150" s="33" t="s">
        <v>113</v>
      </c>
      <c r="H150" s="33"/>
      <c r="I150" s="35" t="s">
        <v>13</v>
      </c>
      <c r="J150" s="36"/>
    </row>
    <row r="151" spans="1:32" ht="15" thickBot="1" x14ac:dyDescent="0.35">
      <c r="A151" s="143"/>
      <c r="B151" s="144"/>
      <c r="C151" s="37" t="s">
        <v>14</v>
      </c>
      <c r="D151" s="38" t="s">
        <v>15</v>
      </c>
      <c r="E151" s="39" t="s">
        <v>14</v>
      </c>
      <c r="F151" s="38" t="s">
        <v>15</v>
      </c>
      <c r="G151" s="39" t="s">
        <v>14</v>
      </c>
      <c r="H151" s="38" t="s">
        <v>15</v>
      </c>
      <c r="I151" s="41" t="s">
        <v>14</v>
      </c>
      <c r="J151" s="42" t="s">
        <v>15</v>
      </c>
    </row>
    <row r="152" spans="1:32" x14ac:dyDescent="0.3">
      <c r="A152" s="66" t="s">
        <v>166</v>
      </c>
      <c r="B152" s="62" t="s">
        <v>165</v>
      </c>
      <c r="C152" s="8">
        <v>0</v>
      </c>
      <c r="D152" s="5">
        <f>IF(C162=0,"- - -",C152/C162*100)</f>
        <v>0</v>
      </c>
      <c r="E152" s="4">
        <v>34</v>
      </c>
      <c r="F152" s="5">
        <f>IF(E162=0,"- - -",E152/E162*100)</f>
        <v>4.2576637948306954E-2</v>
      </c>
      <c r="G152" s="4">
        <v>7</v>
      </c>
      <c r="H152" s="5">
        <f>IF(G162=0,"- - -",G152/G162*100)</f>
        <v>2.7916251246261216E-2</v>
      </c>
      <c r="I152" s="26">
        <f>C152+E152+G152</f>
        <v>41</v>
      </c>
      <c r="J152" s="27">
        <f>IF(I162=0,"- - -",I152/I162*100)</f>
        <v>3.5495684244244936E-2</v>
      </c>
      <c r="M152" s="68"/>
    </row>
    <row r="153" spans="1:32" x14ac:dyDescent="0.3">
      <c r="A153" s="67" t="s">
        <v>167</v>
      </c>
      <c r="B153" s="62" t="s">
        <v>165</v>
      </c>
      <c r="C153" s="9">
        <v>81</v>
      </c>
      <c r="D153" s="3">
        <f>IF(C162=0,"- - -",C153/C162*100)</f>
        <v>0.76588502269288961</v>
      </c>
      <c r="E153" s="2">
        <v>2075</v>
      </c>
      <c r="F153" s="3">
        <f>IF(E162=0,"- - -",E153/E162*100)</f>
        <v>2.5984271689040273</v>
      </c>
      <c r="G153" s="2">
        <v>538</v>
      </c>
      <c r="H153" s="3">
        <f>IF(G162=0,"- - -",G153/G162*100)</f>
        <v>2.1455633100697908</v>
      </c>
      <c r="I153" s="26">
        <f t="shared" ref="I153:I161" si="17">C153+E153+G153</f>
        <v>2694</v>
      </c>
      <c r="J153" s="29">
        <f>IF(I162=0,"- - -",I153/I162*100)</f>
        <v>2.3323261793657526</v>
      </c>
      <c r="M153" s="68"/>
    </row>
    <row r="154" spans="1:32" x14ac:dyDescent="0.3">
      <c r="A154" s="67" t="s">
        <v>168</v>
      </c>
      <c r="B154" s="62" t="s">
        <v>165</v>
      </c>
      <c r="C154" s="9">
        <v>827</v>
      </c>
      <c r="D154" s="3">
        <f>IF(C162=0,"- - -",C154/C162*100)</f>
        <v>7.8195915279878969</v>
      </c>
      <c r="E154" s="2">
        <v>11965</v>
      </c>
      <c r="F154" s="3">
        <f>IF(E162=0,"- - -",E154/E162*100)</f>
        <v>14.983219795632138</v>
      </c>
      <c r="G154" s="2">
        <v>3261</v>
      </c>
      <c r="H154" s="3">
        <f>IF(G162=0,"- - -",G154/G162*100)</f>
        <v>13.004985044865403</v>
      </c>
      <c r="I154" s="26">
        <f t="shared" si="17"/>
        <v>16053</v>
      </c>
      <c r="J154" s="29">
        <f>IF(I162=0,"- - -",I154/I162*100)</f>
        <v>13.897859004216196</v>
      </c>
      <c r="M154" s="68"/>
    </row>
    <row r="155" spans="1:32" x14ac:dyDescent="0.3">
      <c r="A155" s="67" t="s">
        <v>169</v>
      </c>
      <c r="B155" s="62" t="s">
        <v>165</v>
      </c>
      <c r="C155" s="9">
        <v>2994</v>
      </c>
      <c r="D155" s="3">
        <f>IF(C162=0,"- - -",C155/C162*100)</f>
        <v>28.309379727685325</v>
      </c>
      <c r="E155" s="2">
        <v>29247</v>
      </c>
      <c r="F155" s="3">
        <f>IF(E162=0,"- - -",E155/E162*100)</f>
        <v>36.624674413945101</v>
      </c>
      <c r="G155" s="2">
        <v>8951</v>
      </c>
      <c r="H155" s="3">
        <f>IF(G162=0,"- - -",G155/G162*100)</f>
        <v>35.696909272183447</v>
      </c>
      <c r="I155" s="26">
        <f t="shared" si="17"/>
        <v>41192</v>
      </c>
      <c r="J155" s="29">
        <f>IF(I162=0,"- - -",I155/I162*100)</f>
        <v>35.661907936315544</v>
      </c>
      <c r="M155" s="68"/>
    </row>
    <row r="156" spans="1:32" x14ac:dyDescent="0.3">
      <c r="A156" s="67" t="s">
        <v>170</v>
      </c>
      <c r="B156" s="62" t="s">
        <v>165</v>
      </c>
      <c r="C156" s="9">
        <v>4011</v>
      </c>
      <c r="D156" s="3">
        <f>IF(C162=0,"- - -",C156/C162*100)</f>
        <v>37.925491679273826</v>
      </c>
      <c r="E156" s="2">
        <v>24782</v>
      </c>
      <c r="F156" s="3">
        <f>IF(E162=0,"- - -",E156/E162*100)</f>
        <v>31.033360048086557</v>
      </c>
      <c r="G156" s="2">
        <v>8385</v>
      </c>
      <c r="H156" s="3">
        <f>IF(G162=0,"- - -",G156/G162*100)</f>
        <v>33.439680957128616</v>
      </c>
      <c r="I156" s="26">
        <f t="shared" si="17"/>
        <v>37178</v>
      </c>
      <c r="J156" s="29">
        <f>IF(I162=0,"- - -",I156/I162*100)</f>
        <v>32.186793873964348</v>
      </c>
      <c r="M156" s="68"/>
    </row>
    <row r="157" spans="1:32" x14ac:dyDescent="0.3">
      <c r="A157" s="67" t="s">
        <v>171</v>
      </c>
      <c r="B157" s="62" t="s">
        <v>165</v>
      </c>
      <c r="C157" s="9">
        <v>2157</v>
      </c>
      <c r="D157" s="3">
        <f>IF(C162=0,"- - -",C157/C162*100)</f>
        <v>20.395234493192131</v>
      </c>
      <c r="E157" s="2">
        <v>9836</v>
      </c>
      <c r="F157" s="3">
        <f>IF(E162=0,"- - -",E157/E162*100)</f>
        <v>12.317170907633741</v>
      </c>
      <c r="G157" s="2">
        <v>3325</v>
      </c>
      <c r="H157" s="3">
        <f>IF(G162=0,"- - -",G157/G162*100)</f>
        <v>13.260219341974079</v>
      </c>
      <c r="I157" s="26">
        <f t="shared" si="17"/>
        <v>15318</v>
      </c>
      <c r="J157" s="29">
        <f>IF(I162=0,"- - -",I157/I162*100)</f>
        <v>13.261533933008391</v>
      </c>
      <c r="M157" s="68"/>
    </row>
    <row r="158" spans="1:32" x14ac:dyDescent="0.3">
      <c r="A158" s="67" t="s">
        <v>172</v>
      </c>
      <c r="B158" s="62" t="s">
        <v>165</v>
      </c>
      <c r="C158" s="9">
        <v>469</v>
      </c>
      <c r="D158" s="3">
        <f>IF(C162=0,"- - -",C158/C162*100)</f>
        <v>4.4345688350983359</v>
      </c>
      <c r="E158" s="2">
        <v>1830</v>
      </c>
      <c r="F158" s="3">
        <f>IF(E162=0,"- - -",E158/E162*100)</f>
        <v>2.2916249248647564</v>
      </c>
      <c r="G158" s="2">
        <v>574</v>
      </c>
      <c r="H158" s="3">
        <f>IF(G162=0,"- - -",G158/G162*100)</f>
        <v>2.28913260219342</v>
      </c>
      <c r="I158" s="26">
        <f t="shared" si="17"/>
        <v>2873</v>
      </c>
      <c r="J158" s="29">
        <f>IF(I162=0,"- - -",I158/I162*100)</f>
        <v>2.487295142285749</v>
      </c>
      <c r="M158" s="68"/>
    </row>
    <row r="159" spans="1:32" x14ac:dyDescent="0.3">
      <c r="A159" s="67" t="s">
        <v>173</v>
      </c>
      <c r="B159" s="62" t="s">
        <v>165</v>
      </c>
      <c r="C159" s="9">
        <v>36</v>
      </c>
      <c r="D159" s="3">
        <f>IF(C162=0,"- - -",C159/C162*100)</f>
        <v>0.34039334341906202</v>
      </c>
      <c r="E159" s="2">
        <v>84</v>
      </c>
      <c r="F159" s="3">
        <f>IF(E162=0,"- - -",E159/E162*100)</f>
        <v>0.10518934081346423</v>
      </c>
      <c r="G159" s="2">
        <v>33</v>
      </c>
      <c r="H159" s="3">
        <f>IF(G162=0,"- - -",G159/G162*100)</f>
        <v>0.13160518444666</v>
      </c>
      <c r="I159" s="26">
        <f t="shared" si="17"/>
        <v>153</v>
      </c>
      <c r="J159" s="29">
        <f>IF(I162=0,"- - -",I159/I162*100)</f>
        <v>0.13245950461876771</v>
      </c>
      <c r="M159" s="68"/>
    </row>
    <row r="160" spans="1:32" x14ac:dyDescent="0.3">
      <c r="A160" s="67" t="s">
        <v>174</v>
      </c>
      <c r="B160" s="62" t="s">
        <v>165</v>
      </c>
      <c r="C160" s="9">
        <v>1</v>
      </c>
      <c r="D160" s="3">
        <f>IF(C162=0,"- - -",C160/C162*100)</f>
        <v>9.4553706505295012E-3</v>
      </c>
      <c r="E160" s="2">
        <v>3</v>
      </c>
      <c r="F160" s="3">
        <f>IF(E162=0,"- - -",E160/E162*100)</f>
        <v>3.7567621719094366E-3</v>
      </c>
      <c r="G160" s="2">
        <v>1</v>
      </c>
      <c r="H160" s="3">
        <f>IF(G162=0,"- - -",G160/G162*100)</f>
        <v>3.9880358923230306E-3</v>
      </c>
      <c r="I160" s="26">
        <f t="shared" si="17"/>
        <v>5</v>
      </c>
      <c r="J160" s="29">
        <f>IF(I162=0,"- - -",I160/I162*100)</f>
        <v>4.3287419810054805E-3</v>
      </c>
      <c r="M160" s="68"/>
    </row>
    <row r="161" spans="1:13" ht="15" thickBot="1" x14ac:dyDescent="0.35">
      <c r="A161" s="67" t="s">
        <v>175</v>
      </c>
      <c r="B161" s="62" t="s">
        <v>165</v>
      </c>
      <c r="C161" s="9">
        <v>0</v>
      </c>
      <c r="D161" s="3">
        <f>IF(C162=0,"- - -",C161/C162*100)</f>
        <v>0</v>
      </c>
      <c r="E161" s="2">
        <v>0</v>
      </c>
      <c r="F161" s="3">
        <f>IF(E162=0,"- - -",E161/E162*100)</f>
        <v>0</v>
      </c>
      <c r="G161" s="2">
        <v>0</v>
      </c>
      <c r="H161" s="3">
        <f>IF(G162=0,"- - -",G161/G162*100)</f>
        <v>0</v>
      </c>
      <c r="I161" s="26">
        <f t="shared" si="17"/>
        <v>0</v>
      </c>
      <c r="J161" s="29">
        <f>IF(I162=0,"- - -",I161/I162*100)</f>
        <v>0</v>
      </c>
      <c r="M161" s="68"/>
    </row>
    <row r="162" spans="1:13" x14ac:dyDescent="0.3">
      <c r="A162" s="145" t="s">
        <v>13</v>
      </c>
      <c r="B162" s="146"/>
      <c r="C162" s="14">
        <f>SUM(C152:C161)</f>
        <v>10576</v>
      </c>
      <c r="D162" s="15">
        <f>IF(C162=0,"- - -",C162/C162*100)</f>
        <v>100</v>
      </c>
      <c r="E162" s="16">
        <f>SUM(E152:E161)</f>
        <v>79856</v>
      </c>
      <c r="F162" s="15">
        <f>IF(E162=0,"- - -",E162/E162*100)</f>
        <v>100</v>
      </c>
      <c r="G162" s="16">
        <f>SUM(G152:G161)</f>
        <v>25075</v>
      </c>
      <c r="H162" s="15">
        <f>IF(G162=0,"- - -",G162/G162*100)</f>
        <v>100</v>
      </c>
      <c r="I162" s="22">
        <f>SUM(I152:I161)</f>
        <v>115507</v>
      </c>
      <c r="J162" s="23">
        <f>IF(I162=0,"- - -",I162/I162*100)</f>
        <v>100</v>
      </c>
      <c r="M162" s="68"/>
    </row>
    <row r="163" spans="1:13" ht="15" thickBot="1" x14ac:dyDescent="0.35">
      <c r="A163" s="147" t="s">
        <v>426</v>
      </c>
      <c r="B163" s="148"/>
      <c r="C163" s="18">
        <f>IF($I162=0,"- - -",C162/$I162*100)</f>
        <v>9.1561550382227921</v>
      </c>
      <c r="D163" s="19"/>
      <c r="E163" s="20">
        <f>IF($I162=0,"- - -",E162/$I162*100)</f>
        <v>69.135203927034723</v>
      </c>
      <c r="F163" s="19"/>
      <c r="G163" s="20">
        <f>IF($I162=0,"- - -",G162/$I162*100)</f>
        <v>21.708641034742481</v>
      </c>
      <c r="H163" s="19"/>
      <c r="I163" s="24">
        <f>IF($I162=0,"- - -",I162/$I162*100)</f>
        <v>100</v>
      </c>
      <c r="J163" s="25"/>
    </row>
    <row r="166" spans="1:13" x14ac:dyDescent="0.3">
      <c r="A166" s="51" t="s">
        <v>162</v>
      </c>
      <c r="L166" s="48"/>
    </row>
    <row r="167" spans="1:13" ht="15" thickBot="1" x14ac:dyDescent="0.35"/>
    <row r="168" spans="1:13" ht="14.4" customHeight="1" x14ac:dyDescent="0.3">
      <c r="A168" s="141" t="s">
        <v>164</v>
      </c>
      <c r="B168" s="142"/>
      <c r="C168" s="32" t="s">
        <v>114</v>
      </c>
      <c r="D168" s="33"/>
      <c r="E168" s="33" t="s">
        <v>115</v>
      </c>
      <c r="F168" s="33"/>
      <c r="G168" s="33" t="s">
        <v>113</v>
      </c>
      <c r="H168" s="33"/>
      <c r="I168" s="35" t="s">
        <v>13</v>
      </c>
      <c r="J168" s="36"/>
    </row>
    <row r="169" spans="1:13" ht="15" thickBot="1" x14ac:dyDescent="0.35">
      <c r="A169" s="143"/>
      <c r="B169" s="144"/>
      <c r="C169" s="37" t="s">
        <v>14</v>
      </c>
      <c r="D169" s="38" t="s">
        <v>15</v>
      </c>
      <c r="E169" s="39" t="s">
        <v>14</v>
      </c>
      <c r="F169" s="38" t="s">
        <v>15</v>
      </c>
      <c r="G169" s="39" t="s">
        <v>14</v>
      </c>
      <c r="H169" s="38" t="s">
        <v>15</v>
      </c>
      <c r="I169" s="41" t="s">
        <v>14</v>
      </c>
      <c r="J169" s="42" t="s">
        <v>15</v>
      </c>
    </row>
    <row r="170" spans="1:13" x14ac:dyDescent="0.3">
      <c r="A170" s="66" t="s">
        <v>166</v>
      </c>
      <c r="B170" s="62" t="s">
        <v>165</v>
      </c>
      <c r="C170" s="8">
        <v>28</v>
      </c>
      <c r="D170" s="5">
        <f>IF(C180=0,"- - -",C170/C180*100)</f>
        <v>4.6228268586240483E-2</v>
      </c>
      <c r="E170" s="4">
        <v>6</v>
      </c>
      <c r="F170" s="5">
        <f>IF(E180=0,"- - -",E170/E180*100)</f>
        <v>1.8424123318798748E-2</v>
      </c>
      <c r="G170" s="4">
        <v>7</v>
      </c>
      <c r="H170" s="5">
        <f>IF(G180=0,"- - -",G170/G180*100)</f>
        <v>3.1289111389236547E-2</v>
      </c>
      <c r="I170" s="26">
        <f>C170+E170+G170</f>
        <v>41</v>
      </c>
      <c r="J170" s="27">
        <f>IF(I180=0,"- - -",I170/I180*100)</f>
        <v>3.5495684244244936E-2</v>
      </c>
      <c r="M170" s="68"/>
    </row>
    <row r="171" spans="1:13" x14ac:dyDescent="0.3">
      <c r="A171" s="67" t="s">
        <v>167</v>
      </c>
      <c r="B171" s="62" t="s">
        <v>165</v>
      </c>
      <c r="C171" s="9">
        <v>1603</v>
      </c>
      <c r="D171" s="3">
        <f>IF(C180=0,"- - -",C171/C180*100)</f>
        <v>2.6465683765622678</v>
      </c>
      <c r="E171" s="2">
        <v>650</v>
      </c>
      <c r="F171" s="3">
        <f>IF(E180=0,"- - -",E171/E180*100)</f>
        <v>1.9959466928698644</v>
      </c>
      <c r="G171" s="2">
        <v>441</v>
      </c>
      <c r="H171" s="3">
        <f>IF(G180=0,"- - -",G171/G180*100)</f>
        <v>1.9712140175219024</v>
      </c>
      <c r="I171" s="26">
        <f t="shared" ref="I171:I179" si="18">C171+E171+G171</f>
        <v>2694</v>
      </c>
      <c r="J171" s="29">
        <f>IF(I180=0,"- - -",I171/I180*100)</f>
        <v>2.3323261793657526</v>
      </c>
      <c r="M171" s="68"/>
    </row>
    <row r="172" spans="1:13" x14ac:dyDescent="0.3">
      <c r="A172" s="67" t="s">
        <v>168</v>
      </c>
      <c r="B172" s="62" t="s">
        <v>165</v>
      </c>
      <c r="C172" s="9">
        <v>9196</v>
      </c>
      <c r="D172" s="3">
        <f>IF(C180=0,"- - -",C172/C180*100)</f>
        <v>15.182684211395268</v>
      </c>
      <c r="E172" s="2">
        <v>4029</v>
      </c>
      <c r="F172" s="3">
        <f>IF(E180=0,"- - -",E172/E180*100)</f>
        <v>12.371798808573359</v>
      </c>
      <c r="G172" s="2">
        <v>2828</v>
      </c>
      <c r="H172" s="3">
        <f>IF(G180=0,"- - -",G172/G180*100)</f>
        <v>12.640801001251564</v>
      </c>
      <c r="I172" s="26">
        <f t="shared" si="18"/>
        <v>16053</v>
      </c>
      <c r="J172" s="29">
        <f>IF(I180=0,"- - -",I172/I180*100)</f>
        <v>13.897859004216196</v>
      </c>
      <c r="M172" s="68"/>
    </row>
    <row r="173" spans="1:13" x14ac:dyDescent="0.3">
      <c r="A173" s="67" t="s">
        <v>169</v>
      </c>
      <c r="B173" s="62" t="s">
        <v>165</v>
      </c>
      <c r="C173" s="9">
        <v>21997</v>
      </c>
      <c r="D173" s="3">
        <f>IF(C180=0,"- - -",C173/C180*100)</f>
        <v>36.317258003268996</v>
      </c>
      <c r="E173" s="2">
        <v>11257</v>
      </c>
      <c r="F173" s="3">
        <f>IF(E180=0,"- - -",E173/E180*100)</f>
        <v>34.566726033286251</v>
      </c>
      <c r="G173" s="2">
        <v>7938</v>
      </c>
      <c r="H173" s="3">
        <f>IF(G180=0,"- - -",G173/G180*100)</f>
        <v>35.481852315394242</v>
      </c>
      <c r="I173" s="26">
        <f t="shared" si="18"/>
        <v>41192</v>
      </c>
      <c r="J173" s="29">
        <f>IF(I180=0,"- - -",I173/I180*100)</f>
        <v>35.661907936315544</v>
      </c>
      <c r="M173" s="68"/>
    </row>
    <row r="174" spans="1:13" x14ac:dyDescent="0.3">
      <c r="A174" s="67" t="s">
        <v>170</v>
      </c>
      <c r="B174" s="62" t="s">
        <v>165</v>
      </c>
      <c r="C174" s="9">
        <v>18580</v>
      </c>
      <c r="D174" s="3">
        <f>IF(C180=0,"- - -",C174/C180*100)</f>
        <v>30.675758226155292</v>
      </c>
      <c r="E174" s="2">
        <v>10975</v>
      </c>
      <c r="F174" s="3">
        <f>IF(E180=0,"- - -",E174/E180*100)</f>
        <v>33.700792237302707</v>
      </c>
      <c r="G174" s="2">
        <v>7623</v>
      </c>
      <c r="H174" s="3">
        <f>IF(G180=0,"- - -",G174/G180*100)</f>
        <v>34.073842302878596</v>
      </c>
      <c r="I174" s="26">
        <f t="shared" si="18"/>
        <v>37178</v>
      </c>
      <c r="J174" s="29">
        <f>IF(I180=0,"- - -",I174/I180*100)</f>
        <v>32.186793873964348</v>
      </c>
      <c r="M174" s="68"/>
    </row>
    <row r="175" spans="1:13" x14ac:dyDescent="0.3">
      <c r="A175" s="67" t="s">
        <v>171</v>
      </c>
      <c r="B175" s="62" t="s">
        <v>165</v>
      </c>
      <c r="C175" s="9">
        <v>7616</v>
      </c>
      <c r="D175" s="3">
        <f>IF(C180=0,"- - -",C175/C180*100)</f>
        <v>12.574089055457414</v>
      </c>
      <c r="E175" s="2">
        <v>4702</v>
      </c>
      <c r="F175" s="3">
        <f>IF(E180=0,"- - -",E175/E180*100)</f>
        <v>14.438371307498619</v>
      </c>
      <c r="G175" s="2">
        <v>3000</v>
      </c>
      <c r="H175" s="3">
        <f>IF(G180=0,"- - -",G175/G180*100)</f>
        <v>13.409619166815661</v>
      </c>
      <c r="I175" s="26">
        <f t="shared" si="18"/>
        <v>15318</v>
      </c>
      <c r="J175" s="29">
        <f>IF(I180=0,"- - -",I175/I180*100)</f>
        <v>13.261533933008391</v>
      </c>
      <c r="M175" s="68"/>
    </row>
    <row r="176" spans="1:13" x14ac:dyDescent="0.3">
      <c r="A176" s="67" t="s">
        <v>172</v>
      </c>
      <c r="B176" s="62" t="s">
        <v>165</v>
      </c>
      <c r="C176" s="9">
        <v>1466</v>
      </c>
      <c r="D176" s="3">
        <f>IF(C180=0,"- - -",C176/C180*100)</f>
        <v>2.4203800624081624</v>
      </c>
      <c r="E176" s="2">
        <v>904</v>
      </c>
      <c r="F176" s="3">
        <f>IF(E180=0,"- - -",E176/E180*100)</f>
        <v>2.7759012466990112</v>
      </c>
      <c r="G176" s="2">
        <v>503</v>
      </c>
      <c r="H176" s="3">
        <f>IF(G180=0,"- - -",G176/G180*100)</f>
        <v>2.2483461469694261</v>
      </c>
      <c r="I176" s="26">
        <f t="shared" si="18"/>
        <v>2873</v>
      </c>
      <c r="J176" s="29">
        <f>IF(I180=0,"- - -",I176/I180*100)</f>
        <v>2.487295142285749</v>
      </c>
      <c r="M176" s="68"/>
    </row>
    <row r="177" spans="1:13" x14ac:dyDescent="0.3">
      <c r="A177" s="67" t="s">
        <v>173</v>
      </c>
      <c r="B177" s="62" t="s">
        <v>165</v>
      </c>
      <c r="C177" s="9">
        <v>80</v>
      </c>
      <c r="D177" s="3">
        <f>IF(C180=0,"- - -",C177/C180*100)</f>
        <v>0.13208076738925853</v>
      </c>
      <c r="E177" s="2">
        <v>42</v>
      </c>
      <c r="F177" s="3">
        <f>IF(E180=0,"- - -",E177/E180*100)</f>
        <v>0.12896886323159124</v>
      </c>
      <c r="G177" s="2">
        <v>31</v>
      </c>
      <c r="H177" s="3">
        <f>IF(G180=0,"- - -",G177/G180*100)</f>
        <v>0.13856606472376184</v>
      </c>
      <c r="I177" s="26">
        <f t="shared" si="18"/>
        <v>153</v>
      </c>
      <c r="J177" s="29">
        <f>IF(I180=0,"- - -",I177/I180*100)</f>
        <v>0.13245950461876771</v>
      </c>
      <c r="M177" s="68"/>
    </row>
    <row r="178" spans="1:13" x14ac:dyDescent="0.3">
      <c r="A178" s="67" t="s">
        <v>174</v>
      </c>
      <c r="B178" s="62" t="s">
        <v>165</v>
      </c>
      <c r="C178" s="9">
        <v>3</v>
      </c>
      <c r="D178" s="3">
        <f>IF(C180=0,"- - -",C178/C180*100)</f>
        <v>4.9530287770971947E-3</v>
      </c>
      <c r="E178" s="2">
        <v>1</v>
      </c>
      <c r="F178" s="3">
        <f>IF(E180=0,"- - -",E178/E180*100)</f>
        <v>3.0706872197997915E-3</v>
      </c>
      <c r="G178" s="2">
        <v>1</v>
      </c>
      <c r="H178" s="3">
        <f>IF(G180=0,"- - -",G178/G180*100)</f>
        <v>4.469873055605221E-3</v>
      </c>
      <c r="I178" s="26">
        <f t="shared" si="18"/>
        <v>5</v>
      </c>
      <c r="J178" s="29">
        <f>IF(I180=0,"- - -",I178/I180*100)</f>
        <v>4.3287419810054805E-3</v>
      </c>
      <c r="M178" s="68"/>
    </row>
    <row r="179" spans="1:13" ht="15" thickBot="1" x14ac:dyDescent="0.35">
      <c r="A179" s="67" t="s">
        <v>175</v>
      </c>
      <c r="B179" s="62" t="s">
        <v>165</v>
      </c>
      <c r="C179" s="9">
        <v>0</v>
      </c>
      <c r="D179" s="3">
        <f>IF(C180=0,"- - -",C179/C180*100)</f>
        <v>0</v>
      </c>
      <c r="E179" s="2">
        <v>0</v>
      </c>
      <c r="F179" s="3">
        <f>IF(E180=0,"- - -",E179/E180*100)</f>
        <v>0</v>
      </c>
      <c r="G179" s="2">
        <v>0</v>
      </c>
      <c r="H179" s="3">
        <f>IF(G180=0,"- - -",G179/G180*100)</f>
        <v>0</v>
      </c>
      <c r="I179" s="26">
        <f t="shared" si="18"/>
        <v>0</v>
      </c>
      <c r="J179" s="29">
        <f>IF(I180=0,"- - -",I179/I180*100)</f>
        <v>0</v>
      </c>
      <c r="M179" s="68"/>
    </row>
    <row r="180" spans="1:13" x14ac:dyDescent="0.3">
      <c r="A180" s="145" t="s">
        <v>13</v>
      </c>
      <c r="B180" s="146"/>
      <c r="C180" s="14">
        <f>SUM(C170:C179)</f>
        <v>60569</v>
      </c>
      <c r="D180" s="15">
        <f>IF(C180=0,"- - -",C180/C180*100)</f>
        <v>100</v>
      </c>
      <c r="E180" s="16">
        <f>SUM(E170:E179)</f>
        <v>32566</v>
      </c>
      <c r="F180" s="15">
        <f>IF(E180=0,"- - -",E180/E180*100)</f>
        <v>100</v>
      </c>
      <c r="G180" s="16">
        <f>SUM(G170:G179)</f>
        <v>22372</v>
      </c>
      <c r="H180" s="15">
        <f>IF(G180=0,"- - -",G180/G180*100)</f>
        <v>100</v>
      </c>
      <c r="I180" s="22">
        <f>SUM(I170:I179)</f>
        <v>115507</v>
      </c>
      <c r="J180" s="23">
        <f>IF(I180=0,"- - -",I180/I180*100)</f>
        <v>100</v>
      </c>
      <c r="M180" s="68"/>
    </row>
    <row r="181" spans="1:13" ht="15" thickBot="1" x14ac:dyDescent="0.35">
      <c r="A181" s="147" t="s">
        <v>425</v>
      </c>
      <c r="B181" s="148"/>
      <c r="C181" s="18">
        <f>IF($I180=0,"- - -",C180/$I180*100)</f>
        <v>52.437514609504191</v>
      </c>
      <c r="D181" s="19"/>
      <c r="E181" s="20">
        <f>IF($I180=0,"- - -",E180/$I180*100)</f>
        <v>28.193962270684892</v>
      </c>
      <c r="F181" s="19"/>
      <c r="G181" s="20">
        <f>IF($I180=0,"- - -",G180/$I180*100)</f>
        <v>19.36852311981092</v>
      </c>
      <c r="H181" s="19"/>
      <c r="I181" s="24">
        <f>IF($I180=0,"- - -",I180/$I180*100)</f>
        <v>100</v>
      </c>
      <c r="J181" s="25"/>
    </row>
    <row r="182" spans="1:13" x14ac:dyDescent="0.3">
      <c r="A182" s="75"/>
    </row>
    <row r="184" spans="1:13" x14ac:dyDescent="0.3">
      <c r="A184" s="51" t="s">
        <v>163</v>
      </c>
      <c r="J184" s="48"/>
      <c r="L184" s="48"/>
    </row>
    <row r="185" spans="1:13" ht="15" thickBot="1" x14ac:dyDescent="0.35"/>
    <row r="186" spans="1:13" ht="14.4" customHeight="1" x14ac:dyDescent="0.3">
      <c r="A186" s="141" t="s">
        <v>164</v>
      </c>
      <c r="B186" s="142"/>
      <c r="C186" s="32" t="s">
        <v>116</v>
      </c>
      <c r="D186" s="33"/>
      <c r="E186" s="33" t="s">
        <v>117</v>
      </c>
      <c r="F186" s="33"/>
      <c r="G186" s="33" t="s">
        <v>113</v>
      </c>
      <c r="H186" s="33"/>
      <c r="I186" s="35" t="s">
        <v>13</v>
      </c>
      <c r="J186" s="36"/>
    </row>
    <row r="187" spans="1:13" ht="15" thickBot="1" x14ac:dyDescent="0.35">
      <c r="A187" s="143"/>
      <c r="B187" s="144"/>
      <c r="C187" s="37" t="s">
        <v>14</v>
      </c>
      <c r="D187" s="38" t="s">
        <v>15</v>
      </c>
      <c r="E187" s="39" t="s">
        <v>14</v>
      </c>
      <c r="F187" s="38" t="s">
        <v>15</v>
      </c>
      <c r="G187" s="39" t="s">
        <v>14</v>
      </c>
      <c r="H187" s="38" t="s">
        <v>15</v>
      </c>
      <c r="I187" s="41" t="s">
        <v>14</v>
      </c>
      <c r="J187" s="42" t="s">
        <v>15</v>
      </c>
    </row>
    <row r="188" spans="1:13" x14ac:dyDescent="0.3">
      <c r="A188" s="66" t="s">
        <v>166</v>
      </c>
      <c r="B188" s="62" t="s">
        <v>165</v>
      </c>
      <c r="C188" s="8">
        <v>11</v>
      </c>
      <c r="D188" s="5">
        <f>IF(C198=0,"- - -",C188/C198*100)</f>
        <v>4.8882371239390307E-2</v>
      </c>
      <c r="E188" s="4">
        <v>24</v>
      </c>
      <c r="F188" s="5">
        <f>IF(E198=0,"- - -",E188/E198*100)</f>
        <v>3.437262793062458E-2</v>
      </c>
      <c r="G188" s="4">
        <v>6</v>
      </c>
      <c r="H188" s="5">
        <f>IF(G198=0,"- - -",G188/G198*100)</f>
        <v>2.5883266468228291E-2</v>
      </c>
      <c r="I188" s="26">
        <f>C188+E188+G188</f>
        <v>41</v>
      </c>
      <c r="J188" s="27">
        <f>IF(I198=0,"- - -",I188/I198*100)</f>
        <v>3.5495684244244936E-2</v>
      </c>
      <c r="M188" s="68"/>
    </row>
    <row r="189" spans="1:13" x14ac:dyDescent="0.3">
      <c r="A189" s="67" t="s">
        <v>167</v>
      </c>
      <c r="B189" s="62" t="s">
        <v>165</v>
      </c>
      <c r="C189" s="9">
        <v>606</v>
      </c>
      <c r="D189" s="3">
        <f>IF(C198=0,"- - -",C189/C198*100)</f>
        <v>2.69297427009732</v>
      </c>
      <c r="E189" s="2">
        <v>1616</v>
      </c>
      <c r="F189" s="3">
        <f>IF(E198=0,"- - -",E189/E198*100)</f>
        <v>2.3144236139953884</v>
      </c>
      <c r="G189" s="2">
        <v>472</v>
      </c>
      <c r="H189" s="3">
        <f>IF(G198=0,"- - -",G189/G198*100)</f>
        <v>2.0361502955006254</v>
      </c>
      <c r="I189" s="26">
        <f t="shared" ref="I189:I197" si="19">C189+E189+G189</f>
        <v>2694</v>
      </c>
      <c r="J189" s="29">
        <f>IF(I198=0,"- - -",I189/I198*100)</f>
        <v>2.3323261793657526</v>
      </c>
      <c r="M189" s="68"/>
    </row>
    <row r="190" spans="1:13" x14ac:dyDescent="0.3">
      <c r="A190" s="67" t="s">
        <v>168</v>
      </c>
      <c r="B190" s="62" t="s">
        <v>165</v>
      </c>
      <c r="C190" s="9">
        <v>3352</v>
      </c>
      <c r="D190" s="3">
        <f>IF(C198=0,"- - -",C190/C198*100)</f>
        <v>14.895791672221481</v>
      </c>
      <c r="E190" s="2">
        <v>9755</v>
      </c>
      <c r="F190" s="3">
        <f>IF(E198=0,"- - -",E190/E198*100)</f>
        <v>13.971041060968448</v>
      </c>
      <c r="G190" s="2">
        <v>2946</v>
      </c>
      <c r="H190" s="3">
        <f>IF(G198=0,"- - -",G190/G198*100)</f>
        <v>12.708683835900089</v>
      </c>
      <c r="I190" s="26">
        <f t="shared" si="19"/>
        <v>16053</v>
      </c>
      <c r="J190" s="29">
        <f>IF(I198=0,"- - -",I190/I198*100)</f>
        <v>13.897859004216196</v>
      </c>
      <c r="M190" s="68"/>
    </row>
    <row r="191" spans="1:13" x14ac:dyDescent="0.3">
      <c r="A191" s="67" t="s">
        <v>169</v>
      </c>
      <c r="B191" s="62" t="s">
        <v>165</v>
      </c>
      <c r="C191" s="9">
        <v>7932</v>
      </c>
      <c r="D191" s="3">
        <f>IF(C198=0,"- - -",C191/C198*100)</f>
        <v>35.24863351553126</v>
      </c>
      <c r="E191" s="2">
        <v>25037</v>
      </c>
      <c r="F191" s="3">
        <f>IF(E198=0,"- - -",E191/E198*100)</f>
        <v>35.857811895793652</v>
      </c>
      <c r="G191" s="2">
        <v>8223</v>
      </c>
      <c r="H191" s="3">
        <f>IF(G198=0,"- - -",G191/G198*100)</f>
        <v>35.473016694706871</v>
      </c>
      <c r="I191" s="26">
        <f t="shared" si="19"/>
        <v>41192</v>
      </c>
      <c r="J191" s="29">
        <f>IF(I198=0,"- - -",I191/I198*100)</f>
        <v>35.661907936315544</v>
      </c>
      <c r="M191" s="68"/>
    </row>
    <row r="192" spans="1:13" x14ac:dyDescent="0.3">
      <c r="A192" s="67" t="s">
        <v>170</v>
      </c>
      <c r="B192" s="62" t="s">
        <v>165</v>
      </c>
      <c r="C192" s="9">
        <v>6894</v>
      </c>
      <c r="D192" s="3">
        <f>IF(C198=0,"- - -",C192/C198*100)</f>
        <v>30.635915211305161</v>
      </c>
      <c r="E192" s="2">
        <v>22408</v>
      </c>
      <c r="F192" s="3">
        <f>IF(E198=0,"- - -",E192/E198*100)</f>
        <v>32.092576944559816</v>
      </c>
      <c r="G192" s="2">
        <v>7876</v>
      </c>
      <c r="H192" s="3">
        <f>IF(G198=0,"- - -",G192/G198*100)</f>
        <v>33.976101117294341</v>
      </c>
      <c r="I192" s="26">
        <f t="shared" si="19"/>
        <v>37178</v>
      </c>
      <c r="J192" s="29">
        <f>IF(I198=0,"- - -",I192/I198*100)</f>
        <v>32.186793873964348</v>
      </c>
      <c r="M192" s="68"/>
    </row>
    <row r="193" spans="1:13" x14ac:dyDescent="0.3">
      <c r="A193" s="67" t="s">
        <v>171</v>
      </c>
      <c r="B193" s="62" t="s">
        <v>165</v>
      </c>
      <c r="C193" s="9">
        <v>3015</v>
      </c>
      <c r="D193" s="3">
        <f>IF(C198=0,"- - -",C193/C198*100)</f>
        <v>13.398213571523796</v>
      </c>
      <c r="E193" s="2">
        <v>9191</v>
      </c>
      <c r="F193" s="3">
        <f>IF(E198=0,"- - -",E193/E198*100)</f>
        <v>13.163284304598772</v>
      </c>
      <c r="G193" s="2">
        <v>3112</v>
      </c>
      <c r="H193" s="3">
        <f>IF(G198=0,"- - -",G193/G198*100)</f>
        <v>13.424787541521074</v>
      </c>
      <c r="I193" s="26">
        <f t="shared" si="19"/>
        <v>15318</v>
      </c>
      <c r="J193" s="29">
        <f>IF(I198=0,"- - -",I193/I198*100)</f>
        <v>13.261533933008391</v>
      </c>
      <c r="M193" s="68"/>
    </row>
    <row r="194" spans="1:13" x14ac:dyDescent="0.3">
      <c r="A194" s="67" t="s">
        <v>172</v>
      </c>
      <c r="B194" s="62" t="s">
        <v>165</v>
      </c>
      <c r="C194" s="9">
        <v>661</v>
      </c>
      <c r="D194" s="3">
        <f>IF(C198=0,"- - -",C194/C198*100)</f>
        <v>2.9373861262942715</v>
      </c>
      <c r="E194" s="2">
        <v>1700</v>
      </c>
      <c r="F194" s="3">
        <f>IF(E198=0,"- - -",E194/E198*100)</f>
        <v>2.4347278117525741</v>
      </c>
      <c r="G194" s="2">
        <v>512</v>
      </c>
      <c r="H194" s="3">
        <f>IF(G198=0,"- - -",G194/G198*100)</f>
        <v>2.2087054052888142</v>
      </c>
      <c r="I194" s="26">
        <f t="shared" si="19"/>
        <v>2873</v>
      </c>
      <c r="J194" s="29">
        <f>IF(I198=0,"- - -",I194/I198*100)</f>
        <v>2.487295142285749</v>
      </c>
      <c r="M194" s="68"/>
    </row>
    <row r="195" spans="1:13" x14ac:dyDescent="0.3">
      <c r="A195" s="67" t="s">
        <v>173</v>
      </c>
      <c r="B195" s="62" t="s">
        <v>165</v>
      </c>
      <c r="C195" s="9">
        <v>32</v>
      </c>
      <c r="D195" s="3">
        <f>IF(C198=0,"- - -",C195/C198*100)</f>
        <v>0.14220326178731724</v>
      </c>
      <c r="E195" s="2">
        <v>88</v>
      </c>
      <c r="F195" s="3">
        <f>IF(E198=0,"- - -",E195/E198*100)</f>
        <v>0.12603296907895678</v>
      </c>
      <c r="G195" s="2">
        <v>33</v>
      </c>
      <c r="H195" s="3">
        <f>IF(G198=0,"- - -",G195/G198*100)</f>
        <v>0.1423579655752556</v>
      </c>
      <c r="I195" s="26">
        <f t="shared" si="19"/>
        <v>153</v>
      </c>
      <c r="J195" s="29">
        <f>IF(I198=0,"- - -",I195/I198*100)</f>
        <v>0.13245950461876771</v>
      </c>
      <c r="M195" s="68"/>
    </row>
    <row r="196" spans="1:13" x14ac:dyDescent="0.3">
      <c r="A196" s="67" t="s">
        <v>174</v>
      </c>
      <c r="B196" s="62" t="s">
        <v>165</v>
      </c>
      <c r="C196" s="9">
        <v>0</v>
      </c>
      <c r="D196" s="3">
        <f>IF(C198=0,"- - -",C196/C198*100)</f>
        <v>0</v>
      </c>
      <c r="E196" s="2">
        <v>4</v>
      </c>
      <c r="F196" s="3">
        <f>IF(E198=0,"- - -",E196/E198*100)</f>
        <v>5.7287713217707634E-3</v>
      </c>
      <c r="G196" s="2">
        <v>1</v>
      </c>
      <c r="H196" s="3">
        <f>IF(G198=0,"- - -",G196/G198*100)</f>
        <v>4.3138777447047152E-3</v>
      </c>
      <c r="I196" s="26">
        <f t="shared" si="19"/>
        <v>5</v>
      </c>
      <c r="J196" s="29">
        <f>IF(I198=0,"- - -",I196/I198*100)</f>
        <v>4.3287419810054805E-3</v>
      </c>
      <c r="M196" s="68"/>
    </row>
    <row r="197" spans="1:13" ht="15" thickBot="1" x14ac:dyDescent="0.35">
      <c r="A197" s="67" t="s">
        <v>175</v>
      </c>
      <c r="B197" s="62" t="s">
        <v>165</v>
      </c>
      <c r="C197" s="9">
        <v>0</v>
      </c>
      <c r="D197" s="3">
        <f>IF(C198=0,"- - -",C197/C198*100)</f>
        <v>0</v>
      </c>
      <c r="E197" s="2">
        <v>0</v>
      </c>
      <c r="F197" s="3">
        <f>IF(E198=0,"- - -",E197/E198*100)</f>
        <v>0</v>
      </c>
      <c r="G197" s="2">
        <v>0</v>
      </c>
      <c r="H197" s="3">
        <f>IF(G198=0,"- - -",G197/G198*100)</f>
        <v>0</v>
      </c>
      <c r="I197" s="26">
        <f t="shared" si="19"/>
        <v>0</v>
      </c>
      <c r="J197" s="29">
        <f>IF(I198=0,"- - -",I197/I198*100)</f>
        <v>0</v>
      </c>
      <c r="M197" s="68"/>
    </row>
    <row r="198" spans="1:13" x14ac:dyDescent="0.3">
      <c r="A198" s="145" t="s">
        <v>13</v>
      </c>
      <c r="B198" s="146"/>
      <c r="C198" s="14">
        <f>SUM(C188:C197)</f>
        <v>22503</v>
      </c>
      <c r="D198" s="15">
        <f>IF(C198=0,"- - -",C198/C198*100)</f>
        <v>100</v>
      </c>
      <c r="E198" s="16">
        <f>SUM(E188:E197)</f>
        <v>69823</v>
      </c>
      <c r="F198" s="15">
        <f>IF(E198=0,"- - -",E198/E198*100)</f>
        <v>100</v>
      </c>
      <c r="G198" s="16">
        <f>SUM(G188:G197)</f>
        <v>23181</v>
      </c>
      <c r="H198" s="15">
        <f>IF(G198=0,"- - -",G198/G198*100)</f>
        <v>100</v>
      </c>
      <c r="I198" s="22">
        <f>SUM(I188:I197)</f>
        <v>115507</v>
      </c>
      <c r="J198" s="23">
        <f>IF(I198=0,"- - -",I198/I198*100)</f>
        <v>100</v>
      </c>
      <c r="M198" s="68"/>
    </row>
    <row r="199" spans="1:13" ht="15" thickBot="1" x14ac:dyDescent="0.35">
      <c r="A199" s="147" t="s">
        <v>424</v>
      </c>
      <c r="B199" s="148"/>
      <c r="C199" s="18">
        <f>IF($I198=0,"- - -",C198/$I198*100)</f>
        <v>19.481936159713264</v>
      </c>
      <c r="D199" s="19"/>
      <c r="E199" s="20">
        <f>IF($I198=0,"- - -",E198/$I198*100)</f>
        <v>60.449150267949122</v>
      </c>
      <c r="F199" s="19"/>
      <c r="G199" s="20">
        <f>IF($I198=0,"- - -",G198/$I198*100)</f>
        <v>20.068913572337607</v>
      </c>
      <c r="H199" s="19"/>
      <c r="I199" s="24">
        <f>IF($I198=0,"- - -",I198/$I198*100)</f>
        <v>100</v>
      </c>
      <c r="J199" s="25"/>
    </row>
  </sheetData>
  <sheetProtection sheet="1" objects="1" scenarios="1"/>
  <mergeCells count="45">
    <mergeCell ref="A199:B199"/>
    <mergeCell ref="S73:T73"/>
    <mergeCell ref="W73:X73"/>
    <mergeCell ref="U73:V73"/>
    <mergeCell ref="Y73:Z73"/>
    <mergeCell ref="Q78:R78"/>
    <mergeCell ref="S78:T78"/>
    <mergeCell ref="A168:B169"/>
    <mergeCell ref="A180:B180"/>
    <mergeCell ref="A181:B181"/>
    <mergeCell ref="A186:B187"/>
    <mergeCell ref="A198:B198"/>
    <mergeCell ref="A163:B163"/>
    <mergeCell ref="A132:B133"/>
    <mergeCell ref="A144:B144"/>
    <mergeCell ref="A145:B145"/>
    <mergeCell ref="A150:B151"/>
    <mergeCell ref="A162:B162"/>
    <mergeCell ref="A127:B127"/>
    <mergeCell ref="A60:B61"/>
    <mergeCell ref="A72:B72"/>
    <mergeCell ref="A73:B73"/>
    <mergeCell ref="A78:B79"/>
    <mergeCell ref="A90:B90"/>
    <mergeCell ref="A91:B91"/>
    <mergeCell ref="A96:B97"/>
    <mergeCell ref="A108:B108"/>
    <mergeCell ref="A109:B109"/>
    <mergeCell ref="A114:B115"/>
    <mergeCell ref="A126:B126"/>
    <mergeCell ref="A110:D110"/>
    <mergeCell ref="AA55:AB55"/>
    <mergeCell ref="A1:B1"/>
    <mergeCell ref="A6:B7"/>
    <mergeCell ref="A18:B18"/>
    <mergeCell ref="A19:B19"/>
    <mergeCell ref="A24:B25"/>
    <mergeCell ref="A36:B36"/>
    <mergeCell ref="A37:B37"/>
    <mergeCell ref="A42:B43"/>
    <mergeCell ref="A54:B54"/>
    <mergeCell ref="A55:B55"/>
    <mergeCell ref="Y55:Z55"/>
    <mergeCell ref="K1:O1"/>
    <mergeCell ref="A38:E38"/>
  </mergeCells>
  <hyperlinks>
    <hyperlink ref="A1:B1" location="Index!B5" display="Index (klikken)"/>
    <hyperlink ref="K1" location="'GR enkelvoudig'!J84" display="Grafiek: verdeling van de leeftijd van de moeder"/>
    <hyperlink ref="K1:N1" location="'GR enkelvoudig'!B58" display="Grafiek: verdeling van de leeftijd van de moeder"/>
    <hyperlink ref="A38" location="'GR Provincie ZH'!B36" display="Grafiek : leeftijd van de moeder per provincie van het ziekenhuis"/>
    <hyperlink ref="A38:E38" location="'GR Provincie ZH'!B36" display="Grafiek: leeftijd van de moeder per provincie van het ziekenhuis"/>
    <hyperlink ref="A110:D110" location="'GR Geboortegewicht'!B32" display="Grafiek: geboortegewicht per leeftijd van de moeder"/>
  </hyperlink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I221"/>
  <sheetViews>
    <sheetView showGridLines="0" zoomScale="90" zoomScaleNormal="90" workbookViewId="0">
      <pane ySplit="2" topLeftCell="A3" activePane="bottomLeft" state="frozen"/>
      <selection pane="bottomLeft" activeCell="A3" sqref="A3"/>
    </sheetView>
  </sheetViews>
  <sheetFormatPr baseColWidth="10" defaultRowHeight="14.4" x14ac:dyDescent="0.3"/>
  <cols>
    <col min="1" max="1" width="14.109375" customWidth="1"/>
    <col min="2" max="2" width="8.88671875" customWidth="1"/>
    <col min="3" max="32" width="9.77734375" customWidth="1"/>
  </cols>
  <sheetData>
    <row r="1" spans="1:15" ht="18" x14ac:dyDescent="0.35">
      <c r="A1" s="151" t="s">
        <v>18</v>
      </c>
      <c r="B1" s="151"/>
      <c r="C1" s="56" t="s">
        <v>374</v>
      </c>
      <c r="D1" s="57"/>
      <c r="E1" s="57"/>
      <c r="F1" s="57"/>
      <c r="G1" s="57"/>
      <c r="H1" s="58"/>
      <c r="I1" s="58"/>
      <c r="J1" s="120"/>
      <c r="L1" s="154" t="s">
        <v>391</v>
      </c>
      <c r="M1" s="154"/>
      <c r="N1" s="154"/>
      <c r="O1" s="154"/>
    </row>
    <row r="2" spans="1:15" ht="14.4" customHeight="1" x14ac:dyDescent="0.3"/>
    <row r="3" spans="1:15" x14ac:dyDescent="0.3">
      <c r="C3" s="64"/>
    </row>
    <row r="4" spans="1:15" x14ac:dyDescent="0.3">
      <c r="A4" s="49" t="s">
        <v>178</v>
      </c>
      <c r="J4" s="48"/>
      <c r="L4" s="48"/>
    </row>
    <row r="5" spans="1:15" ht="15" thickBot="1" x14ac:dyDescent="0.35"/>
    <row r="6" spans="1:15" x14ac:dyDescent="0.3">
      <c r="A6" s="141" t="s">
        <v>187</v>
      </c>
      <c r="B6" s="142"/>
      <c r="C6" s="32" t="s">
        <v>62</v>
      </c>
      <c r="D6" s="33"/>
      <c r="E6" s="33" t="s">
        <v>64</v>
      </c>
      <c r="F6" s="33"/>
      <c r="G6" s="33" t="s">
        <v>63</v>
      </c>
      <c r="H6" s="33"/>
      <c r="I6" s="35" t="s">
        <v>13</v>
      </c>
      <c r="J6" s="36"/>
    </row>
    <row r="7" spans="1:15" ht="15" thickBot="1" x14ac:dyDescent="0.35">
      <c r="A7" s="143"/>
      <c r="B7" s="144"/>
      <c r="C7" s="37" t="s">
        <v>14</v>
      </c>
      <c r="D7" s="38" t="s">
        <v>15</v>
      </c>
      <c r="E7" s="39" t="s">
        <v>14</v>
      </c>
      <c r="F7" s="38" t="s">
        <v>15</v>
      </c>
      <c r="G7" s="39" t="s">
        <v>14</v>
      </c>
      <c r="H7" s="38" t="s">
        <v>15</v>
      </c>
      <c r="I7" s="41" t="s">
        <v>14</v>
      </c>
      <c r="J7" s="42" t="s">
        <v>15</v>
      </c>
    </row>
    <row r="8" spans="1:15" x14ac:dyDescent="0.3">
      <c r="A8" s="59" t="s">
        <v>202</v>
      </c>
      <c r="B8" s="62" t="s">
        <v>200</v>
      </c>
      <c r="C8" s="8">
        <v>67</v>
      </c>
      <c r="D8" s="5">
        <f>IF(C20=0,"- - -",C8/C20*100)</f>
        <v>0.10943420880700379</v>
      </c>
      <c r="E8" s="4">
        <v>21</v>
      </c>
      <c r="F8" s="5">
        <f>IF(E20=0,"- - -",E8/E20*100)</f>
        <v>8.2436994582711781E-2</v>
      </c>
      <c r="G8" s="4">
        <v>25</v>
      </c>
      <c r="H8" s="5">
        <f>IF(G20=0,"- - -",G8/G20*100)</f>
        <v>8.0924481274075033E-2</v>
      </c>
      <c r="I8" s="26">
        <f>C8+E8+G8</f>
        <v>113</v>
      </c>
      <c r="J8" s="27">
        <f>IF(I20=0,"- - -",I8/I20*100)</f>
        <v>9.609578964376525E-2</v>
      </c>
      <c r="M8" s="68"/>
    </row>
    <row r="9" spans="1:15" x14ac:dyDescent="0.3">
      <c r="A9" s="60" t="s">
        <v>190</v>
      </c>
      <c r="B9" s="62" t="s">
        <v>200</v>
      </c>
      <c r="C9" s="9">
        <v>247</v>
      </c>
      <c r="D9" s="3">
        <f>IF(C20=0,"- - -",C9/C20*100)</f>
        <v>0.40343656082581997</v>
      </c>
      <c r="E9" s="2">
        <v>141</v>
      </c>
      <c r="F9" s="3">
        <f>IF(E20=0,"- - -",E9/E20*100)</f>
        <v>0.55350553505535049</v>
      </c>
      <c r="G9" s="2">
        <v>93</v>
      </c>
      <c r="H9" s="3">
        <f>IF(G20=0,"- - -",G9/G20*100)</f>
        <v>0.30103907033955912</v>
      </c>
      <c r="I9" s="26">
        <f t="shared" ref="I9:I19" si="0">C9+E9+G9</f>
        <v>481</v>
      </c>
      <c r="J9" s="29">
        <f>IF(I20=0,"- - -",I9/I20*100)</f>
        <v>0.40904490989956716</v>
      </c>
      <c r="M9" s="68"/>
    </row>
    <row r="10" spans="1:15" x14ac:dyDescent="0.3">
      <c r="A10" s="60" t="s">
        <v>191</v>
      </c>
      <c r="B10" s="62" t="s">
        <v>200</v>
      </c>
      <c r="C10" s="9">
        <v>297</v>
      </c>
      <c r="D10" s="3">
        <f>IF(C20=0,"- - -",C10/C20*100)</f>
        <v>0.48510388083104666</v>
      </c>
      <c r="E10" s="2">
        <v>171</v>
      </c>
      <c r="F10" s="3">
        <f>IF(E20=0,"- - -",E10/E20*100)</f>
        <v>0.67127267017351033</v>
      </c>
      <c r="G10" s="2">
        <v>243</v>
      </c>
      <c r="H10" s="3">
        <f>IF(G20=0,"- - -",G10/G20*100)</f>
        <v>0.78658595798400932</v>
      </c>
      <c r="I10" s="26">
        <f t="shared" si="0"/>
        <v>711</v>
      </c>
      <c r="J10" s="29">
        <f>IF(I20=0,"- - -",I10/I20*100)</f>
        <v>0.60463811005944335</v>
      </c>
      <c r="M10" s="68"/>
    </row>
    <row r="11" spans="1:15" x14ac:dyDescent="0.3">
      <c r="A11" s="60" t="s">
        <v>194</v>
      </c>
      <c r="B11" s="62" t="s">
        <v>200</v>
      </c>
      <c r="C11" s="9">
        <v>711</v>
      </c>
      <c r="D11" s="3">
        <f>IF(C20=0,"- - -",C11/C20*100)</f>
        <v>1.1613092904743236</v>
      </c>
      <c r="E11" s="2">
        <v>311</v>
      </c>
      <c r="F11" s="3">
        <f>IF(E20=0,"- - -",E11/E20*100)</f>
        <v>1.2208526340582555</v>
      </c>
      <c r="G11" s="2">
        <v>437</v>
      </c>
      <c r="H11" s="3">
        <f>IF(G20=0,"- - -",G11/G20*100)</f>
        <v>1.4145599326708316</v>
      </c>
      <c r="I11" s="26">
        <f t="shared" si="0"/>
        <v>1459</v>
      </c>
      <c r="J11" s="29">
        <f>IF(I20=0,"- - -",I11/I20*100)</f>
        <v>1.2407412131880842</v>
      </c>
      <c r="M11" s="68"/>
    </row>
    <row r="12" spans="1:15" x14ac:dyDescent="0.3">
      <c r="A12" s="60" t="s">
        <v>192</v>
      </c>
      <c r="B12" s="62" t="s">
        <v>200</v>
      </c>
      <c r="C12" s="9">
        <v>2062</v>
      </c>
      <c r="D12" s="3">
        <f>IF(C20=0,"- - -",C12/C20*100)</f>
        <v>3.3679602770155497</v>
      </c>
      <c r="E12" s="2">
        <v>911</v>
      </c>
      <c r="F12" s="3">
        <f>IF(E20=0,"- - -",E12/E20*100)</f>
        <v>3.5761953364214492</v>
      </c>
      <c r="G12" s="2">
        <v>1619</v>
      </c>
      <c r="H12" s="3">
        <f>IF(G20=0,"- - -",G12/G20*100)</f>
        <v>5.2406694073090989</v>
      </c>
      <c r="I12" s="26">
        <f t="shared" si="0"/>
        <v>4592</v>
      </c>
      <c r="J12" s="29">
        <f>IF(I20=0,"- - -",I12/I20*100)</f>
        <v>3.9050607614528325</v>
      </c>
      <c r="M12" s="68"/>
    </row>
    <row r="13" spans="1:15" x14ac:dyDescent="0.3">
      <c r="A13" s="60" t="s">
        <v>193</v>
      </c>
      <c r="B13" s="62" t="s">
        <v>200</v>
      </c>
      <c r="C13" s="9">
        <v>8448</v>
      </c>
      <c r="D13" s="3">
        <f>IF(C20=0,"- - -",C13/C20*100)</f>
        <v>13.798510388083104</v>
      </c>
      <c r="E13" s="2">
        <v>3680</v>
      </c>
      <c r="F13" s="3">
        <f>IF(E20=0,"- - -",E13/E20*100)</f>
        <v>14.446101907827588</v>
      </c>
      <c r="G13" s="2">
        <v>5902</v>
      </c>
      <c r="H13" s="3">
        <f>IF(G20=0,"- - -",G13/G20*100)</f>
        <v>19.104651539183635</v>
      </c>
      <c r="I13" s="26">
        <f t="shared" si="0"/>
        <v>18030</v>
      </c>
      <c r="J13" s="29">
        <f>IF(I20=0,"- - -",I13/I20*100)</f>
        <v>15.332806082098118</v>
      </c>
      <c r="M13" s="68"/>
    </row>
    <row r="14" spans="1:15" x14ac:dyDescent="0.3">
      <c r="A14" s="60" t="s">
        <v>195</v>
      </c>
      <c r="B14" s="62" t="s">
        <v>200</v>
      </c>
      <c r="C14" s="9">
        <v>20572</v>
      </c>
      <c r="D14" s="3">
        <f>IF(C20=0,"- - -",C14/C20*100)</f>
        <v>33.601202142950477</v>
      </c>
      <c r="E14" s="2">
        <v>11362</v>
      </c>
      <c r="F14" s="3">
        <f>IF(E20=0,"- - -",E14/E20*100)</f>
        <v>44.602339640417682</v>
      </c>
      <c r="G14" s="2">
        <v>12494</v>
      </c>
      <c r="H14" s="3">
        <f>IF(G20=0,"- - -",G14/G20*100)</f>
        <v>40.44281876153174</v>
      </c>
      <c r="I14" s="26">
        <f t="shared" si="0"/>
        <v>44428</v>
      </c>
      <c r="J14" s="29">
        <f>IF(I20=0,"- - -",I14/I20*100)</f>
        <v>37.781803029143383</v>
      </c>
      <c r="M14" s="68"/>
    </row>
    <row r="15" spans="1:15" x14ac:dyDescent="0.3">
      <c r="A15" s="60" t="s">
        <v>196</v>
      </c>
      <c r="B15" s="62" t="s">
        <v>200</v>
      </c>
      <c r="C15" s="9">
        <v>14244</v>
      </c>
      <c r="D15" s="3">
        <f>IF(C20=0,"- - -",C15/C20*100)</f>
        <v>23.265386123088984</v>
      </c>
      <c r="E15" s="2">
        <v>5939</v>
      </c>
      <c r="F15" s="3">
        <f>IF(E20=0,"- - -",E15/E20*100)</f>
        <v>23.313967182225014</v>
      </c>
      <c r="G15" s="2">
        <v>6866</v>
      </c>
      <c r="H15" s="3">
        <f>IF(G20=0,"- - -",G15/G20*100)</f>
        <v>22.225099537111966</v>
      </c>
      <c r="I15" s="26">
        <f t="shared" si="0"/>
        <v>27049</v>
      </c>
      <c r="J15" s="29">
        <f>IF(I20=0,"- - -",I15/I20*100)</f>
        <v>23.002610744019524</v>
      </c>
      <c r="M15" s="68"/>
    </row>
    <row r="16" spans="1:15" ht="15.6" customHeight="1" x14ac:dyDescent="0.3">
      <c r="A16" s="60" t="s">
        <v>197</v>
      </c>
      <c r="B16" s="62" t="s">
        <v>200</v>
      </c>
      <c r="C16" s="9">
        <v>3847</v>
      </c>
      <c r="D16" s="3">
        <f>IF(C20=0,"- - -",C16/C20*100)</f>
        <v>6.2834836012021427</v>
      </c>
      <c r="E16" s="2">
        <v>1556</v>
      </c>
      <c r="F16" s="3">
        <f>IF(E20=0,"- - -",E16/E20*100)</f>
        <v>6.1081887414618823</v>
      </c>
      <c r="G16" s="2">
        <v>1444</v>
      </c>
      <c r="H16" s="3">
        <f>IF(G20=0,"- - -",G16/G20*100)</f>
        <v>4.6741980383905739</v>
      </c>
      <c r="I16" s="26">
        <f t="shared" si="0"/>
        <v>6847</v>
      </c>
      <c r="J16" s="29">
        <f>IF(I20=0,"- - -",I16/I20*100)</f>
        <v>5.8227245282377051</v>
      </c>
      <c r="M16" s="68"/>
    </row>
    <row r="17" spans="1:29" x14ac:dyDescent="0.3">
      <c r="A17" s="60" t="s">
        <v>198</v>
      </c>
      <c r="B17" s="62" t="s">
        <v>200</v>
      </c>
      <c r="C17" s="9">
        <v>452</v>
      </c>
      <c r="D17" s="3">
        <f>IF(C20=0,"- - -",C17/C20*100)</f>
        <v>0.73827257284724945</v>
      </c>
      <c r="E17" s="2">
        <v>173</v>
      </c>
      <c r="F17" s="3">
        <f>IF(E20=0,"- - -",E17/E20*100)</f>
        <v>0.67912381251472087</v>
      </c>
      <c r="G17" s="2">
        <v>152</v>
      </c>
      <c r="H17" s="3">
        <f>IF(G20=0,"- - -",G17/G20*100)</f>
        <v>0.4920208461463762</v>
      </c>
      <c r="I17" s="26">
        <f t="shared" si="0"/>
        <v>777</v>
      </c>
      <c r="J17" s="29">
        <f>IF(I20=0,"- - -",I17/I20*100)</f>
        <v>0.66076485445314692</v>
      </c>
      <c r="M17" s="68"/>
    </row>
    <row r="18" spans="1:29" x14ac:dyDescent="0.3">
      <c r="A18" s="61" t="s">
        <v>199</v>
      </c>
      <c r="B18" s="62" t="s">
        <v>200</v>
      </c>
      <c r="C18" s="10">
        <v>29</v>
      </c>
      <c r="D18" s="7">
        <f>IF(C20=0,"- - -",C18/C20*100)</f>
        <v>4.7367045603031489E-2</v>
      </c>
      <c r="E18" s="6">
        <v>13</v>
      </c>
      <c r="F18" s="7">
        <f>IF(E20=0,"- - -",E18/E20*100)</f>
        <v>5.1032425217869201E-2</v>
      </c>
      <c r="G18" s="6">
        <v>18</v>
      </c>
      <c r="H18" s="7">
        <f>IF(G20=0,"- - -",G18/G20*100)</f>
        <v>5.8265626517334031E-2</v>
      </c>
      <c r="I18" s="26">
        <f t="shared" si="0"/>
        <v>60</v>
      </c>
      <c r="J18" s="29">
        <f>IF(I20=0,"- - -",I18/I20*100)</f>
        <v>5.102431308518509E-2</v>
      </c>
      <c r="M18" s="68"/>
    </row>
    <row r="19" spans="1:29" ht="15" thickBot="1" x14ac:dyDescent="0.35">
      <c r="A19" s="74" t="s">
        <v>201</v>
      </c>
      <c r="B19" s="62"/>
      <c r="C19" s="10">
        <v>10248</v>
      </c>
      <c r="D19" s="7">
        <f>IF(C20=0,"- - -",C19/C20*100)</f>
        <v>16.738533908271265</v>
      </c>
      <c r="E19" s="6">
        <v>1196</v>
      </c>
      <c r="F19" s="7">
        <f>IF(E20=0,"- - -",E19/E20*100)</f>
        <v>4.6949831200439665</v>
      </c>
      <c r="G19" s="6">
        <v>1600</v>
      </c>
      <c r="H19" s="7">
        <f>IF(G20=0,"- - -",G19/G20*100)</f>
        <v>5.1791668015408021</v>
      </c>
      <c r="I19" s="26">
        <f t="shared" si="0"/>
        <v>13044</v>
      </c>
      <c r="J19" s="29">
        <f>IF(I20=0,"- - -",I19/I20*100)</f>
        <v>11.092685664719239</v>
      </c>
      <c r="M19" s="68"/>
    </row>
    <row r="20" spans="1:29" x14ac:dyDescent="0.3">
      <c r="A20" s="145" t="s">
        <v>13</v>
      </c>
      <c r="B20" s="146"/>
      <c r="C20" s="14">
        <f>SUM(C8:C19)</f>
        <v>61224</v>
      </c>
      <c r="D20" s="15">
        <f>IF(C20=0,"- - -",C20/C20*100)</f>
        <v>100</v>
      </c>
      <c r="E20" s="16">
        <f>SUM(E8:E19)</f>
        <v>25474</v>
      </c>
      <c r="F20" s="15">
        <f>IF(E20=0,"- - -",E20/E20*100)</f>
        <v>100</v>
      </c>
      <c r="G20" s="16">
        <f>SUM(G8:G19)</f>
        <v>30893</v>
      </c>
      <c r="H20" s="15">
        <f>IF(G20=0,"- - -",G20/G20*100)</f>
        <v>100</v>
      </c>
      <c r="I20" s="22">
        <f>SUM(I8:I19)</f>
        <v>117591</v>
      </c>
      <c r="J20" s="23">
        <f>IF(I20=0,"- - -",I20/I20*100)</f>
        <v>100</v>
      </c>
      <c r="M20" s="68"/>
    </row>
    <row r="21" spans="1:29" ht="15" thickBot="1" x14ac:dyDescent="0.35">
      <c r="A21" s="147" t="s">
        <v>61</v>
      </c>
      <c r="B21" s="148"/>
      <c r="C21" s="18">
        <f>IF($I20=0,"- - -",C20/$I20*100)</f>
        <v>52.065209072122862</v>
      </c>
      <c r="D21" s="19"/>
      <c r="E21" s="20">
        <f>IF($I20=0,"- - -",E20/$I20*100)</f>
        <v>21.663222525533417</v>
      </c>
      <c r="F21" s="19"/>
      <c r="G21" s="20">
        <f>IF($I20=0,"- - -",G20/$I20*100)</f>
        <v>26.271568402343714</v>
      </c>
      <c r="H21" s="19"/>
      <c r="I21" s="24">
        <f>IF($I20=0,"- - -",I20/$I20*100)</f>
        <v>100</v>
      </c>
      <c r="J21" s="25"/>
    </row>
    <row r="24" spans="1:29" x14ac:dyDescent="0.3">
      <c r="A24" s="49" t="s">
        <v>179</v>
      </c>
      <c r="J24" s="48"/>
      <c r="L24" s="48"/>
    </row>
    <row r="25" spans="1:29" ht="15" thickBot="1" x14ac:dyDescent="0.35"/>
    <row r="26" spans="1:29" ht="14.4" customHeight="1" x14ac:dyDescent="0.3">
      <c r="A26" s="141" t="s">
        <v>187</v>
      </c>
      <c r="B26" s="142"/>
      <c r="C26" s="32" t="s">
        <v>1</v>
      </c>
      <c r="D26" s="33"/>
      <c r="E26" s="33" t="s">
        <v>2</v>
      </c>
      <c r="F26" s="33"/>
      <c r="G26" s="33" t="s">
        <v>3</v>
      </c>
      <c r="H26" s="33"/>
      <c r="I26" s="33" t="s">
        <v>4</v>
      </c>
      <c r="J26" s="33"/>
      <c r="K26" s="33" t="s">
        <v>5</v>
      </c>
      <c r="L26" s="33"/>
      <c r="M26" s="33" t="s">
        <v>64</v>
      </c>
      <c r="N26" s="33"/>
      <c r="O26" s="33" t="s">
        <v>7</v>
      </c>
      <c r="P26" s="33"/>
      <c r="Q26" s="33" t="s">
        <v>8</v>
      </c>
      <c r="R26" s="33"/>
      <c r="S26" s="33" t="s">
        <v>9</v>
      </c>
      <c r="T26" s="33"/>
      <c r="U26" s="33" t="s">
        <v>10</v>
      </c>
      <c r="V26" s="33"/>
      <c r="W26" s="33" t="s">
        <v>11</v>
      </c>
      <c r="X26" s="33"/>
      <c r="Y26" s="35" t="s">
        <v>13</v>
      </c>
      <c r="Z26" s="36"/>
    </row>
    <row r="27" spans="1:29" ht="15" thickBot="1" x14ac:dyDescent="0.35">
      <c r="A27" s="143"/>
      <c r="B27" s="144"/>
      <c r="C27" s="37" t="s">
        <v>14</v>
      </c>
      <c r="D27" s="38" t="s">
        <v>15</v>
      </c>
      <c r="E27" s="39" t="s">
        <v>14</v>
      </c>
      <c r="F27" s="38" t="s">
        <v>15</v>
      </c>
      <c r="G27" s="39" t="s">
        <v>14</v>
      </c>
      <c r="H27" s="38" t="s">
        <v>15</v>
      </c>
      <c r="I27" s="37" t="s">
        <v>14</v>
      </c>
      <c r="J27" s="38" t="s">
        <v>15</v>
      </c>
      <c r="K27" s="37" t="s">
        <v>14</v>
      </c>
      <c r="L27" s="38" t="s">
        <v>15</v>
      </c>
      <c r="M27" s="37" t="s">
        <v>14</v>
      </c>
      <c r="N27" s="38" t="s">
        <v>15</v>
      </c>
      <c r="O27" s="37" t="s">
        <v>14</v>
      </c>
      <c r="P27" s="38" t="s">
        <v>15</v>
      </c>
      <c r="Q27" s="37" t="s">
        <v>14</v>
      </c>
      <c r="R27" s="38" t="s">
        <v>15</v>
      </c>
      <c r="S27" s="37" t="s">
        <v>14</v>
      </c>
      <c r="T27" s="38" t="s">
        <v>15</v>
      </c>
      <c r="U27" s="37" t="s">
        <v>14</v>
      </c>
      <c r="V27" s="38" t="s">
        <v>15</v>
      </c>
      <c r="W27" s="37" t="s">
        <v>14</v>
      </c>
      <c r="X27" s="38" t="s">
        <v>15</v>
      </c>
      <c r="Y27" s="41" t="s">
        <v>14</v>
      </c>
      <c r="Z27" s="42" t="s">
        <v>15</v>
      </c>
    </row>
    <row r="28" spans="1:29" x14ac:dyDescent="0.3">
      <c r="A28" s="59" t="s">
        <v>202</v>
      </c>
      <c r="B28" s="62" t="s">
        <v>200</v>
      </c>
      <c r="C28" s="8">
        <v>8</v>
      </c>
      <c r="D28" s="5">
        <f>IF(C40=0,"- - -",C28/C40*100)</f>
        <v>7.2059088452531075E-2</v>
      </c>
      <c r="E28" s="4">
        <v>22</v>
      </c>
      <c r="F28" s="5">
        <f>IF(E40=0,"- - -",E28/E40*100)</f>
        <v>0.14414886646573188</v>
      </c>
      <c r="G28" s="4">
        <v>21</v>
      </c>
      <c r="H28" s="5">
        <f>IF(G40=0,"- - -",G28/G40*100)</f>
        <v>0.10078709925129585</v>
      </c>
      <c r="I28" s="4">
        <v>8</v>
      </c>
      <c r="J28" s="5">
        <f>IF(I40=0,"- - -",I28/I40*100)</f>
        <v>0.10270894851713956</v>
      </c>
      <c r="K28" s="4">
        <v>8</v>
      </c>
      <c r="L28" s="5">
        <f>IF(K40=0,"- - -",K28/K40*100)</f>
        <v>0.12830793905372895</v>
      </c>
      <c r="M28" s="4">
        <v>21</v>
      </c>
      <c r="N28" s="5">
        <f>IF(M40=0,"- - -",M28/M40*100)</f>
        <v>8.2436994582711781E-2</v>
      </c>
      <c r="O28" s="4">
        <v>6</v>
      </c>
      <c r="P28" s="5">
        <f>IF(O40=0,"- - -",O28/O40*100)</f>
        <v>4.4104675095560132E-2</v>
      </c>
      <c r="Q28" s="4">
        <v>3</v>
      </c>
      <c r="R28" s="5">
        <f>IF(Q40=0,"- - -",Q28/Q40*100)</f>
        <v>0.20394289598912305</v>
      </c>
      <c r="S28" s="4">
        <v>6</v>
      </c>
      <c r="T28" s="5">
        <f>IF(S40=0,"- - -",S28/S40*100)</f>
        <v>7.0771408351026188E-2</v>
      </c>
      <c r="U28" s="4">
        <v>7</v>
      </c>
      <c r="V28" s="5">
        <f>IF(U40=0,"- - -",U28/U40*100)</f>
        <v>0.14880952380952381</v>
      </c>
      <c r="W28" s="4">
        <v>3</v>
      </c>
      <c r="X28" s="5">
        <f>IF(W40=0,"- - -",W28/W40*100)</f>
        <v>0.11380880121396054</v>
      </c>
      <c r="Y28" s="26">
        <f>C28+E28+G28+I28+K28+M28+O28+Q28+S28+U28+W28</f>
        <v>113</v>
      </c>
      <c r="Z28" s="27">
        <f>IF(Y40=0,"- - -",Y28/Y40*100)</f>
        <v>9.609578964376525E-2</v>
      </c>
      <c r="AC28" s="68"/>
    </row>
    <row r="29" spans="1:29" x14ac:dyDescent="0.3">
      <c r="A29" s="60" t="s">
        <v>190</v>
      </c>
      <c r="B29" s="62" t="s">
        <v>200</v>
      </c>
      <c r="C29" s="9">
        <v>51</v>
      </c>
      <c r="D29" s="3">
        <f>IF(C40=0,"- - -",C29/C40*100)</f>
        <v>0.45937668888488564</v>
      </c>
      <c r="E29" s="2">
        <v>60</v>
      </c>
      <c r="F29" s="3">
        <f>IF(E40=0,"- - -",E29/E40*100)</f>
        <v>0.39313327217926874</v>
      </c>
      <c r="G29" s="2">
        <v>86</v>
      </c>
      <c r="H29" s="3">
        <f>IF(G40=0,"- - -",G29/G40*100)</f>
        <v>0.41274716836244962</v>
      </c>
      <c r="I29" s="2">
        <v>13</v>
      </c>
      <c r="J29" s="3">
        <f>IF(I40=0,"- - -",I29/I40*100)</f>
        <v>0.16690204134035178</v>
      </c>
      <c r="K29" s="2">
        <v>37</v>
      </c>
      <c r="L29" s="3">
        <f>IF(K40=0,"- - -",K29/K40*100)</f>
        <v>0.59342421812349633</v>
      </c>
      <c r="M29" s="2">
        <v>141</v>
      </c>
      <c r="N29" s="3">
        <f>IF(M40=0,"- - -",M29/M40*100)</f>
        <v>0.55350553505535049</v>
      </c>
      <c r="O29" s="2">
        <v>48</v>
      </c>
      <c r="P29" s="3">
        <f>IF(O40=0,"- - -",O29/O40*100)</f>
        <v>0.35283740076448106</v>
      </c>
      <c r="Q29" s="2">
        <v>0</v>
      </c>
      <c r="R29" s="3">
        <f>IF(Q40=0,"- - -",Q29/Q40*100)</f>
        <v>0</v>
      </c>
      <c r="S29" s="2">
        <v>31</v>
      </c>
      <c r="T29" s="3">
        <f>IF(S40=0,"- - -",S29/S40*100)</f>
        <v>0.36565227648030196</v>
      </c>
      <c r="U29" s="2">
        <v>13</v>
      </c>
      <c r="V29" s="3">
        <f>IF(U40=0,"- - -",U29/U40*100)</f>
        <v>0.27636054421768708</v>
      </c>
      <c r="W29" s="2">
        <v>1</v>
      </c>
      <c r="X29" s="3">
        <f>IF(W40=0,"- - -",W29/W40*100)</f>
        <v>3.7936267071320182E-2</v>
      </c>
      <c r="Y29" s="26">
        <f t="shared" ref="Y29:Y39" si="1">C29+E29+G29+I29+K29+M29+O29+Q29+S29+U29+W29</f>
        <v>481</v>
      </c>
      <c r="Z29" s="29">
        <f>IF(Y40=0,"- - -",Y29/Y40*100)</f>
        <v>0.40904490989956716</v>
      </c>
      <c r="AC29" s="68"/>
    </row>
    <row r="30" spans="1:29" x14ac:dyDescent="0.3">
      <c r="A30" s="60" t="s">
        <v>191</v>
      </c>
      <c r="B30" s="62" t="s">
        <v>200</v>
      </c>
      <c r="C30" s="9">
        <v>40</v>
      </c>
      <c r="D30" s="3">
        <f>IF(C40=0,"- - -",C30/C40*100)</f>
        <v>0.36029544226265536</v>
      </c>
      <c r="E30" s="2">
        <v>74</v>
      </c>
      <c r="F30" s="3">
        <f>IF(E40=0,"- - -",E30/E40*100)</f>
        <v>0.4848643690210982</v>
      </c>
      <c r="G30" s="2">
        <v>104</v>
      </c>
      <c r="H30" s="3">
        <f>IF(G40=0,"- - -",G30/G40*100)</f>
        <v>0.49913611057784601</v>
      </c>
      <c r="I30" s="2">
        <v>22</v>
      </c>
      <c r="J30" s="3">
        <f>IF(I40=0,"- - -",I30/I40*100)</f>
        <v>0.28244960842213379</v>
      </c>
      <c r="K30" s="2">
        <v>57</v>
      </c>
      <c r="L30" s="3">
        <f>IF(K40=0,"- - -",K30/K40*100)</f>
        <v>0.9141940657578187</v>
      </c>
      <c r="M30" s="2">
        <v>171</v>
      </c>
      <c r="N30" s="3">
        <f>IF(M40=0,"- - -",M30/M40*100)</f>
        <v>0.67127267017351033</v>
      </c>
      <c r="O30" s="2">
        <v>107</v>
      </c>
      <c r="P30" s="3">
        <f>IF(O40=0,"- - -",O30/O40*100)</f>
        <v>0.7865333725374889</v>
      </c>
      <c r="Q30" s="2">
        <v>3</v>
      </c>
      <c r="R30" s="3">
        <f>IF(Q40=0,"- - -",Q30/Q40*100)</f>
        <v>0.20394289598912305</v>
      </c>
      <c r="S30" s="2">
        <v>111</v>
      </c>
      <c r="T30" s="3">
        <f>IF(S40=0,"- - -",S30/S40*100)</f>
        <v>1.3092710544939843</v>
      </c>
      <c r="U30" s="2">
        <v>20</v>
      </c>
      <c r="V30" s="3">
        <f>IF(U40=0,"- - -",U30/U40*100)</f>
        <v>0.42517006802721091</v>
      </c>
      <c r="W30" s="2">
        <v>2</v>
      </c>
      <c r="X30" s="3">
        <f>IF(W40=0,"- - -",W30/W40*100)</f>
        <v>7.5872534142640363E-2</v>
      </c>
      <c r="Y30" s="26">
        <f t="shared" si="1"/>
        <v>711</v>
      </c>
      <c r="Z30" s="29">
        <f>IF(Y40=0,"- - -",Y30/Y40*100)</f>
        <v>0.60463811005944335</v>
      </c>
      <c r="AC30" s="68"/>
    </row>
    <row r="31" spans="1:29" x14ac:dyDescent="0.3">
      <c r="A31" s="60" t="s">
        <v>194</v>
      </c>
      <c r="B31" s="62" t="s">
        <v>200</v>
      </c>
      <c r="C31" s="9">
        <v>103</v>
      </c>
      <c r="D31" s="3">
        <f>IF(C40=0,"- - -",C31/C40*100)</f>
        <v>0.92776076382633765</v>
      </c>
      <c r="E31" s="2">
        <v>190</v>
      </c>
      <c r="F31" s="3">
        <f>IF(E40=0,"- - -",E31/E40*100)</f>
        <v>1.2449220285676843</v>
      </c>
      <c r="G31" s="2">
        <v>251</v>
      </c>
      <c r="H31" s="3">
        <f>IF(G40=0,"- - -",G31/G40*100)</f>
        <v>1.2046458053369169</v>
      </c>
      <c r="I31" s="2">
        <v>60</v>
      </c>
      <c r="J31" s="3">
        <f>IF(I40=0,"- - -",I31/I40*100)</f>
        <v>0.77031711387854662</v>
      </c>
      <c r="K31" s="2">
        <v>107</v>
      </c>
      <c r="L31" s="3">
        <f>IF(K40=0,"- - -",K31/K40*100)</f>
        <v>1.7161186848436247</v>
      </c>
      <c r="M31" s="2">
        <v>311</v>
      </c>
      <c r="N31" s="3">
        <f>IF(M40=0,"- - -",M31/M40*100)</f>
        <v>1.2208526340582555</v>
      </c>
      <c r="O31" s="2">
        <v>213</v>
      </c>
      <c r="P31" s="3">
        <f>IF(O40=0,"- - -",O31/O40*100)</f>
        <v>1.5657159658923847</v>
      </c>
      <c r="Q31" s="2">
        <v>11</v>
      </c>
      <c r="R31" s="3">
        <f>IF(Q40=0,"- - -",Q31/Q40*100)</f>
        <v>0.74779061862678453</v>
      </c>
      <c r="S31" s="2">
        <v>129</v>
      </c>
      <c r="T31" s="3">
        <f>IF(S40=0,"- - -",S31/S40*100)</f>
        <v>1.521585279547063</v>
      </c>
      <c r="U31" s="2">
        <v>63</v>
      </c>
      <c r="V31" s="3">
        <f>IF(U40=0,"- - -",U31/U40*100)</f>
        <v>1.3392857142857142</v>
      </c>
      <c r="W31" s="2">
        <v>21</v>
      </c>
      <c r="X31" s="3">
        <f>IF(W40=0,"- - -",W31/W40*100)</f>
        <v>0.79666160849772383</v>
      </c>
      <c r="Y31" s="26">
        <f t="shared" si="1"/>
        <v>1459</v>
      </c>
      <c r="Z31" s="29">
        <f>IF(Y40=0,"- - -",Y31/Y40*100)</f>
        <v>1.2407412131880842</v>
      </c>
      <c r="AC31" s="68"/>
    </row>
    <row r="32" spans="1:29" x14ac:dyDescent="0.3">
      <c r="A32" s="60" t="s">
        <v>192</v>
      </c>
      <c r="B32" s="62" t="s">
        <v>200</v>
      </c>
      <c r="C32" s="9">
        <v>303</v>
      </c>
      <c r="D32" s="3">
        <f>IF(C40=0,"- - -",C32/C40*100)</f>
        <v>2.7292379751396147</v>
      </c>
      <c r="E32" s="2">
        <v>597</v>
      </c>
      <c r="F32" s="3">
        <f>IF(E40=0,"- - -",E32/E40*100)</f>
        <v>3.9116760581837244</v>
      </c>
      <c r="G32" s="2">
        <v>689</v>
      </c>
      <c r="H32" s="3">
        <f>IF(G40=0,"- - -",G32/G40*100)</f>
        <v>3.3067767325782302</v>
      </c>
      <c r="I32" s="2">
        <v>264</v>
      </c>
      <c r="J32" s="3">
        <f>IF(I40=0,"- - -",I32/I40*100)</f>
        <v>3.3893953010656057</v>
      </c>
      <c r="K32" s="2">
        <v>209</v>
      </c>
      <c r="L32" s="3">
        <f>IF(K40=0,"- - -",K32/K40*100)</f>
        <v>3.3520449077786689</v>
      </c>
      <c r="M32" s="2">
        <v>911</v>
      </c>
      <c r="N32" s="3">
        <f>IF(M40=0,"- - -",M32/M40*100)</f>
        <v>3.5761953364214492</v>
      </c>
      <c r="O32" s="2">
        <v>820</v>
      </c>
      <c r="P32" s="3">
        <f>IF(O40=0,"- - -",O32/O40*100)</f>
        <v>6.0276389297265514</v>
      </c>
      <c r="Q32" s="2">
        <v>67</v>
      </c>
      <c r="R32" s="3">
        <f>IF(Q40=0,"- - -",Q32/Q40*100)</f>
        <v>4.5547246770904142</v>
      </c>
      <c r="S32" s="2">
        <v>479</v>
      </c>
      <c r="T32" s="3">
        <f>IF(S40=0,"- - -",S32/S40*100)</f>
        <v>5.649917433356924</v>
      </c>
      <c r="U32" s="2">
        <v>167</v>
      </c>
      <c r="V32" s="3">
        <f>IF(U40=0,"- - -",U32/U40*100)</f>
        <v>3.5501700680272106</v>
      </c>
      <c r="W32" s="2">
        <v>86</v>
      </c>
      <c r="X32" s="3">
        <f>IF(W40=0,"- - -",W32/W40*100)</f>
        <v>3.2625189681335356</v>
      </c>
      <c r="Y32" s="26">
        <f t="shared" si="1"/>
        <v>4592</v>
      </c>
      <c r="Z32" s="29">
        <f>IF(Y40=0,"- - -",Y32/Y40*100)</f>
        <v>3.9050607614528325</v>
      </c>
      <c r="AC32" s="68"/>
    </row>
    <row r="33" spans="1:33" x14ac:dyDescent="0.3">
      <c r="A33" s="60" t="s">
        <v>193</v>
      </c>
      <c r="B33" s="62" t="s">
        <v>200</v>
      </c>
      <c r="C33" s="9">
        <v>1223</v>
      </c>
      <c r="D33" s="3">
        <f>IF(C40=0,"- - -",C33/C40*100)</f>
        <v>11.016033147180689</v>
      </c>
      <c r="E33" s="2">
        <v>2512</v>
      </c>
      <c r="F33" s="3">
        <f>IF(E40=0,"- - -",E33/E40*100)</f>
        <v>16.459179661905385</v>
      </c>
      <c r="G33" s="2">
        <v>3033</v>
      </c>
      <c r="H33" s="3">
        <f>IF(G40=0,"- - -",G33/G40*100)</f>
        <v>14.556536763294298</v>
      </c>
      <c r="I33" s="2">
        <v>1050</v>
      </c>
      <c r="J33" s="3">
        <f>IF(I40=0,"- - -",I33/I40*100)</f>
        <v>13.480549492874566</v>
      </c>
      <c r="K33" s="2">
        <v>630</v>
      </c>
      <c r="L33" s="3">
        <f>IF(K40=0,"- - -",K33/K40*100)</f>
        <v>10.104250200481154</v>
      </c>
      <c r="M33" s="2">
        <v>3680</v>
      </c>
      <c r="N33" s="3">
        <f>IF(M40=0,"- - -",M33/M40*100)</f>
        <v>14.446101907827588</v>
      </c>
      <c r="O33" s="2">
        <v>2863</v>
      </c>
      <c r="P33" s="3">
        <f>IF(O40=0,"- - -",O33/O40*100)</f>
        <v>21.045280799764775</v>
      </c>
      <c r="Q33" s="2">
        <v>270</v>
      </c>
      <c r="R33" s="3">
        <f>IF(Q40=0,"- - -",Q33/Q40*100)</f>
        <v>18.354860639021073</v>
      </c>
      <c r="S33" s="2">
        <v>1795</v>
      </c>
      <c r="T33" s="3">
        <f>IF(S40=0,"- - -",S33/S40*100)</f>
        <v>21.172446331682</v>
      </c>
      <c r="U33" s="2">
        <v>635</v>
      </c>
      <c r="V33" s="3">
        <f>IF(U40=0,"- - -",U33/U40*100)</f>
        <v>13.499149659863946</v>
      </c>
      <c r="W33" s="2">
        <v>339</v>
      </c>
      <c r="X33" s="3">
        <f>IF(W40=0,"- - -",W33/W40*100)</f>
        <v>12.860394537177541</v>
      </c>
      <c r="Y33" s="26">
        <f t="shared" si="1"/>
        <v>18030</v>
      </c>
      <c r="Z33" s="29">
        <f>IF(Y40=0,"- - -",Y33/Y40*100)</f>
        <v>15.332806082098118</v>
      </c>
      <c r="AC33" s="68"/>
    </row>
    <row r="34" spans="1:33" x14ac:dyDescent="0.3">
      <c r="A34" s="60" t="s">
        <v>195</v>
      </c>
      <c r="B34" s="62" t="s">
        <v>200</v>
      </c>
      <c r="C34" s="9">
        <v>2870</v>
      </c>
      <c r="D34" s="3">
        <f>IF(C40=0,"- - -",C34/C40*100)</f>
        <v>25.851197982345525</v>
      </c>
      <c r="E34" s="2">
        <v>5562</v>
      </c>
      <c r="F34" s="3">
        <f>IF(E40=0,"- - -",E34/E40*100)</f>
        <v>36.443454331018216</v>
      </c>
      <c r="G34" s="2">
        <v>7627</v>
      </c>
      <c r="H34" s="3">
        <f>IF(G40=0,"- - -",G34/G40*100)</f>
        <v>36.604914570934923</v>
      </c>
      <c r="I34" s="2">
        <v>2428</v>
      </c>
      <c r="J34" s="3">
        <f>IF(I40=0,"- - -",I34/I40*100)</f>
        <v>31.172165874951858</v>
      </c>
      <c r="K34" s="2">
        <v>2085</v>
      </c>
      <c r="L34" s="3">
        <f>IF(K40=0,"- - -",K34/K40*100)</f>
        <v>33.440256615878106</v>
      </c>
      <c r="M34" s="2">
        <v>11362</v>
      </c>
      <c r="N34" s="3">
        <f>IF(M40=0,"- - -",M34/M40*100)</f>
        <v>44.602339640417682</v>
      </c>
      <c r="O34" s="2">
        <v>5155</v>
      </c>
      <c r="P34" s="3">
        <f>IF(O40=0,"- - -",O34/O40*100)</f>
        <v>37.893266686268746</v>
      </c>
      <c r="Q34" s="2">
        <v>613</v>
      </c>
      <c r="R34" s="3">
        <f>IF(Q40=0,"- - -",Q34/Q40*100)</f>
        <v>41.67233174711081</v>
      </c>
      <c r="S34" s="2">
        <v>3347</v>
      </c>
      <c r="T34" s="3">
        <f>IF(S40=0,"- - -",S34/S40*100)</f>
        <v>39.478650625147438</v>
      </c>
      <c r="U34" s="2">
        <v>2088</v>
      </c>
      <c r="V34" s="3">
        <f>IF(U40=0,"- - -",U34/U40*100)</f>
        <v>44.387755102040813</v>
      </c>
      <c r="W34" s="2">
        <v>1291</v>
      </c>
      <c r="X34" s="3">
        <f>IF(W40=0,"- - -",W34/W40*100)</f>
        <v>48.975720789074359</v>
      </c>
      <c r="Y34" s="26">
        <f t="shared" si="1"/>
        <v>44428</v>
      </c>
      <c r="Z34" s="29">
        <f>IF(Y40=0,"- - -",Y34/Y40*100)</f>
        <v>37.781803029143383</v>
      </c>
      <c r="AC34" s="68"/>
    </row>
    <row r="35" spans="1:33" x14ac:dyDescent="0.3">
      <c r="A35" s="60" t="s">
        <v>196</v>
      </c>
      <c r="B35" s="62" t="s">
        <v>200</v>
      </c>
      <c r="C35" s="9">
        <v>2259</v>
      </c>
      <c r="D35" s="3">
        <f>IF(C40=0,"- - -",C35/C40*100)</f>
        <v>20.347685101783462</v>
      </c>
      <c r="E35" s="2">
        <v>4011</v>
      </c>
      <c r="F35" s="3">
        <f>IF(E40=0,"- - -",E35/E40*100)</f>
        <v>26.280959245184114</v>
      </c>
      <c r="G35" s="2">
        <v>5108</v>
      </c>
      <c r="H35" s="3">
        <f>IF(G40=0,"- - -",G35/G40*100)</f>
        <v>24.515262046458052</v>
      </c>
      <c r="I35" s="2">
        <v>1768</v>
      </c>
      <c r="J35" s="3">
        <f>IF(I40=0,"- - -",I35/I40*100)</f>
        <v>22.698677622287843</v>
      </c>
      <c r="K35" s="2">
        <v>1098</v>
      </c>
      <c r="L35" s="3">
        <f>IF(K40=0,"- - -",K35/K40*100)</f>
        <v>17.610264635124299</v>
      </c>
      <c r="M35" s="2">
        <v>5939</v>
      </c>
      <c r="N35" s="3">
        <f>IF(M40=0,"- - -",M35/M40*100)</f>
        <v>23.313967182225014</v>
      </c>
      <c r="O35" s="2">
        <v>3035</v>
      </c>
      <c r="P35" s="3">
        <f>IF(O40=0,"- - -",O35/O40*100)</f>
        <v>22.309614819170832</v>
      </c>
      <c r="Q35" s="2">
        <v>413</v>
      </c>
      <c r="R35" s="3">
        <f>IF(Q40=0,"- - -",Q35/Q40*100)</f>
        <v>28.076138681169272</v>
      </c>
      <c r="S35" s="2">
        <v>2095</v>
      </c>
      <c r="T35" s="3">
        <f>IF(S40=0,"- - -",S35/S40*100)</f>
        <v>24.711016749233313</v>
      </c>
      <c r="U35" s="2">
        <v>836</v>
      </c>
      <c r="V35" s="3">
        <f>IF(U40=0,"- - -",U35/U40*100)</f>
        <v>17.772108843537417</v>
      </c>
      <c r="W35" s="2">
        <v>487</v>
      </c>
      <c r="X35" s="3">
        <f>IF(W40=0,"- - -",W35/W40*100)</f>
        <v>18.474962063732928</v>
      </c>
      <c r="Y35" s="26">
        <f t="shared" si="1"/>
        <v>27049</v>
      </c>
      <c r="Z35" s="29">
        <f>IF(Y40=0,"- - -",Y35/Y40*100)</f>
        <v>23.002610744019524</v>
      </c>
      <c r="AC35" s="68"/>
    </row>
    <row r="36" spans="1:33" x14ac:dyDescent="0.3">
      <c r="A36" s="60" t="s">
        <v>197</v>
      </c>
      <c r="B36" s="62" t="s">
        <v>200</v>
      </c>
      <c r="C36" s="9">
        <v>583</v>
      </c>
      <c r="D36" s="3">
        <f>IF(C40=0,"- - -",C36/C40*100)</f>
        <v>5.2513060709782016</v>
      </c>
      <c r="E36" s="2">
        <v>1043</v>
      </c>
      <c r="F36" s="3">
        <f>IF(E40=0,"- - -",E36/E40*100)</f>
        <v>6.8339667147162881</v>
      </c>
      <c r="G36" s="2">
        <v>1507</v>
      </c>
      <c r="H36" s="3">
        <f>IF(G40=0,"- - -",G36/G40*100)</f>
        <v>7.2326742177001346</v>
      </c>
      <c r="I36" s="2">
        <v>445</v>
      </c>
      <c r="J36" s="3">
        <f>IF(I40=0,"- - -",I36/I40*100)</f>
        <v>5.7131852612658882</v>
      </c>
      <c r="K36" s="2">
        <v>269</v>
      </c>
      <c r="L36" s="3">
        <f>IF(K40=0,"- - -",K36/K40*100)</f>
        <v>4.3143544506816358</v>
      </c>
      <c r="M36" s="2">
        <v>1556</v>
      </c>
      <c r="N36" s="3">
        <f>IF(M40=0,"- - -",M36/M40*100)</f>
        <v>6.1081887414618823</v>
      </c>
      <c r="O36" s="2">
        <v>631</v>
      </c>
      <c r="P36" s="3">
        <f>IF(O40=0,"- - -",O36/O40*100)</f>
        <v>4.6383416642164068</v>
      </c>
      <c r="Q36" s="2">
        <v>86</v>
      </c>
      <c r="R36" s="3">
        <f>IF(Q40=0,"- - -",Q36/Q40*100)</f>
        <v>5.8463630183548609</v>
      </c>
      <c r="S36" s="2">
        <v>414</v>
      </c>
      <c r="T36" s="3">
        <f>IF(S40=0,"- - -",S36/S40*100)</f>
        <v>4.8832271762208075</v>
      </c>
      <c r="U36" s="2">
        <v>192</v>
      </c>
      <c r="V36" s="3">
        <f>IF(U40=0,"- - -",U36/U40*100)</f>
        <v>4.0816326530612246</v>
      </c>
      <c r="W36" s="2">
        <v>121</v>
      </c>
      <c r="X36" s="3">
        <f>IF(W40=0,"- - -",W36/W40*100)</f>
        <v>4.590288315629742</v>
      </c>
      <c r="Y36" s="26">
        <f t="shared" si="1"/>
        <v>6847</v>
      </c>
      <c r="Z36" s="29">
        <f>IF(Y40=0,"- - -",Y36/Y40*100)</f>
        <v>5.8227245282377051</v>
      </c>
      <c r="AC36" s="68"/>
    </row>
    <row r="37" spans="1:33" x14ac:dyDescent="0.3">
      <c r="A37" s="60" t="s">
        <v>198</v>
      </c>
      <c r="B37" s="62" t="s">
        <v>200</v>
      </c>
      <c r="C37" s="9">
        <v>50</v>
      </c>
      <c r="D37" s="3">
        <f>IF(C40=0,"- - -",C37/C40*100)</f>
        <v>0.45036930282831922</v>
      </c>
      <c r="E37" s="2">
        <v>118</v>
      </c>
      <c r="F37" s="3">
        <f>IF(E40=0,"- - -",E37/E40*100)</f>
        <v>0.77316210195256196</v>
      </c>
      <c r="G37" s="2">
        <v>203</v>
      </c>
      <c r="H37" s="3">
        <f>IF(G40=0,"- - -",G37/G40*100)</f>
        <v>0.97427529276252633</v>
      </c>
      <c r="I37" s="2">
        <v>57</v>
      </c>
      <c r="J37" s="3">
        <f>IF(I40=0,"- - -",I37/I40*100)</f>
        <v>0.73180125818461927</v>
      </c>
      <c r="K37" s="2">
        <v>24</v>
      </c>
      <c r="L37" s="3">
        <f>IF(K40=0,"- - -",K37/K40*100)</f>
        <v>0.38492381716118684</v>
      </c>
      <c r="M37" s="2">
        <v>173</v>
      </c>
      <c r="N37" s="3">
        <f>IF(M40=0,"- - -",M37/M40*100)</f>
        <v>0.67912381251472087</v>
      </c>
      <c r="O37" s="2">
        <v>60</v>
      </c>
      <c r="P37" s="3">
        <f>IF(O40=0,"- - -",O37/O40*100)</f>
        <v>0.44104675095560131</v>
      </c>
      <c r="Q37" s="2">
        <v>5</v>
      </c>
      <c r="R37" s="3">
        <f>IF(Q40=0,"- - -",Q37/Q40*100)</f>
        <v>0.33990482664853838</v>
      </c>
      <c r="S37" s="2">
        <v>52</v>
      </c>
      <c r="T37" s="3">
        <f>IF(S40=0,"- - -",S37/S40*100)</f>
        <v>0.61335220570889359</v>
      </c>
      <c r="U37" s="2">
        <v>26</v>
      </c>
      <c r="V37" s="3">
        <f>IF(U40=0,"- - -",U37/U40*100)</f>
        <v>0.55272108843537415</v>
      </c>
      <c r="W37" s="2">
        <v>9</v>
      </c>
      <c r="X37" s="3">
        <f>IF(W40=0,"- - -",W37/W40*100)</f>
        <v>0.34142640364188165</v>
      </c>
      <c r="Y37" s="26">
        <f t="shared" si="1"/>
        <v>777</v>
      </c>
      <c r="Z37" s="29">
        <f>IF(Y40=0,"- - -",Y37/Y40*100)</f>
        <v>0.66076485445314692</v>
      </c>
      <c r="AC37" s="68"/>
    </row>
    <row r="38" spans="1:33" x14ac:dyDescent="0.3">
      <c r="A38" s="61" t="s">
        <v>199</v>
      </c>
      <c r="B38" s="62" t="s">
        <v>200</v>
      </c>
      <c r="C38" s="10">
        <v>2</v>
      </c>
      <c r="D38" s="7">
        <f>IF(C40=0,"- - -",C38/C40*100)</f>
        <v>1.8014772113132769E-2</v>
      </c>
      <c r="E38" s="6">
        <v>9</v>
      </c>
      <c r="F38" s="7">
        <f>IF(E40=0,"- - -",E38/E40*100)</f>
        <v>5.896999082689032E-2</v>
      </c>
      <c r="G38" s="6">
        <v>14</v>
      </c>
      <c r="H38" s="7">
        <f>IF(G40=0,"- - -",G38/G40*100)</f>
        <v>6.7191399500863891E-2</v>
      </c>
      <c r="I38" s="6">
        <v>3</v>
      </c>
      <c r="J38" s="7">
        <f>IF(I40=0,"- - -",I38/I40*100)</f>
        <v>3.8515855693927334E-2</v>
      </c>
      <c r="K38" s="6">
        <v>1</v>
      </c>
      <c r="L38" s="7">
        <f>IF(K40=0,"- - -",K38/K40*100)</f>
        <v>1.6038492381716118E-2</v>
      </c>
      <c r="M38" s="6">
        <v>13</v>
      </c>
      <c r="N38" s="7">
        <f>IF(M40=0,"- - -",M38/M40*100)</f>
        <v>5.1032425217869201E-2</v>
      </c>
      <c r="O38" s="6">
        <v>5</v>
      </c>
      <c r="P38" s="7">
        <f>IF(O40=0,"- - -",O38/O40*100)</f>
        <v>3.675389591296678E-2</v>
      </c>
      <c r="Q38" s="6">
        <v>0</v>
      </c>
      <c r="R38" s="7">
        <f>IF(Q40=0,"- - -",Q38/Q40*100)</f>
        <v>0</v>
      </c>
      <c r="S38" s="6">
        <v>7</v>
      </c>
      <c r="T38" s="7">
        <f>IF(S40=0,"- - -",S38/S40*100)</f>
        <v>8.256664307619721E-2</v>
      </c>
      <c r="U38" s="6">
        <v>3</v>
      </c>
      <c r="V38" s="7">
        <f>IF(U40=0,"- - -",U38/U40*100)</f>
        <v>6.3775510204081634E-2</v>
      </c>
      <c r="W38" s="6">
        <v>3</v>
      </c>
      <c r="X38" s="7">
        <f>IF(W40=0,"- - -",W38/W40*100)</f>
        <v>0.11380880121396054</v>
      </c>
      <c r="Y38" s="26">
        <f t="shared" si="1"/>
        <v>60</v>
      </c>
      <c r="Z38" s="29">
        <f>IF(Y40=0,"- - -",Y38/Y40*100)</f>
        <v>5.102431308518509E-2</v>
      </c>
      <c r="AC38" s="68"/>
    </row>
    <row r="39" spans="1:33" ht="15" thickBot="1" x14ac:dyDescent="0.35">
      <c r="A39" s="74" t="s">
        <v>201</v>
      </c>
      <c r="B39" s="62"/>
      <c r="C39" s="10">
        <v>3610</v>
      </c>
      <c r="D39" s="7">
        <f>IF(C40=0,"- - -",C39/C40*100)</f>
        <v>32.51666366420465</v>
      </c>
      <c r="E39" s="6">
        <v>1064</v>
      </c>
      <c r="F39" s="7">
        <f>IF(E40=0,"- - -",E39/E40*100)</f>
        <v>6.971563359979033</v>
      </c>
      <c r="G39" s="6">
        <v>2193</v>
      </c>
      <c r="H39" s="7">
        <f>IF(G40=0,"- - -",G39/G40*100)</f>
        <v>10.525052793242464</v>
      </c>
      <c r="I39" s="6">
        <v>1671</v>
      </c>
      <c r="J39" s="7">
        <f>IF(I40=0,"- - -",I39/I40*100)</f>
        <v>21.453331621517524</v>
      </c>
      <c r="K39" s="6">
        <v>1710</v>
      </c>
      <c r="L39" s="7">
        <f>IF(K40=0,"- - -",K39/K40*100)</f>
        <v>27.425821972734564</v>
      </c>
      <c r="M39" s="6">
        <v>1196</v>
      </c>
      <c r="N39" s="7">
        <f>IF(M40=0,"- - -",M39/M40*100)</f>
        <v>4.6949831200439665</v>
      </c>
      <c r="O39" s="6">
        <v>661</v>
      </c>
      <c r="P39" s="7">
        <f>IF(O40=0,"- - -",O39/O40*100)</f>
        <v>4.8588650396942077</v>
      </c>
      <c r="Q39" s="6">
        <v>0</v>
      </c>
      <c r="R39" s="7">
        <f>IF(Q40=0,"- - -",Q39/Q40*100)</f>
        <v>0</v>
      </c>
      <c r="S39" s="6">
        <v>12</v>
      </c>
      <c r="T39" s="7">
        <f>IF(S40=0,"- - -",S39/S40*100)</f>
        <v>0.14154281670205238</v>
      </c>
      <c r="U39" s="6">
        <v>654</v>
      </c>
      <c r="V39" s="7">
        <f>IF(U40=0,"- - -",U39/U40*100)</f>
        <v>13.903061224489797</v>
      </c>
      <c r="W39" s="6">
        <v>273</v>
      </c>
      <c r="X39" s="7">
        <f>IF(W40=0,"- - -",W39/W40*100)</f>
        <v>10.356600910470409</v>
      </c>
      <c r="Y39" s="26">
        <f t="shared" si="1"/>
        <v>13044</v>
      </c>
      <c r="Z39" s="29">
        <f>IF(Y40=0,"- - -",Y39/Y40*100)</f>
        <v>11.092685664719239</v>
      </c>
      <c r="AC39" s="68"/>
    </row>
    <row r="40" spans="1:33" x14ac:dyDescent="0.3">
      <c r="A40" s="145" t="s">
        <v>13</v>
      </c>
      <c r="B40" s="146"/>
      <c r="C40" s="14">
        <f>SUM(C28:C39)</f>
        <v>11102</v>
      </c>
      <c r="D40" s="15">
        <f>IF(C40=0,"- - -",C40/C40*100)</f>
        <v>100</v>
      </c>
      <c r="E40" s="16">
        <f>SUM(E28:E39)</f>
        <v>15262</v>
      </c>
      <c r="F40" s="15">
        <f>IF(E40=0,"- - -",E40/E40*100)</f>
        <v>100</v>
      </c>
      <c r="G40" s="16">
        <f>SUM(G28:G39)</f>
        <v>20836</v>
      </c>
      <c r="H40" s="15">
        <f>IF(G40=0,"- - -",G40/G40*100)</f>
        <v>100</v>
      </c>
      <c r="I40" s="16">
        <f>SUM(I28:I39)</f>
        <v>7789</v>
      </c>
      <c r="J40" s="15">
        <f>IF(I40=0,"- - -",I40/I40*100)</f>
        <v>100</v>
      </c>
      <c r="K40" s="16">
        <f>SUM(K28:K39)</f>
        <v>6235</v>
      </c>
      <c r="L40" s="15">
        <f>IF(K40=0,"- - -",K40/K40*100)</f>
        <v>100</v>
      </c>
      <c r="M40" s="16">
        <f>SUM(M28:M39)</f>
        <v>25474</v>
      </c>
      <c r="N40" s="15">
        <f>IF(M40=0,"- - -",M40/M40*100)</f>
        <v>100</v>
      </c>
      <c r="O40" s="16">
        <f>SUM(O28:O39)</f>
        <v>13604</v>
      </c>
      <c r="P40" s="15">
        <f>IF(O40=0,"- - -",O40/O40*100)</f>
        <v>100</v>
      </c>
      <c r="Q40" s="16">
        <f>SUM(Q28:Q39)</f>
        <v>1471</v>
      </c>
      <c r="R40" s="15">
        <f>IF(Q40=0,"- - -",Q40/Q40*100)</f>
        <v>100</v>
      </c>
      <c r="S40" s="16">
        <f>SUM(S28:S39)</f>
        <v>8478</v>
      </c>
      <c r="T40" s="15">
        <f>IF(S40=0,"- - -",S40/S40*100)</f>
        <v>100</v>
      </c>
      <c r="U40" s="16">
        <f>SUM(U28:U39)</f>
        <v>4704</v>
      </c>
      <c r="V40" s="15">
        <f>IF(U40=0,"- - -",U40/U40*100)</f>
        <v>100</v>
      </c>
      <c r="W40" s="16">
        <f>SUM(W28:W39)</f>
        <v>2636</v>
      </c>
      <c r="X40" s="15">
        <f>IF(W40=0,"- - -",W40/W40*100)</f>
        <v>100</v>
      </c>
      <c r="Y40" s="22">
        <f>SUM(Y28:Y39)</f>
        <v>117591</v>
      </c>
      <c r="Z40" s="23">
        <f>IF(Y40=0,"- - -",Y40/Y40*100)</f>
        <v>100</v>
      </c>
      <c r="AC40" s="68"/>
    </row>
    <row r="41" spans="1:33" ht="15" thickBot="1" x14ac:dyDescent="0.35">
      <c r="A41" s="147" t="s">
        <v>122</v>
      </c>
      <c r="B41" s="148"/>
      <c r="C41" s="18">
        <f>IF($Y40=0,"- - -",C40/$Y40*100)</f>
        <v>9.4411987311954153</v>
      </c>
      <c r="D41" s="19"/>
      <c r="E41" s="20">
        <f>IF($Y40=0,"- - -",E40/$Y40*100)</f>
        <v>12.978884438434916</v>
      </c>
      <c r="F41" s="19"/>
      <c r="G41" s="20">
        <f>IF($Y40=0,"- - -",G40/$Y40*100)</f>
        <v>17.719043124048607</v>
      </c>
      <c r="H41" s="19"/>
      <c r="I41" s="20">
        <f>IF($Y40=0,"- - -",I40/$Y40*100)</f>
        <v>6.6238062436751104</v>
      </c>
      <c r="J41" s="19"/>
      <c r="K41" s="20">
        <f>IF($Y40=0,"- - -",K40/$Y40*100)</f>
        <v>5.3022765347688177</v>
      </c>
      <c r="L41" s="19"/>
      <c r="M41" s="20">
        <f>IF($Y40=0,"- - -",M40/$Y40*100)</f>
        <v>21.663222525533417</v>
      </c>
      <c r="N41" s="19"/>
      <c r="O41" s="20">
        <f>IF($Y40=0,"- - -",O40/$Y40*100)</f>
        <v>11.568912586847633</v>
      </c>
      <c r="P41" s="19"/>
      <c r="Q41" s="20">
        <f>IF($Y40=0,"- - -",Q40/$Y40*100)</f>
        <v>1.2509460758051212</v>
      </c>
      <c r="R41" s="19"/>
      <c r="S41" s="20">
        <f>IF($Y40=0,"- - -",S40/$Y40*100)</f>
        <v>7.2097354389366526</v>
      </c>
      <c r="T41" s="19"/>
      <c r="U41" s="20">
        <f>IF($Y40=0,"- - -",U40/$Y40*100)</f>
        <v>4.0003061458785112</v>
      </c>
      <c r="V41" s="19"/>
      <c r="W41" s="20">
        <f>IF($Y40=0,"- - -",W40/$Y40*100)</f>
        <v>2.2416681548757986</v>
      </c>
      <c r="X41" s="19"/>
      <c r="Y41" s="24">
        <f>IF($Y40=0,"- - -",Y40/$Y40*100)</f>
        <v>100</v>
      </c>
      <c r="Z41" s="25"/>
    </row>
    <row r="44" spans="1:33" x14ac:dyDescent="0.3">
      <c r="A44" s="49" t="s">
        <v>180</v>
      </c>
      <c r="J44" s="48"/>
      <c r="L44" s="48"/>
    </row>
    <row r="45" spans="1:33" ht="15" thickBot="1" x14ac:dyDescent="0.35"/>
    <row r="46" spans="1:33" ht="14.4" customHeight="1" x14ac:dyDescent="0.3">
      <c r="A46" s="141" t="s">
        <v>187</v>
      </c>
      <c r="B46" s="142"/>
      <c r="C46" s="32" t="s">
        <v>87</v>
      </c>
      <c r="D46" s="33"/>
      <c r="E46" s="33" t="s">
        <v>88</v>
      </c>
      <c r="F46" s="33"/>
      <c r="G46" s="33" t="s">
        <v>76</v>
      </c>
      <c r="H46" s="33"/>
      <c r="I46" s="33" t="s">
        <v>77</v>
      </c>
      <c r="J46" s="33"/>
      <c r="K46" s="33" t="s">
        <v>78</v>
      </c>
      <c r="L46" s="33"/>
      <c r="M46" s="33" t="s">
        <v>79</v>
      </c>
      <c r="N46" s="33"/>
      <c r="O46" s="33" t="s">
        <v>80</v>
      </c>
      <c r="P46" s="33"/>
      <c r="Q46" s="33" t="s">
        <v>81</v>
      </c>
      <c r="R46" s="33"/>
      <c r="S46" s="33" t="s">
        <v>82</v>
      </c>
      <c r="T46" s="33"/>
      <c r="U46" s="33" t="s">
        <v>83</v>
      </c>
      <c r="V46" s="33"/>
      <c r="W46" s="33" t="s">
        <v>84</v>
      </c>
      <c r="X46" s="33"/>
      <c r="Y46" s="33" t="s">
        <v>85</v>
      </c>
      <c r="Z46" s="33"/>
      <c r="AA46" s="33" t="s">
        <v>86</v>
      </c>
      <c r="AB46" s="34"/>
      <c r="AC46" s="35" t="s">
        <v>13</v>
      </c>
      <c r="AD46" s="36"/>
    </row>
    <row r="47" spans="1:33" ht="15" thickBot="1" x14ac:dyDescent="0.35">
      <c r="A47" s="143"/>
      <c r="B47" s="144"/>
      <c r="C47" s="37" t="s">
        <v>14</v>
      </c>
      <c r="D47" s="38" t="s">
        <v>15</v>
      </c>
      <c r="E47" s="39" t="s">
        <v>14</v>
      </c>
      <c r="F47" s="38" t="s">
        <v>15</v>
      </c>
      <c r="G47" s="39" t="s">
        <v>14</v>
      </c>
      <c r="H47" s="38" t="s">
        <v>15</v>
      </c>
      <c r="I47" s="37" t="s">
        <v>14</v>
      </c>
      <c r="J47" s="38" t="s">
        <v>15</v>
      </c>
      <c r="K47" s="37" t="s">
        <v>14</v>
      </c>
      <c r="L47" s="38" t="s">
        <v>15</v>
      </c>
      <c r="M47" s="37" t="s">
        <v>14</v>
      </c>
      <c r="N47" s="38" t="s">
        <v>15</v>
      </c>
      <c r="O47" s="37" t="s">
        <v>14</v>
      </c>
      <c r="P47" s="38" t="s">
        <v>15</v>
      </c>
      <c r="Q47" s="37" t="s">
        <v>14</v>
      </c>
      <c r="R47" s="38" t="s">
        <v>15</v>
      </c>
      <c r="S47" s="37" t="s">
        <v>14</v>
      </c>
      <c r="T47" s="38" t="s">
        <v>15</v>
      </c>
      <c r="U47" s="37" t="s">
        <v>14</v>
      </c>
      <c r="V47" s="38" t="s">
        <v>15</v>
      </c>
      <c r="W47" s="37" t="s">
        <v>14</v>
      </c>
      <c r="X47" s="38" t="s">
        <v>15</v>
      </c>
      <c r="Y47" s="37" t="s">
        <v>14</v>
      </c>
      <c r="Z47" s="38" t="s">
        <v>15</v>
      </c>
      <c r="AA47" s="37" t="s">
        <v>14</v>
      </c>
      <c r="AB47" s="38" t="s">
        <v>15</v>
      </c>
      <c r="AC47" s="41" t="s">
        <v>14</v>
      </c>
      <c r="AD47" s="42" t="s">
        <v>15</v>
      </c>
    </row>
    <row r="48" spans="1:33" x14ac:dyDescent="0.3">
      <c r="A48" s="59" t="s">
        <v>202</v>
      </c>
      <c r="B48" s="62" t="s">
        <v>200</v>
      </c>
      <c r="C48" s="8">
        <v>3</v>
      </c>
      <c r="D48" s="5">
        <f>IF(C60=0,"- - -",C48/C60*100)</f>
        <v>0.15608740894901144</v>
      </c>
      <c r="E48" s="4">
        <v>89</v>
      </c>
      <c r="F48" s="5">
        <f>IF(E60=0,"- - -",E48/E60*100)</f>
        <v>9.349034108217695E-2</v>
      </c>
      <c r="G48" s="4">
        <v>0</v>
      </c>
      <c r="H48" s="5">
        <f>IF(G60=0,"- - -",G48/G60*100)</f>
        <v>0</v>
      </c>
      <c r="I48" s="4">
        <v>1</v>
      </c>
      <c r="J48" s="5">
        <f>IF(I60=0,"- - -",I48/I60*100)</f>
        <v>5.6689342403628121E-2</v>
      </c>
      <c r="K48" s="4">
        <v>0</v>
      </c>
      <c r="L48" s="5">
        <f>IF(K60=0,"- - -",K48/K60*100)</f>
        <v>0</v>
      </c>
      <c r="M48" s="4">
        <v>0</v>
      </c>
      <c r="N48" s="5">
        <f>IF(M60=0,"- - -",M48/M60*100)</f>
        <v>0</v>
      </c>
      <c r="O48" s="4">
        <v>3</v>
      </c>
      <c r="P48" s="5">
        <f>IF(O60=0,"- - -",O48/O60*100)</f>
        <v>0.16731734523145567</v>
      </c>
      <c r="Q48" s="4">
        <v>5</v>
      </c>
      <c r="R48" s="5">
        <f>IF(Q60=0,"- - -",Q48/Q60*100)</f>
        <v>9.663703131039815E-2</v>
      </c>
      <c r="S48" s="4">
        <v>5</v>
      </c>
      <c r="T48" s="5">
        <f>IF(S60=0,"- - -",S48/S60*100)</f>
        <v>0.28121484814398201</v>
      </c>
      <c r="U48" s="4">
        <v>5</v>
      </c>
      <c r="V48" s="5">
        <f>IF(U60=0,"- - -",U48/U60*100)</f>
        <v>7.6057195010648004E-2</v>
      </c>
      <c r="W48" s="4">
        <v>0</v>
      </c>
      <c r="X48" s="5">
        <f>IF(W60=0,"- - -",W48/W60*100)</f>
        <v>0</v>
      </c>
      <c r="Y48" s="4">
        <v>2</v>
      </c>
      <c r="Z48" s="5">
        <f>IF(Y60=0,"- - -",Y48/Y60*100)</f>
        <v>9.1617040769583144E-2</v>
      </c>
      <c r="AA48" s="4">
        <v>0</v>
      </c>
      <c r="AB48" s="5">
        <f>IF(AA60=0,"- - -",AA48/AA60*100)</f>
        <v>0</v>
      </c>
      <c r="AC48" s="26">
        <f>C48+E48+G48+I48+K48+M48+O48+Q48+S48+U48+W48+Y48+AA48</f>
        <v>113</v>
      </c>
      <c r="AD48" s="27">
        <f>IF(AC60=0,"- - -",AC48/AC60*100)</f>
        <v>9.609578964376525E-2</v>
      </c>
      <c r="AG48" s="68"/>
    </row>
    <row r="49" spans="1:33" x14ac:dyDescent="0.3">
      <c r="A49" s="60" t="s">
        <v>190</v>
      </c>
      <c r="B49" s="62" t="s">
        <v>200</v>
      </c>
      <c r="C49" s="9">
        <v>11</v>
      </c>
      <c r="D49" s="3">
        <f>IF(C60=0,"- - -",C49/C60*100)</f>
        <v>0.57232049947970864</v>
      </c>
      <c r="E49" s="2">
        <v>360</v>
      </c>
      <c r="F49" s="3">
        <f>IF(E60=0,"- - -",E49/E60*100)</f>
        <v>0.37816317741105288</v>
      </c>
      <c r="G49" s="2">
        <v>2</v>
      </c>
      <c r="H49" s="3">
        <f>IF(G60=0,"- - -",G49/G60*100)</f>
        <v>0.86206896551724133</v>
      </c>
      <c r="I49" s="2">
        <v>4</v>
      </c>
      <c r="J49" s="3">
        <f>IF(I60=0,"- - -",I49/I60*100)</f>
        <v>0.22675736961451248</v>
      </c>
      <c r="K49" s="2">
        <v>0</v>
      </c>
      <c r="L49" s="3">
        <f>IF(K60=0,"- - -",K49/K60*100)</f>
        <v>0</v>
      </c>
      <c r="M49" s="2">
        <v>0</v>
      </c>
      <c r="N49" s="3">
        <f>IF(M60=0,"- - -",M49/M60*100)</f>
        <v>0</v>
      </c>
      <c r="O49" s="2">
        <v>15</v>
      </c>
      <c r="P49" s="3">
        <f>IF(O60=0,"- - -",O49/O60*100)</f>
        <v>0.83658672615727836</v>
      </c>
      <c r="Q49" s="2">
        <v>20</v>
      </c>
      <c r="R49" s="3">
        <f>IF(Q60=0,"- - -",Q49/Q60*100)</f>
        <v>0.3865481252415926</v>
      </c>
      <c r="S49" s="2">
        <v>6</v>
      </c>
      <c r="T49" s="3">
        <f>IF(S60=0,"- - -",S49/S60*100)</f>
        <v>0.33745781777277839</v>
      </c>
      <c r="U49" s="2">
        <v>50</v>
      </c>
      <c r="V49" s="3">
        <f>IF(U60=0,"- - -",U49/U60*100)</f>
        <v>0.76057195010648015</v>
      </c>
      <c r="W49" s="2">
        <v>3</v>
      </c>
      <c r="X49" s="3">
        <f>IF(W60=0,"- - -",W49/W60*100)</f>
        <v>0.38216560509554143</v>
      </c>
      <c r="Y49" s="2">
        <v>9</v>
      </c>
      <c r="Z49" s="3">
        <f>IF(Y60=0,"- - -",Y49/Y60*100)</f>
        <v>0.41227668346312418</v>
      </c>
      <c r="AA49" s="2">
        <v>1</v>
      </c>
      <c r="AB49" s="3">
        <f>IF(AA60=0,"- - -",AA49/AA60*100)</f>
        <v>4.3478260869565215</v>
      </c>
      <c r="AC49" s="26">
        <f t="shared" ref="AC49:AC59" si="2">C49+E49+G49+I49+K49+M49+O49+Q49+S49+U49+W49+Y49+AA49</f>
        <v>481</v>
      </c>
      <c r="AD49" s="29">
        <f>IF(AC60=0,"- - -",AC49/AC60*100)</f>
        <v>0.40904490989956716</v>
      </c>
      <c r="AG49" s="68"/>
    </row>
    <row r="50" spans="1:33" x14ac:dyDescent="0.3">
      <c r="A50" s="60" t="s">
        <v>191</v>
      </c>
      <c r="B50" s="62" t="s">
        <v>200</v>
      </c>
      <c r="C50" s="9">
        <v>22</v>
      </c>
      <c r="D50" s="3">
        <f>IF(C60=0,"- - -",C50/C60*100)</f>
        <v>1.1446409989594173</v>
      </c>
      <c r="E50" s="2">
        <v>576</v>
      </c>
      <c r="F50" s="3">
        <f>IF(E60=0,"- - -",E50/E60*100)</f>
        <v>0.60506108385768453</v>
      </c>
      <c r="G50" s="2">
        <v>3</v>
      </c>
      <c r="H50" s="3">
        <f>IF(G60=0,"- - -",G50/G60*100)</f>
        <v>1.2931034482758621</v>
      </c>
      <c r="I50" s="2">
        <v>10</v>
      </c>
      <c r="J50" s="3">
        <f>IF(I60=0,"- - -",I50/I60*100)</f>
        <v>0.56689342403628118</v>
      </c>
      <c r="K50" s="2">
        <v>0</v>
      </c>
      <c r="L50" s="3">
        <f>IF(K60=0,"- - -",K50/K60*100)</f>
        <v>0</v>
      </c>
      <c r="M50" s="2">
        <v>0</v>
      </c>
      <c r="N50" s="3">
        <f>IF(M60=0,"- - -",M50/M60*100)</f>
        <v>0</v>
      </c>
      <c r="O50" s="2">
        <v>7</v>
      </c>
      <c r="P50" s="3">
        <f>IF(O60=0,"- - -",O50/O60*100)</f>
        <v>0.39040713887339656</v>
      </c>
      <c r="Q50" s="2">
        <v>32</v>
      </c>
      <c r="R50" s="3">
        <f>IF(Q60=0,"- - -",Q50/Q60*100)</f>
        <v>0.61847700038654807</v>
      </c>
      <c r="S50" s="2">
        <v>7</v>
      </c>
      <c r="T50" s="3">
        <f>IF(S60=0,"- - -",S50/S60*100)</f>
        <v>0.39370078740157477</v>
      </c>
      <c r="U50" s="2">
        <v>38</v>
      </c>
      <c r="V50" s="3">
        <f>IF(U60=0,"- - -",U50/U60*100)</f>
        <v>0.57803468208092479</v>
      </c>
      <c r="W50" s="2">
        <v>3</v>
      </c>
      <c r="X50" s="3">
        <f>IF(W60=0,"- - -",W50/W60*100)</f>
        <v>0.38216560509554143</v>
      </c>
      <c r="Y50" s="2">
        <v>13</v>
      </c>
      <c r="Z50" s="3">
        <f>IF(Y60=0,"- - -",Y50/Y60*100)</f>
        <v>0.59551076500229039</v>
      </c>
      <c r="AA50" s="2">
        <v>0</v>
      </c>
      <c r="AB50" s="3">
        <f>IF(AA60=0,"- - -",AA50/AA60*100)</f>
        <v>0</v>
      </c>
      <c r="AC50" s="26">
        <f t="shared" si="2"/>
        <v>711</v>
      </c>
      <c r="AD50" s="29">
        <f>IF(AC60=0,"- - -",AC50/AC60*100)</f>
        <v>0.60463811005944335</v>
      </c>
      <c r="AG50" s="68"/>
    </row>
    <row r="51" spans="1:33" x14ac:dyDescent="0.3">
      <c r="A51" s="60" t="s">
        <v>194</v>
      </c>
      <c r="B51" s="62" t="s">
        <v>200</v>
      </c>
      <c r="C51" s="9">
        <v>28</v>
      </c>
      <c r="D51" s="3">
        <f>IF(C60=0,"- - -",C51/C60*100)</f>
        <v>1.4568158168574401</v>
      </c>
      <c r="E51" s="2">
        <v>1203</v>
      </c>
      <c r="F51" s="3">
        <f>IF(E60=0,"- - -",E51/E60*100)</f>
        <v>1.2636952845152685</v>
      </c>
      <c r="G51" s="2">
        <v>2</v>
      </c>
      <c r="H51" s="3">
        <f>IF(G60=0,"- - -",G51/G60*100)</f>
        <v>0.86206896551724133</v>
      </c>
      <c r="I51" s="2">
        <v>23</v>
      </c>
      <c r="J51" s="3">
        <f>IF(I60=0,"- - -",I51/I60*100)</f>
        <v>1.3038548752834467</v>
      </c>
      <c r="K51" s="2">
        <v>1</v>
      </c>
      <c r="L51" s="3">
        <f>IF(K60=0,"- - -",K51/K60*100)</f>
        <v>0.70422535211267612</v>
      </c>
      <c r="M51" s="2">
        <v>0</v>
      </c>
      <c r="N51" s="3">
        <f>IF(M60=0,"- - -",M51/M60*100)</f>
        <v>0</v>
      </c>
      <c r="O51" s="2">
        <v>27</v>
      </c>
      <c r="P51" s="3">
        <f>IF(O60=0,"- - -",O51/O60*100)</f>
        <v>1.5058561070831009</v>
      </c>
      <c r="Q51" s="2">
        <v>63</v>
      </c>
      <c r="R51" s="3">
        <f>IF(Q60=0,"- - -",Q51/Q60*100)</f>
        <v>1.2176265945110165</v>
      </c>
      <c r="S51" s="2">
        <v>12</v>
      </c>
      <c r="T51" s="3">
        <f>IF(S60=0,"- - -",S51/S60*100)</f>
        <v>0.67491563554555678</v>
      </c>
      <c r="U51" s="2">
        <v>79</v>
      </c>
      <c r="V51" s="3">
        <f>IF(U60=0,"- - -",U51/U60*100)</f>
        <v>1.2017036811682384</v>
      </c>
      <c r="W51" s="2">
        <v>8</v>
      </c>
      <c r="X51" s="3">
        <f>IF(W60=0,"- - -",W51/W60*100)</f>
        <v>1.0191082802547771</v>
      </c>
      <c r="Y51" s="2">
        <v>13</v>
      </c>
      <c r="Z51" s="3">
        <f>IF(Y60=0,"- - -",Y51/Y60*100)</f>
        <v>0.59551076500229039</v>
      </c>
      <c r="AA51" s="2">
        <v>0</v>
      </c>
      <c r="AB51" s="3">
        <f>IF(AA60=0,"- - -",AA51/AA60*100)</f>
        <v>0</v>
      </c>
      <c r="AC51" s="26">
        <f t="shared" si="2"/>
        <v>1459</v>
      </c>
      <c r="AD51" s="29">
        <f>IF(AC60=0,"- - -",AC51/AC60*100)</f>
        <v>1.2407412131880842</v>
      </c>
      <c r="AG51" s="68"/>
    </row>
    <row r="52" spans="1:33" x14ac:dyDescent="0.3">
      <c r="A52" s="60" t="s">
        <v>192</v>
      </c>
      <c r="B52" s="62" t="s">
        <v>200</v>
      </c>
      <c r="C52" s="9">
        <v>84</v>
      </c>
      <c r="D52" s="3">
        <f>IF(C60=0,"- - -",C52/C60*100)</f>
        <v>4.3704474505723203</v>
      </c>
      <c r="E52" s="2">
        <v>3802</v>
      </c>
      <c r="F52" s="3">
        <f>IF(E60=0,"- - -",E52/E60*100)</f>
        <v>3.9938233347689525</v>
      </c>
      <c r="G52" s="2">
        <v>7</v>
      </c>
      <c r="H52" s="3">
        <f>IF(G60=0,"- - -",G52/G60*100)</f>
        <v>3.0172413793103448</v>
      </c>
      <c r="I52" s="2">
        <v>70</v>
      </c>
      <c r="J52" s="3">
        <f>IF(I60=0,"- - -",I52/I60*100)</f>
        <v>3.9682539682539679</v>
      </c>
      <c r="K52" s="2">
        <v>2</v>
      </c>
      <c r="L52" s="3">
        <f>IF(K60=0,"- - -",K52/K60*100)</f>
        <v>1.4084507042253522</v>
      </c>
      <c r="M52" s="2">
        <v>0</v>
      </c>
      <c r="N52" s="3">
        <f>IF(M60=0,"- - -",M52/M60*100)</f>
        <v>0</v>
      </c>
      <c r="O52" s="2">
        <v>63</v>
      </c>
      <c r="P52" s="3">
        <f>IF(O60=0,"- - -",O52/O60*100)</f>
        <v>3.5136642498605686</v>
      </c>
      <c r="Q52" s="2">
        <v>190</v>
      </c>
      <c r="R52" s="3">
        <f>IF(Q60=0,"- - -",Q52/Q60*100)</f>
        <v>3.6722071897951292</v>
      </c>
      <c r="S52" s="2">
        <v>65</v>
      </c>
      <c r="T52" s="3">
        <f>IF(S60=0,"- - -",S52/S60*100)</f>
        <v>3.6557930258717661</v>
      </c>
      <c r="U52" s="2">
        <v>198</v>
      </c>
      <c r="V52" s="3">
        <f>IF(U60=0,"- - -",U52/U60*100)</f>
        <v>3.0118649224216609</v>
      </c>
      <c r="W52" s="2">
        <v>29</v>
      </c>
      <c r="X52" s="3">
        <f>IF(W60=0,"- - -",W52/W60*100)</f>
        <v>3.6942675159235669</v>
      </c>
      <c r="Y52" s="2">
        <v>81</v>
      </c>
      <c r="Z52" s="3">
        <f>IF(Y60=0,"- - -",Y52/Y60*100)</f>
        <v>3.7104901511681172</v>
      </c>
      <c r="AA52" s="2">
        <v>1</v>
      </c>
      <c r="AB52" s="3">
        <f>IF(AA60=0,"- - -",AA52/AA60*100)</f>
        <v>4.3478260869565215</v>
      </c>
      <c r="AC52" s="26">
        <f t="shared" si="2"/>
        <v>4592</v>
      </c>
      <c r="AD52" s="29">
        <f>IF(AC60=0,"- - -",AC52/AC60*100)</f>
        <v>3.9050607614528325</v>
      </c>
      <c r="AG52" s="68"/>
    </row>
    <row r="53" spans="1:33" x14ac:dyDescent="0.3">
      <c r="A53" s="60" t="s">
        <v>193</v>
      </c>
      <c r="B53" s="62" t="s">
        <v>200</v>
      </c>
      <c r="C53" s="9">
        <v>320</v>
      </c>
      <c r="D53" s="3">
        <f>IF(C60=0,"- - -",C53/C60*100)</f>
        <v>16.649323621227889</v>
      </c>
      <c r="E53" s="2">
        <v>14569</v>
      </c>
      <c r="F53" s="3">
        <f>IF(E60=0,"- - -",E53/E60*100)</f>
        <v>15.304053699171192</v>
      </c>
      <c r="G53" s="2">
        <v>35</v>
      </c>
      <c r="H53" s="3">
        <f>IF(G60=0,"- - -",G53/G60*100)</f>
        <v>15.086206896551724</v>
      </c>
      <c r="I53" s="2">
        <v>282</v>
      </c>
      <c r="J53" s="3">
        <f>IF(I60=0,"- - -",I53/I60*100)</f>
        <v>15.986394557823131</v>
      </c>
      <c r="K53" s="2">
        <v>12</v>
      </c>
      <c r="L53" s="3">
        <f>IF(K60=0,"- - -",K53/K60*100)</f>
        <v>8.4507042253521121</v>
      </c>
      <c r="M53" s="2">
        <v>4</v>
      </c>
      <c r="N53" s="3">
        <f>IF(M60=0,"- - -",M53/M60*100)</f>
        <v>16.666666666666664</v>
      </c>
      <c r="O53" s="2">
        <v>263</v>
      </c>
      <c r="P53" s="3">
        <f>IF(O60=0,"- - -",O53/O60*100)</f>
        <v>14.668153931957614</v>
      </c>
      <c r="Q53" s="2">
        <v>832</v>
      </c>
      <c r="R53" s="3">
        <f>IF(Q60=0,"- - -",Q53/Q60*100)</f>
        <v>16.08040201005025</v>
      </c>
      <c r="S53" s="2">
        <v>271</v>
      </c>
      <c r="T53" s="3">
        <f>IF(S60=0,"- - -",S53/S60*100)</f>
        <v>15.241844769403826</v>
      </c>
      <c r="U53" s="2">
        <v>923</v>
      </c>
      <c r="V53" s="3">
        <f>IF(U60=0,"- - -",U53/U60*100)</f>
        <v>14.040158198965621</v>
      </c>
      <c r="W53" s="2">
        <v>120</v>
      </c>
      <c r="X53" s="3">
        <f>IF(W60=0,"- - -",W53/W60*100)</f>
        <v>15.286624203821656</v>
      </c>
      <c r="Y53" s="2">
        <v>396</v>
      </c>
      <c r="Z53" s="3">
        <f>IF(Y60=0,"- - -",Y53/Y60*100)</f>
        <v>18.140174072377462</v>
      </c>
      <c r="AA53" s="2">
        <v>3</v>
      </c>
      <c r="AB53" s="3">
        <f>IF(AA60=0,"- - -",AA53/AA60*100)</f>
        <v>13.043478260869565</v>
      </c>
      <c r="AC53" s="26">
        <f t="shared" si="2"/>
        <v>18030</v>
      </c>
      <c r="AD53" s="29">
        <f>IF(AC60=0,"- - -",AC53/AC60*100)</f>
        <v>15.332806082098118</v>
      </c>
      <c r="AG53" s="68"/>
    </row>
    <row r="54" spans="1:33" x14ac:dyDescent="0.3">
      <c r="A54" s="60" t="s">
        <v>195</v>
      </c>
      <c r="B54" s="62" t="s">
        <v>200</v>
      </c>
      <c r="C54" s="9">
        <v>734</v>
      </c>
      <c r="D54" s="3">
        <f>IF(C60=0,"- - -",C54/C60*100)</f>
        <v>38.189386056191466</v>
      </c>
      <c r="E54" s="2">
        <v>35767</v>
      </c>
      <c r="F54" s="3">
        <f>IF(E60=0,"- - -",E54/E60*100)</f>
        <v>37.571562129058691</v>
      </c>
      <c r="G54" s="2">
        <v>85</v>
      </c>
      <c r="H54" s="3">
        <f>IF(G60=0,"- - -",G54/G60*100)</f>
        <v>36.637931034482754</v>
      </c>
      <c r="I54" s="2">
        <v>713</v>
      </c>
      <c r="J54" s="3">
        <f>IF(I60=0,"- - -",I54/I60*100)</f>
        <v>40.419501133786852</v>
      </c>
      <c r="K54" s="2">
        <v>59</v>
      </c>
      <c r="L54" s="3">
        <f>IF(K60=0,"- - -",K54/K60*100)</f>
        <v>41.549295774647888</v>
      </c>
      <c r="M54" s="2">
        <v>9</v>
      </c>
      <c r="N54" s="3">
        <f>IF(M60=0,"- - -",M54/M60*100)</f>
        <v>37.5</v>
      </c>
      <c r="O54" s="2">
        <v>634</v>
      </c>
      <c r="P54" s="3">
        <f>IF(O60=0,"- - -",O54/O60*100)</f>
        <v>35.359732292247628</v>
      </c>
      <c r="Q54" s="2">
        <v>2017</v>
      </c>
      <c r="R54" s="3">
        <f>IF(Q60=0,"- - -",Q54/Q60*100)</f>
        <v>38.983378430614614</v>
      </c>
      <c r="S54" s="2">
        <v>606</v>
      </c>
      <c r="T54" s="3">
        <f>IF(S60=0,"- - -",S54/S60*100)</f>
        <v>34.083239595050621</v>
      </c>
      <c r="U54" s="2">
        <v>2586</v>
      </c>
      <c r="V54" s="3">
        <f>IF(U60=0,"- - -",U54/U60*100)</f>
        <v>39.336781259507148</v>
      </c>
      <c r="W54" s="2">
        <v>319</v>
      </c>
      <c r="X54" s="3">
        <f>IF(W60=0,"- - -",W54/W60*100)</f>
        <v>40.63694267515924</v>
      </c>
      <c r="Y54" s="2">
        <v>885</v>
      </c>
      <c r="Z54" s="3">
        <f>IF(Y60=0,"- - -",Y54/Y60*100)</f>
        <v>40.54054054054054</v>
      </c>
      <c r="AA54" s="2">
        <v>14</v>
      </c>
      <c r="AB54" s="3">
        <f>IF(AA60=0,"- - -",AA54/AA60*100)</f>
        <v>60.869565217391312</v>
      </c>
      <c r="AC54" s="26">
        <f t="shared" si="2"/>
        <v>44428</v>
      </c>
      <c r="AD54" s="29">
        <f>IF(AC60=0,"- - -",AC54/AC60*100)</f>
        <v>37.781803029143383</v>
      </c>
      <c r="AG54" s="68"/>
    </row>
    <row r="55" spans="1:33" x14ac:dyDescent="0.3">
      <c r="A55" s="60" t="s">
        <v>196</v>
      </c>
      <c r="B55" s="62" t="s">
        <v>200</v>
      </c>
      <c r="C55" s="9">
        <v>483</v>
      </c>
      <c r="D55" s="3">
        <f>IF(C60=0,"- - -",C55/C60*100)</f>
        <v>25.130072840790842</v>
      </c>
      <c r="E55" s="2">
        <v>21591</v>
      </c>
      <c r="F55" s="3">
        <f>IF(E60=0,"- - -",E55/E60*100)</f>
        <v>22.680336565227897</v>
      </c>
      <c r="G55" s="2">
        <v>59</v>
      </c>
      <c r="H55" s="3">
        <f>IF(G60=0,"- - -",G55/G60*100)</f>
        <v>25.431034482758619</v>
      </c>
      <c r="I55" s="2">
        <v>402</v>
      </c>
      <c r="J55" s="3">
        <f>IF(I60=0,"- - -",I55/I60*100)</f>
        <v>22.789115646258505</v>
      </c>
      <c r="K55" s="2">
        <v>40</v>
      </c>
      <c r="L55" s="3">
        <f>IF(K60=0,"- - -",K55/K60*100)</f>
        <v>28.169014084507044</v>
      </c>
      <c r="M55" s="2">
        <v>5</v>
      </c>
      <c r="N55" s="3">
        <f>IF(M60=0,"- - -",M55/M60*100)</f>
        <v>20.833333333333336</v>
      </c>
      <c r="O55" s="2">
        <v>441</v>
      </c>
      <c r="P55" s="3">
        <f>IF(O60=0,"- - -",O55/O60*100)</f>
        <v>24.59564974902398</v>
      </c>
      <c r="Q55" s="2">
        <v>1227</v>
      </c>
      <c r="R55" s="3">
        <f>IF(Q60=0,"- - -",Q55/Q60*100)</f>
        <v>23.714727483571703</v>
      </c>
      <c r="S55" s="2">
        <v>458</v>
      </c>
      <c r="T55" s="3">
        <f>IF(S60=0,"- - -",S55/S60*100)</f>
        <v>25.759280089988749</v>
      </c>
      <c r="U55" s="2">
        <v>1677</v>
      </c>
      <c r="V55" s="3">
        <f>IF(U60=0,"- - -",U55/U60*100)</f>
        <v>25.509583206571339</v>
      </c>
      <c r="W55" s="2">
        <v>185</v>
      </c>
      <c r="X55" s="3">
        <f>IF(W60=0,"- - -",W55/W60*100)</f>
        <v>23.566878980891719</v>
      </c>
      <c r="Y55" s="2">
        <v>477</v>
      </c>
      <c r="Z55" s="3">
        <f>IF(Y60=0,"- - -",Y55/Y60*100)</f>
        <v>21.850664223545579</v>
      </c>
      <c r="AA55" s="2">
        <v>4</v>
      </c>
      <c r="AB55" s="3">
        <f>IF(AA60=0,"- - -",AA55/AA60*100)</f>
        <v>17.391304347826086</v>
      </c>
      <c r="AC55" s="26">
        <f t="shared" si="2"/>
        <v>27049</v>
      </c>
      <c r="AD55" s="29">
        <f>IF(AC60=0,"- - -",AC55/AC60*100)</f>
        <v>23.002610744019524</v>
      </c>
      <c r="AG55" s="68"/>
    </row>
    <row r="56" spans="1:33" x14ac:dyDescent="0.3">
      <c r="A56" s="60" t="s">
        <v>197</v>
      </c>
      <c r="B56" s="62" t="s">
        <v>200</v>
      </c>
      <c r="C56" s="9">
        <v>108</v>
      </c>
      <c r="D56" s="3">
        <f>IF(C60=0,"- - -",C56/C60*100)</f>
        <v>5.6191467221644125</v>
      </c>
      <c r="E56" s="2">
        <v>5424</v>
      </c>
      <c r="F56" s="3">
        <f>IF(E60=0,"- - -",E56/E60*100)</f>
        <v>5.6976585396598631</v>
      </c>
      <c r="G56" s="2">
        <v>17</v>
      </c>
      <c r="H56" s="3">
        <f>IF(G60=0,"- - -",G56/G60*100)</f>
        <v>7.3275862068965507</v>
      </c>
      <c r="I56" s="2">
        <v>83</v>
      </c>
      <c r="J56" s="3">
        <f>IF(I60=0,"- - -",I56/I60*100)</f>
        <v>4.7052154195011342</v>
      </c>
      <c r="K56" s="2">
        <v>13</v>
      </c>
      <c r="L56" s="3">
        <f>IF(K60=0,"- - -",K56/K60*100)</f>
        <v>9.1549295774647899</v>
      </c>
      <c r="M56" s="2">
        <v>3</v>
      </c>
      <c r="N56" s="3">
        <f>IF(M60=0,"- - -",M56/M60*100)</f>
        <v>12.5</v>
      </c>
      <c r="O56" s="2">
        <v>143</v>
      </c>
      <c r="P56" s="3">
        <f>IF(O60=0,"- - -",O56/O60*100)</f>
        <v>7.9754601226993866</v>
      </c>
      <c r="Q56" s="2">
        <v>299</v>
      </c>
      <c r="R56" s="3">
        <f>IF(Q60=0,"- - -",Q56/Q60*100)</f>
        <v>5.7788944723618094</v>
      </c>
      <c r="S56" s="2">
        <v>119</v>
      </c>
      <c r="T56" s="3">
        <f>IF(S60=0,"- - -",S56/S60*100)</f>
        <v>6.6929133858267722</v>
      </c>
      <c r="U56" s="2">
        <v>503</v>
      </c>
      <c r="V56" s="3">
        <f>IF(U60=0,"- - -",U56/U60*100)</f>
        <v>7.6513538180711897</v>
      </c>
      <c r="W56" s="2">
        <v>42</v>
      </c>
      <c r="X56" s="3">
        <f>IF(W60=0,"- - -",W56/W60*100)</f>
        <v>5.3503184713375802</v>
      </c>
      <c r="Y56" s="2">
        <v>93</v>
      </c>
      <c r="Z56" s="3">
        <f>IF(Y60=0,"- - -",Y56/Y60*100)</f>
        <v>4.2601923957856158</v>
      </c>
      <c r="AA56" s="2">
        <v>0</v>
      </c>
      <c r="AB56" s="3">
        <f>IF(AA60=0,"- - -",AA56/AA60*100)</f>
        <v>0</v>
      </c>
      <c r="AC56" s="26">
        <f t="shared" si="2"/>
        <v>6847</v>
      </c>
      <c r="AD56" s="29">
        <f>IF(AC60=0,"- - -",AC56/AC60*100)</f>
        <v>5.8227245282377051</v>
      </c>
      <c r="AG56" s="68"/>
    </row>
    <row r="57" spans="1:33" x14ac:dyDescent="0.3">
      <c r="A57" s="60" t="s">
        <v>198</v>
      </c>
      <c r="B57" s="62" t="s">
        <v>200</v>
      </c>
      <c r="C57" s="9">
        <v>15</v>
      </c>
      <c r="D57" s="3">
        <f>IF(C60=0,"- - -",C57/C60*100)</f>
        <v>0.78043704474505715</v>
      </c>
      <c r="E57" s="2">
        <v>599</v>
      </c>
      <c r="F57" s="3">
        <f>IF(E60=0,"- - -",E57/E60*100)</f>
        <v>0.62922150908116847</v>
      </c>
      <c r="G57" s="2">
        <v>1</v>
      </c>
      <c r="H57" s="3">
        <f>IF(G60=0,"- - -",G57/G60*100)</f>
        <v>0.43103448275862066</v>
      </c>
      <c r="I57" s="2">
        <v>11</v>
      </c>
      <c r="J57" s="3">
        <f>IF(I60=0,"- - -",I57/I60*100)</f>
        <v>0.62358276643990929</v>
      </c>
      <c r="K57" s="2">
        <v>1</v>
      </c>
      <c r="L57" s="3">
        <f>IF(K60=0,"- - -",K57/K60*100)</f>
        <v>0.70422535211267612</v>
      </c>
      <c r="M57" s="2">
        <v>1</v>
      </c>
      <c r="N57" s="3">
        <f>IF(M60=0,"- - -",M57/M60*100)</f>
        <v>4.1666666666666661</v>
      </c>
      <c r="O57" s="2">
        <v>17</v>
      </c>
      <c r="P57" s="3">
        <f>IF(O60=0,"- - -",O57/O60*100)</f>
        <v>0.94813162297824882</v>
      </c>
      <c r="Q57" s="2">
        <v>34</v>
      </c>
      <c r="R57" s="3">
        <f>IF(Q60=0,"- - -",Q57/Q60*100)</f>
        <v>0.65713181291070732</v>
      </c>
      <c r="S57" s="2">
        <v>14</v>
      </c>
      <c r="T57" s="3">
        <f>IF(S60=0,"- - -",S57/S60*100)</f>
        <v>0.78740157480314954</v>
      </c>
      <c r="U57" s="2">
        <v>69</v>
      </c>
      <c r="V57" s="3">
        <f>IF(U60=0,"- - -",U57/U60*100)</f>
        <v>1.0495892911469427</v>
      </c>
      <c r="W57" s="2">
        <v>5</v>
      </c>
      <c r="X57" s="3">
        <f>IF(W60=0,"- - -",W57/W60*100)</f>
        <v>0.63694267515923575</v>
      </c>
      <c r="Y57" s="2">
        <v>10</v>
      </c>
      <c r="Z57" s="3">
        <f>IF(Y60=0,"- - -",Y57/Y60*100)</f>
        <v>0.45808520384791573</v>
      </c>
      <c r="AA57" s="2">
        <v>0</v>
      </c>
      <c r="AB57" s="3">
        <f>IF(AA60=0,"- - -",AA57/AA60*100)</f>
        <v>0</v>
      </c>
      <c r="AC57" s="26">
        <f t="shared" si="2"/>
        <v>777</v>
      </c>
      <c r="AD57" s="29">
        <f>IF(AC60=0,"- - -",AC57/AC60*100)</f>
        <v>0.66076485445314692</v>
      </c>
      <c r="AG57" s="68"/>
    </row>
    <row r="58" spans="1:33" x14ac:dyDescent="0.3">
      <c r="A58" s="61" t="s">
        <v>199</v>
      </c>
      <c r="B58" s="62" t="s">
        <v>200</v>
      </c>
      <c r="C58" s="10">
        <v>1</v>
      </c>
      <c r="D58" s="7">
        <f>IF(C60=0,"- - -",C58/C60*100)</f>
        <v>5.2029136316337155E-2</v>
      </c>
      <c r="E58" s="6">
        <v>44</v>
      </c>
      <c r="F58" s="7">
        <f>IF(E60=0,"- - -",E58/E60*100)</f>
        <v>4.6219943905795348E-2</v>
      </c>
      <c r="G58" s="6">
        <v>0</v>
      </c>
      <c r="H58" s="7">
        <f>IF(G60=0,"- - -",G58/G60*100)</f>
        <v>0</v>
      </c>
      <c r="I58" s="6">
        <v>0</v>
      </c>
      <c r="J58" s="7">
        <f>IF(I60=0,"- - -",I58/I60*100)</f>
        <v>0</v>
      </c>
      <c r="K58" s="6">
        <v>0</v>
      </c>
      <c r="L58" s="7">
        <f>IF(K60=0,"- - -",K58/K60*100)</f>
        <v>0</v>
      </c>
      <c r="M58" s="6">
        <v>0</v>
      </c>
      <c r="N58" s="7">
        <f>IF(M60=0,"- - -",M58/M60*100)</f>
        <v>0</v>
      </c>
      <c r="O58" s="6">
        <v>2</v>
      </c>
      <c r="P58" s="7">
        <f>IF(O60=0,"- - -",O58/O60*100)</f>
        <v>0.11154489682097045</v>
      </c>
      <c r="Q58" s="6">
        <v>4</v>
      </c>
      <c r="R58" s="7">
        <f>IF(Q60=0,"- - -",Q58/Q60*100)</f>
        <v>7.7309625048318509E-2</v>
      </c>
      <c r="S58" s="6">
        <v>1</v>
      </c>
      <c r="T58" s="7">
        <f>IF(S60=0,"- - -",S58/S60*100)</f>
        <v>5.6242969628796408E-2</v>
      </c>
      <c r="U58" s="6">
        <v>6</v>
      </c>
      <c r="V58" s="7">
        <f>IF(U60=0,"- - -",U58/U60*100)</f>
        <v>9.1268634012777614E-2</v>
      </c>
      <c r="W58" s="6">
        <v>1</v>
      </c>
      <c r="X58" s="7">
        <f>IF(W60=0,"- - -",W58/W60*100)</f>
        <v>0.12738853503184713</v>
      </c>
      <c r="Y58" s="6">
        <v>1</v>
      </c>
      <c r="Z58" s="7">
        <f>IF(Y60=0,"- - -",Y58/Y60*100)</f>
        <v>4.5808520384791572E-2</v>
      </c>
      <c r="AA58" s="6">
        <v>0</v>
      </c>
      <c r="AB58" s="7">
        <f>IF(AA60=0,"- - -",AA58/AA60*100)</f>
        <v>0</v>
      </c>
      <c r="AC58" s="26">
        <f t="shared" si="2"/>
        <v>60</v>
      </c>
      <c r="AD58" s="29">
        <f>IF(AC60=0,"- - -",AC58/AC60*100)</f>
        <v>5.102431308518509E-2</v>
      </c>
      <c r="AG58" s="68"/>
    </row>
    <row r="59" spans="1:33" ht="15" thickBot="1" x14ac:dyDescent="0.35">
      <c r="A59" s="74" t="s">
        <v>201</v>
      </c>
      <c r="B59" s="62"/>
      <c r="C59" s="10">
        <v>113</v>
      </c>
      <c r="D59" s="7">
        <f>IF(C60=0,"- - -",C59/C60*100)</f>
        <v>5.8792924037460974</v>
      </c>
      <c r="E59" s="6">
        <v>11173</v>
      </c>
      <c r="F59" s="7">
        <f>IF(E60=0,"- - -",E59/E60*100)</f>
        <v>11.736714392260259</v>
      </c>
      <c r="G59" s="6">
        <v>21</v>
      </c>
      <c r="H59" s="7">
        <f>IF(G60=0,"- - -",G59/G60*100)</f>
        <v>9.0517241379310338</v>
      </c>
      <c r="I59" s="6">
        <v>165</v>
      </c>
      <c r="J59" s="7">
        <f>IF(I60=0,"- - -",I59/I60*100)</f>
        <v>9.3537414965986407</v>
      </c>
      <c r="K59" s="6">
        <v>14</v>
      </c>
      <c r="L59" s="7">
        <f>IF(K60=0,"- - -",K59/K60*100)</f>
        <v>9.8591549295774641</v>
      </c>
      <c r="M59" s="6">
        <v>2</v>
      </c>
      <c r="N59" s="7">
        <f>IF(M60=0,"- - -",M59/M60*100)</f>
        <v>8.3333333333333321</v>
      </c>
      <c r="O59" s="6">
        <v>178</v>
      </c>
      <c r="P59" s="7">
        <f>IF(O60=0,"- - -",O59/O60*100)</f>
        <v>9.9274958170663687</v>
      </c>
      <c r="Q59" s="6">
        <v>451</v>
      </c>
      <c r="R59" s="7">
        <f>IF(Q60=0,"- - -",Q59/Q60*100)</f>
        <v>8.7166602241979128</v>
      </c>
      <c r="S59" s="6">
        <v>214</v>
      </c>
      <c r="T59" s="7">
        <f>IF(S60=0,"- - -",S59/S60*100)</f>
        <v>12.03599550056243</v>
      </c>
      <c r="U59" s="6">
        <v>440</v>
      </c>
      <c r="V59" s="7">
        <f>IF(U60=0,"- - -",U59/U60*100)</f>
        <v>6.6930331609370244</v>
      </c>
      <c r="W59" s="6">
        <v>70</v>
      </c>
      <c r="X59" s="7">
        <f>IF(W60=0,"- - -",W59/W60*100)</f>
        <v>8.9171974522292992</v>
      </c>
      <c r="Y59" s="6">
        <v>203</v>
      </c>
      <c r="Z59" s="7">
        <f>IF(Y60=0,"- - -",Y59/Y60*100)</f>
        <v>9.2991296381126887</v>
      </c>
      <c r="AA59" s="6">
        <v>0</v>
      </c>
      <c r="AB59" s="7">
        <f>IF(AA60=0,"- - -",AA59/AA60*100)</f>
        <v>0</v>
      </c>
      <c r="AC59" s="26">
        <f t="shared" si="2"/>
        <v>13044</v>
      </c>
      <c r="AD59" s="29">
        <f>IF(AC60=0,"- - -",AC59/AC60*100)</f>
        <v>11.092685664719239</v>
      </c>
      <c r="AG59" s="68"/>
    </row>
    <row r="60" spans="1:33" x14ac:dyDescent="0.3">
      <c r="A60" s="145" t="s">
        <v>13</v>
      </c>
      <c r="B60" s="146"/>
      <c r="C60" s="14">
        <f>SUM(C48:C59)</f>
        <v>1922</v>
      </c>
      <c r="D60" s="15">
        <f>IF(C60=0,"- - -",C60/C60*100)</f>
        <v>100</v>
      </c>
      <c r="E60" s="16">
        <f>SUM(E48:E59)</f>
        <v>95197</v>
      </c>
      <c r="F60" s="15">
        <f>IF(E60=0,"- - -",E60/E60*100)</f>
        <v>100</v>
      </c>
      <c r="G60" s="16">
        <f>SUM(G48:G59)</f>
        <v>232</v>
      </c>
      <c r="H60" s="15">
        <f>IF(G60=0,"- - -",G60/G60*100)</f>
        <v>100</v>
      </c>
      <c r="I60" s="16">
        <f>SUM(I48:I59)</f>
        <v>1764</v>
      </c>
      <c r="J60" s="15">
        <f>IF(I60=0,"- - -",I60/I60*100)</f>
        <v>100</v>
      </c>
      <c r="K60" s="16">
        <f>SUM(K48:K59)</f>
        <v>142</v>
      </c>
      <c r="L60" s="15">
        <f>IF(K60=0,"- - -",K60/K60*100)</f>
        <v>100</v>
      </c>
      <c r="M60" s="16">
        <f>SUM(M48:M59)</f>
        <v>24</v>
      </c>
      <c r="N60" s="15">
        <f>IF(M60=0,"- - -",M60/M60*100)</f>
        <v>100</v>
      </c>
      <c r="O60" s="16">
        <f>SUM(O48:O59)</f>
        <v>1793</v>
      </c>
      <c r="P60" s="15">
        <f>IF(O60=0,"- - -",O60/O60*100)</f>
        <v>100</v>
      </c>
      <c r="Q60" s="16">
        <f>SUM(Q48:Q59)</f>
        <v>5174</v>
      </c>
      <c r="R60" s="15">
        <f>IF(Q60=0,"- - -",Q60/Q60*100)</f>
        <v>100</v>
      </c>
      <c r="S60" s="16">
        <f>SUM(S48:S59)</f>
        <v>1778</v>
      </c>
      <c r="T60" s="15">
        <f>IF(S60=0,"- - -",S60/S60*100)</f>
        <v>100</v>
      </c>
      <c r="U60" s="16">
        <f>SUM(U48:U59)</f>
        <v>6574</v>
      </c>
      <c r="V60" s="15">
        <f>IF(U60=0,"- - -",U60/U60*100)</f>
        <v>100</v>
      </c>
      <c r="W60" s="16">
        <f>SUM(W48:W59)</f>
        <v>785</v>
      </c>
      <c r="X60" s="15">
        <f>IF(W60=0,"- - -",W60/W60*100)</f>
        <v>100</v>
      </c>
      <c r="Y60" s="16">
        <f>SUM(Y48:Y59)</f>
        <v>2183</v>
      </c>
      <c r="Z60" s="15">
        <f>IF(Y60=0,"- - -",Y60/Y60*100)</f>
        <v>100</v>
      </c>
      <c r="AA60" s="16">
        <f>SUM(AA48:AA59)</f>
        <v>23</v>
      </c>
      <c r="AB60" s="15">
        <f>IF(AA60=0,"- - -",AA60/AA60*100)</f>
        <v>100</v>
      </c>
      <c r="AC60" s="22">
        <f>SUM(AC48:AC59)</f>
        <v>117591</v>
      </c>
      <c r="AD60" s="23">
        <f>IF(AC60=0,"- - -",AC60/AC60*100)</f>
        <v>100</v>
      </c>
      <c r="AG60" s="68"/>
    </row>
    <row r="61" spans="1:33" ht="15" thickBot="1" x14ac:dyDescent="0.35">
      <c r="A61" s="147" t="s">
        <v>12</v>
      </c>
      <c r="B61" s="148"/>
      <c r="C61" s="18">
        <f>IF($AC60=0,"- - -",C60/$AC60*100)</f>
        <v>1.634478829162096</v>
      </c>
      <c r="D61" s="19"/>
      <c r="E61" s="20">
        <f>IF($AC60=0,"- - -",E60/$AC60*100)</f>
        <v>80.956025546172754</v>
      </c>
      <c r="F61" s="19"/>
      <c r="G61" s="20">
        <f>IF($AC60=0,"- - -",G60/$AC60*100)</f>
        <v>0.19729401059604904</v>
      </c>
      <c r="H61" s="19"/>
      <c r="I61" s="20">
        <f>IF($AC60=0,"- - -",I60/$AC60*100)</f>
        <v>1.5001148047044417</v>
      </c>
      <c r="J61" s="19"/>
      <c r="K61" s="20">
        <f>IF($AC60=0,"- - -",K60/$AC60*100)</f>
        <v>0.12075754096827138</v>
      </c>
      <c r="L61" s="19"/>
      <c r="M61" s="20">
        <f>IF($AC60=0,"- - -",M60/$AC60*100)</f>
        <v>2.0409725234074035E-2</v>
      </c>
      <c r="N61" s="19"/>
      <c r="O61" s="20">
        <f>IF($AC60=0,"- - -",O60/$AC60*100)</f>
        <v>1.5247765560289479</v>
      </c>
      <c r="P61" s="19"/>
      <c r="Q61" s="20">
        <f>IF($AC60=0,"- - -",Q60/$AC60*100)</f>
        <v>4.3999965983791283</v>
      </c>
      <c r="R61" s="19"/>
      <c r="S61" s="20">
        <f>IF($AC60=0,"- - -",S60/$AC60*100)</f>
        <v>1.5120204777576516</v>
      </c>
      <c r="T61" s="19"/>
      <c r="U61" s="20">
        <f>IF($AC60=0,"- - -",U60/$AC60*100)</f>
        <v>5.5905639037001134</v>
      </c>
      <c r="V61" s="19"/>
      <c r="W61" s="20">
        <f>IF($AC60=0,"- - -",W60/$AC60*100)</f>
        <v>0.6675680961978383</v>
      </c>
      <c r="X61" s="19"/>
      <c r="Y61" s="152">
        <f>IF($AC60=0,"- - -",Y60/$AC60*100)</f>
        <v>1.8564345910826507</v>
      </c>
      <c r="Z61" s="153"/>
      <c r="AA61" s="152">
        <f>IF($AC60=0,"- - -",AA60/$AC60*100)</f>
        <v>1.9559320015987619E-2</v>
      </c>
      <c r="AB61" s="153"/>
      <c r="AC61" s="24">
        <f>IF($AC60=0,"- - -",AC60/$AC60*100)</f>
        <v>100</v>
      </c>
      <c r="AD61" s="25"/>
    </row>
    <row r="64" spans="1:33" x14ac:dyDescent="0.3">
      <c r="A64" s="49" t="s">
        <v>188</v>
      </c>
      <c r="J64" s="48"/>
      <c r="L64" s="48"/>
    </row>
    <row r="65" spans="1:31" ht="15" thickBot="1" x14ac:dyDescent="0.35"/>
    <row r="66" spans="1:31" ht="14.4" customHeight="1" x14ac:dyDescent="0.3">
      <c r="A66" s="141" t="s">
        <v>187</v>
      </c>
      <c r="B66" s="142"/>
      <c r="C66" s="32" t="s">
        <v>20</v>
      </c>
      <c r="D66" s="33"/>
      <c r="E66" s="33" t="s">
        <v>21</v>
      </c>
      <c r="F66" s="33"/>
      <c r="G66" s="33" t="s">
        <v>22</v>
      </c>
      <c r="H66" s="33"/>
      <c r="I66" s="33" t="s">
        <v>23</v>
      </c>
      <c r="J66" s="33"/>
      <c r="K66" s="33" t="s">
        <v>24</v>
      </c>
      <c r="L66" s="33"/>
      <c r="M66" s="33" t="s">
        <v>25</v>
      </c>
      <c r="N66" s="33"/>
      <c r="O66" s="33" t="s">
        <v>26</v>
      </c>
      <c r="P66" s="33"/>
      <c r="Q66" s="33" t="s">
        <v>27</v>
      </c>
      <c r="R66" s="33"/>
      <c r="S66" s="33" t="s">
        <v>28</v>
      </c>
      <c r="T66" s="33"/>
      <c r="U66" s="33" t="s">
        <v>29</v>
      </c>
      <c r="V66" s="33"/>
      <c r="W66" s="33" t="s">
        <v>30</v>
      </c>
      <c r="X66" s="33"/>
      <c r="Y66" s="33" t="s">
        <v>32</v>
      </c>
      <c r="Z66" s="33"/>
      <c r="AA66" s="35" t="s">
        <v>13</v>
      </c>
      <c r="AB66" s="36"/>
    </row>
    <row r="67" spans="1:31" ht="15" thickBot="1" x14ac:dyDescent="0.35">
      <c r="A67" s="143"/>
      <c r="B67" s="144"/>
      <c r="C67" s="37" t="s">
        <v>14</v>
      </c>
      <c r="D67" s="38" t="s">
        <v>15</v>
      </c>
      <c r="E67" s="39" t="s">
        <v>14</v>
      </c>
      <c r="F67" s="38" t="s">
        <v>15</v>
      </c>
      <c r="G67" s="39" t="s">
        <v>14</v>
      </c>
      <c r="H67" s="38" t="s">
        <v>15</v>
      </c>
      <c r="I67" s="37" t="s">
        <v>14</v>
      </c>
      <c r="J67" s="38" t="s">
        <v>15</v>
      </c>
      <c r="K67" s="37" t="s">
        <v>14</v>
      </c>
      <c r="L67" s="38" t="s">
        <v>15</v>
      </c>
      <c r="M67" s="37" t="s">
        <v>14</v>
      </c>
      <c r="N67" s="38" t="s">
        <v>15</v>
      </c>
      <c r="O67" s="37" t="s">
        <v>14</v>
      </c>
      <c r="P67" s="38" t="s">
        <v>15</v>
      </c>
      <c r="Q67" s="37" t="s">
        <v>14</v>
      </c>
      <c r="R67" s="38" t="s">
        <v>15</v>
      </c>
      <c r="S67" s="37" t="s">
        <v>14</v>
      </c>
      <c r="T67" s="38" t="s">
        <v>15</v>
      </c>
      <c r="U67" s="37" t="s">
        <v>14</v>
      </c>
      <c r="V67" s="38" t="s">
        <v>15</v>
      </c>
      <c r="W67" s="37" t="s">
        <v>14</v>
      </c>
      <c r="X67" s="38" t="s">
        <v>15</v>
      </c>
      <c r="Y67" s="37" t="s">
        <v>14</v>
      </c>
      <c r="Z67" s="38" t="s">
        <v>15</v>
      </c>
      <c r="AA67" s="41" t="s">
        <v>14</v>
      </c>
      <c r="AB67" s="42" t="s">
        <v>15</v>
      </c>
    </row>
    <row r="68" spans="1:31" x14ac:dyDescent="0.3">
      <c r="A68" s="59" t="s">
        <v>202</v>
      </c>
      <c r="B68" s="62" t="s">
        <v>200</v>
      </c>
      <c r="C68" s="8">
        <v>3</v>
      </c>
      <c r="D68" s="5">
        <f>IF(C80=0,"- - -",C68/C80*100)</f>
        <v>0.51457975986277882</v>
      </c>
      <c r="E68" s="4">
        <v>17</v>
      </c>
      <c r="F68" s="5">
        <f>IF(E80=0,"- - -",E68/E80*100)</f>
        <v>0.69387755102040816</v>
      </c>
      <c r="G68" s="4">
        <v>17</v>
      </c>
      <c r="H68" s="5">
        <f>IF(G80=0,"- - -",G68/G80*100)</f>
        <v>0.20398368130549555</v>
      </c>
      <c r="I68" s="4">
        <v>18</v>
      </c>
      <c r="J68" s="5">
        <f>IF(I80=0,"- - -",I68/I80*100)</f>
        <v>5.0900658880751064E-2</v>
      </c>
      <c r="K68" s="4">
        <v>25</v>
      </c>
      <c r="L68" s="5">
        <f>IF(K80=0,"- - -",K68/K80*100)</f>
        <v>6.5066888761646971E-2</v>
      </c>
      <c r="M68" s="4">
        <v>15</v>
      </c>
      <c r="N68" s="5">
        <f>IF(M80=0,"- - -",M68/M80*100)</f>
        <v>7.8145350351654069E-2</v>
      </c>
      <c r="O68" s="4">
        <v>5</v>
      </c>
      <c r="P68" s="5">
        <f>IF(O80=0,"- - -",O68/O80*100)</f>
        <v>6.9405885619100507E-2</v>
      </c>
      <c r="Q68" s="4">
        <v>2</v>
      </c>
      <c r="R68" s="5">
        <f>IF(Q80=0,"- - -",Q68/Q80*100)</f>
        <v>8.2270670505964621E-2</v>
      </c>
      <c r="S68" s="4">
        <v>3</v>
      </c>
      <c r="T68" s="5">
        <f>IF(S80=0,"- - -",S68/S80*100)</f>
        <v>0.28818443804034583</v>
      </c>
      <c r="U68" s="4">
        <v>2</v>
      </c>
      <c r="V68" s="5">
        <f>IF(U80=0,"- - -",U68/U80*100)</f>
        <v>0.37453183520599254</v>
      </c>
      <c r="W68" s="4">
        <v>1</v>
      </c>
      <c r="X68" s="5">
        <f>IF(W80=0,"- - -",W68/W80*100)</f>
        <v>0.26737967914438499</v>
      </c>
      <c r="Y68" s="4">
        <v>5</v>
      </c>
      <c r="Z68" s="5">
        <f>IF(Y80=0,"- - -",Y68/Y80*100)</f>
        <v>0.30120481927710846</v>
      </c>
      <c r="AA68" s="26">
        <f>C68+E68+G68+I68+K68+M68+O68+Q68+S68+U68+W68+Y68</f>
        <v>113</v>
      </c>
      <c r="AB68" s="27">
        <f>IF(AA80=0,"- - -",AA68/AA80*100)</f>
        <v>9.609578964376525E-2</v>
      </c>
      <c r="AE68" s="68"/>
    </row>
    <row r="69" spans="1:31" x14ac:dyDescent="0.3">
      <c r="A69" s="60" t="s">
        <v>190</v>
      </c>
      <c r="B69" s="62" t="s">
        <v>200</v>
      </c>
      <c r="C69" s="9">
        <v>11</v>
      </c>
      <c r="D69" s="3">
        <f>IF(C80=0,"- - -",C69/C80*100)</f>
        <v>1.8867924528301887</v>
      </c>
      <c r="E69" s="2">
        <v>53</v>
      </c>
      <c r="F69" s="3">
        <f>IF(E80=0,"- - -",E69/E80*100)</f>
        <v>2.1632653061224487</v>
      </c>
      <c r="G69" s="2">
        <v>35</v>
      </c>
      <c r="H69" s="3">
        <f>IF(G80=0,"- - -",G69/G80*100)</f>
        <v>0.41996640268778496</v>
      </c>
      <c r="I69" s="2">
        <v>22</v>
      </c>
      <c r="J69" s="3">
        <f>IF(I80=0,"- - -",I69/I80*100)</f>
        <v>6.2211916409806868E-2</v>
      </c>
      <c r="K69" s="2">
        <v>40</v>
      </c>
      <c r="L69" s="3">
        <f>IF(K80=0,"- - -",K69/K80*100)</f>
        <v>0.10410702201863517</v>
      </c>
      <c r="M69" s="2">
        <v>31</v>
      </c>
      <c r="N69" s="3">
        <f>IF(M80=0,"- - -",M69/M80*100)</f>
        <v>0.16150039072675176</v>
      </c>
      <c r="O69" s="2">
        <v>35</v>
      </c>
      <c r="P69" s="3">
        <f>IF(O80=0,"- - -",O69/O80*100)</f>
        <v>0.48584119933370351</v>
      </c>
      <c r="Q69" s="2">
        <v>37</v>
      </c>
      <c r="R69" s="3">
        <f>IF(Q80=0,"- - -",Q69/Q80*100)</f>
        <v>1.5220074043603455</v>
      </c>
      <c r="S69" s="2">
        <v>24</v>
      </c>
      <c r="T69" s="3">
        <f>IF(S80=0,"- - -",S69/S80*100)</f>
        <v>2.3054755043227666</v>
      </c>
      <c r="U69" s="2">
        <v>25</v>
      </c>
      <c r="V69" s="3">
        <f>IF(U80=0,"- - -",U69/U80*100)</f>
        <v>4.6816479400749067</v>
      </c>
      <c r="W69" s="2">
        <v>32</v>
      </c>
      <c r="X69" s="3">
        <f>IF(W80=0,"- - -",W69/W80*100)</f>
        <v>8.5561497326203195</v>
      </c>
      <c r="Y69" s="2">
        <v>136</v>
      </c>
      <c r="Z69" s="3">
        <f>IF(Y80=0,"- - -",Y69/Y80*100)</f>
        <v>8.19277108433735</v>
      </c>
      <c r="AA69" s="26">
        <f t="shared" ref="AA69:AA79" si="3">C69+E69+G69+I69+K69+M69+O69+Q69+S69+U69+W69+Y69</f>
        <v>481</v>
      </c>
      <c r="AB69" s="29">
        <f>IF(AA80=0,"- - -",AA69/AA80*100)</f>
        <v>0.40904490989956716</v>
      </c>
      <c r="AE69" s="68"/>
    </row>
    <row r="70" spans="1:31" x14ac:dyDescent="0.3">
      <c r="A70" s="60" t="s">
        <v>191</v>
      </c>
      <c r="B70" s="62" t="s">
        <v>200</v>
      </c>
      <c r="C70" s="9">
        <v>17</v>
      </c>
      <c r="D70" s="3">
        <f>IF(C80=0,"- - -",C70/C80*100)</f>
        <v>2.9159519725557463</v>
      </c>
      <c r="E70" s="2">
        <v>33</v>
      </c>
      <c r="F70" s="3">
        <f>IF(E80=0,"- - -",E70/E80*100)</f>
        <v>1.346938775510204</v>
      </c>
      <c r="G70" s="2">
        <v>34</v>
      </c>
      <c r="H70" s="3">
        <f>IF(G80=0,"- - -",G70/G80*100)</f>
        <v>0.40796736261099109</v>
      </c>
      <c r="I70" s="2">
        <v>35</v>
      </c>
      <c r="J70" s="3">
        <f>IF(I80=0,"- - -",I70/I80*100)</f>
        <v>9.8973503379238187E-2</v>
      </c>
      <c r="K70" s="2">
        <v>67</v>
      </c>
      <c r="L70" s="3">
        <f>IF(K80=0,"- - -",K70/K80*100)</f>
        <v>0.17437926188121389</v>
      </c>
      <c r="M70" s="2">
        <v>90</v>
      </c>
      <c r="N70" s="3">
        <f>IF(M80=0,"- - -",M70/M80*100)</f>
        <v>0.46887210210992447</v>
      </c>
      <c r="O70" s="2">
        <v>78</v>
      </c>
      <c r="P70" s="3">
        <f>IF(O80=0,"- - -",O70/O80*100)</f>
        <v>1.0827318156579679</v>
      </c>
      <c r="Q70" s="2">
        <v>84</v>
      </c>
      <c r="R70" s="3">
        <f>IF(Q80=0,"- - -",Q70/Q80*100)</f>
        <v>3.4553681612505138</v>
      </c>
      <c r="S70" s="2">
        <v>44</v>
      </c>
      <c r="T70" s="3">
        <f>IF(S80=0,"- - -",S70/S80*100)</f>
        <v>4.2267050912584052</v>
      </c>
      <c r="U70" s="2">
        <v>37</v>
      </c>
      <c r="V70" s="3">
        <f>IF(U80=0,"- - -",U70/U80*100)</f>
        <v>6.9288389513108619</v>
      </c>
      <c r="W70" s="2">
        <v>17</v>
      </c>
      <c r="X70" s="3">
        <f>IF(W80=0,"- - -",W70/W80*100)</f>
        <v>4.5454545454545459</v>
      </c>
      <c r="Y70" s="2">
        <v>175</v>
      </c>
      <c r="Z70" s="3">
        <f>IF(Y80=0,"- - -",Y70/Y80*100)</f>
        <v>10.542168674698797</v>
      </c>
      <c r="AA70" s="26">
        <f t="shared" si="3"/>
        <v>711</v>
      </c>
      <c r="AB70" s="29">
        <f>IF(AA80=0,"- - -",AA70/AA80*100)</f>
        <v>0.60463811005944335</v>
      </c>
      <c r="AE70" s="68"/>
    </row>
    <row r="71" spans="1:31" x14ac:dyDescent="0.3">
      <c r="A71" s="60" t="s">
        <v>194</v>
      </c>
      <c r="B71" s="62" t="s">
        <v>200</v>
      </c>
      <c r="C71" s="9">
        <v>23</v>
      </c>
      <c r="D71" s="3">
        <f>IF(C80=0,"- - -",C71/C80*100)</f>
        <v>3.9451114922813035</v>
      </c>
      <c r="E71" s="2">
        <v>41</v>
      </c>
      <c r="F71" s="3">
        <f>IF(E80=0,"- - -",E71/E80*100)</f>
        <v>1.6734693877551019</v>
      </c>
      <c r="G71" s="2">
        <v>58</v>
      </c>
      <c r="H71" s="3">
        <f>IF(G80=0,"- - -",G71/G80*100)</f>
        <v>0.69594432445404364</v>
      </c>
      <c r="I71" s="2">
        <v>120</v>
      </c>
      <c r="J71" s="3">
        <f>IF(I80=0,"- - -",I71/I80*100)</f>
        <v>0.33933772587167377</v>
      </c>
      <c r="K71" s="2">
        <v>192</v>
      </c>
      <c r="L71" s="3">
        <f>IF(K80=0,"- - -",K71/K80*100)</f>
        <v>0.49971370568944878</v>
      </c>
      <c r="M71" s="2">
        <v>246</v>
      </c>
      <c r="N71" s="3">
        <f>IF(M80=0,"- - -",M71/M80*100)</f>
        <v>1.2815837457671269</v>
      </c>
      <c r="O71" s="2">
        <v>194</v>
      </c>
      <c r="P71" s="3">
        <f>IF(O80=0,"- - -",O71/O80*100)</f>
        <v>2.6929483620210992</v>
      </c>
      <c r="Q71" s="2">
        <v>144</v>
      </c>
      <c r="R71" s="3">
        <f>IF(Q80=0,"- - -",Q71/Q80*100)</f>
        <v>5.9234882764294525</v>
      </c>
      <c r="S71" s="2">
        <v>78</v>
      </c>
      <c r="T71" s="3">
        <f>IF(S80=0,"- - -",S71/S80*100)</f>
        <v>7.4927953890489913</v>
      </c>
      <c r="U71" s="2">
        <v>64</v>
      </c>
      <c r="V71" s="3">
        <f>IF(U80=0,"- - -",U71/U80*100)</f>
        <v>11.985018726591761</v>
      </c>
      <c r="W71" s="2">
        <v>41</v>
      </c>
      <c r="X71" s="3">
        <f>IF(W80=0,"- - -",W71/W80*100)</f>
        <v>10.962566844919785</v>
      </c>
      <c r="Y71" s="2">
        <v>258</v>
      </c>
      <c r="Z71" s="3">
        <f>IF(Y80=0,"- - -",Y71/Y80*100)</f>
        <v>15.542168674698795</v>
      </c>
      <c r="AA71" s="26">
        <f t="shared" si="3"/>
        <v>1459</v>
      </c>
      <c r="AB71" s="29">
        <f>IF(AA80=0,"- - -",AA71/AA80*100)</f>
        <v>1.2407412131880842</v>
      </c>
      <c r="AE71" s="68"/>
    </row>
    <row r="72" spans="1:31" x14ac:dyDescent="0.3">
      <c r="A72" s="60" t="s">
        <v>192</v>
      </c>
      <c r="B72" s="62" t="s">
        <v>200</v>
      </c>
      <c r="C72" s="9">
        <v>30</v>
      </c>
      <c r="D72" s="3">
        <f>IF(C80=0,"- - -",C72/C80*100)</f>
        <v>5.1457975986277873</v>
      </c>
      <c r="E72" s="2">
        <v>96</v>
      </c>
      <c r="F72" s="3">
        <f>IF(E80=0,"- - -",E72/E80*100)</f>
        <v>3.9183673469387754</v>
      </c>
      <c r="G72" s="2">
        <v>145</v>
      </c>
      <c r="H72" s="3">
        <f>IF(G80=0,"- - -",G72/G80*100)</f>
        <v>1.739860811135109</v>
      </c>
      <c r="I72" s="2">
        <v>651</v>
      </c>
      <c r="J72" s="3">
        <f>IF(I80=0,"- - -",I72/I80*100)</f>
        <v>1.8409071628538305</v>
      </c>
      <c r="K72" s="2">
        <v>1084</v>
      </c>
      <c r="L72" s="3">
        <f>IF(K80=0,"- - -",K72/K80*100)</f>
        <v>2.8213002967050129</v>
      </c>
      <c r="M72" s="2">
        <v>965</v>
      </c>
      <c r="N72" s="3">
        <f>IF(M80=0,"- - -",M72/M80*100)</f>
        <v>5.0273508726230789</v>
      </c>
      <c r="O72" s="2">
        <v>562</v>
      </c>
      <c r="P72" s="3">
        <f>IF(O80=0,"- - -",O72/O80*100)</f>
        <v>7.8012215435868963</v>
      </c>
      <c r="Q72" s="2">
        <v>298</v>
      </c>
      <c r="R72" s="3">
        <f>IF(Q80=0,"- - -",Q72/Q80*100)</f>
        <v>12.258329905388729</v>
      </c>
      <c r="S72" s="2">
        <v>159</v>
      </c>
      <c r="T72" s="3">
        <f>IF(S80=0,"- - -",S72/S80*100)</f>
        <v>15.273775216138327</v>
      </c>
      <c r="U72" s="2">
        <v>113</v>
      </c>
      <c r="V72" s="3">
        <f>IF(U80=0,"- - -",U72/U80*100)</f>
        <v>21.161048689138575</v>
      </c>
      <c r="W72" s="2">
        <v>90</v>
      </c>
      <c r="X72" s="3">
        <f>IF(W80=0,"- - -",W72/W80*100)</f>
        <v>24.064171122994651</v>
      </c>
      <c r="Y72" s="2">
        <v>399</v>
      </c>
      <c r="Z72" s="3">
        <f>IF(Y80=0,"- - -",Y72/Y80*100)</f>
        <v>24.036144578313255</v>
      </c>
      <c r="AA72" s="26">
        <f t="shared" si="3"/>
        <v>4592</v>
      </c>
      <c r="AB72" s="29">
        <f>IF(AA80=0,"- - -",AA72/AA80*100)</f>
        <v>3.9050607614528325</v>
      </c>
      <c r="AE72" s="68"/>
    </row>
    <row r="73" spans="1:31" x14ac:dyDescent="0.3">
      <c r="A73" s="60" t="s">
        <v>193</v>
      </c>
      <c r="B73" s="62" t="s">
        <v>200</v>
      </c>
      <c r="C73" s="9">
        <v>79</v>
      </c>
      <c r="D73" s="3">
        <f>IF(C80=0,"- - -",C73/C80*100)</f>
        <v>13.550600343053173</v>
      </c>
      <c r="E73" s="2">
        <v>326</v>
      </c>
      <c r="F73" s="3">
        <f>IF(E80=0,"- - -",E73/E80*100)</f>
        <v>13.306122448979593</v>
      </c>
      <c r="G73" s="2">
        <v>1204</v>
      </c>
      <c r="H73" s="3">
        <f>IF(G80=0,"- - -",G73/G80*100)</f>
        <v>14.446844252459803</v>
      </c>
      <c r="I73" s="2">
        <v>5080</v>
      </c>
      <c r="J73" s="3">
        <f>IF(I80=0,"- - -",I73/I80*100)</f>
        <v>14.365297061900856</v>
      </c>
      <c r="K73" s="2">
        <v>5892</v>
      </c>
      <c r="L73" s="3">
        <f>IF(K80=0,"- - -",K73/K80*100)</f>
        <v>15.334964343344959</v>
      </c>
      <c r="M73" s="2">
        <v>3134</v>
      </c>
      <c r="N73" s="3">
        <f>IF(M80=0,"- - -",M73/M80*100)</f>
        <v>16.327168533472257</v>
      </c>
      <c r="O73" s="2">
        <v>1286</v>
      </c>
      <c r="P73" s="3">
        <f>IF(O80=0,"- - -",O73/O80*100)</f>
        <v>17.851193781232649</v>
      </c>
      <c r="Q73" s="2">
        <v>430</v>
      </c>
      <c r="R73" s="3">
        <f>IF(Q80=0,"- - -",Q73/Q80*100)</f>
        <v>17.688194158782395</v>
      </c>
      <c r="S73" s="2">
        <v>194</v>
      </c>
      <c r="T73" s="3">
        <f>IF(S80=0,"- - -",S73/S80*100)</f>
        <v>18.635926993275696</v>
      </c>
      <c r="U73" s="2">
        <v>99</v>
      </c>
      <c r="V73" s="3">
        <f>IF(U80=0,"- - -",U73/U80*100)</f>
        <v>18.539325842696631</v>
      </c>
      <c r="W73" s="2">
        <v>54</v>
      </c>
      <c r="X73" s="3">
        <f>IF(W80=0,"- - -",W73/W80*100)</f>
        <v>14.438502673796791</v>
      </c>
      <c r="Y73" s="2">
        <v>252</v>
      </c>
      <c r="Z73" s="3">
        <f>IF(Y80=0,"- - -",Y73/Y80*100)</f>
        <v>15.180722891566264</v>
      </c>
      <c r="AA73" s="26">
        <f t="shared" si="3"/>
        <v>18030</v>
      </c>
      <c r="AB73" s="29">
        <f>IF(AA80=0,"- - -",AA73/AA80*100)</f>
        <v>15.332806082098118</v>
      </c>
      <c r="AE73" s="68"/>
    </row>
    <row r="74" spans="1:31" x14ac:dyDescent="0.3">
      <c r="A74" s="60" t="s">
        <v>195</v>
      </c>
      <c r="B74" s="62" t="s">
        <v>200</v>
      </c>
      <c r="C74" s="9">
        <v>195</v>
      </c>
      <c r="D74" s="3">
        <f>IF(C80=0,"- - -",C74/C80*100)</f>
        <v>33.447684391080621</v>
      </c>
      <c r="E74" s="2">
        <v>859</v>
      </c>
      <c r="F74" s="3">
        <f>IF(E80=0,"- - -",E74/E80*100)</f>
        <v>35.061224489795919</v>
      </c>
      <c r="G74" s="2">
        <v>3419</v>
      </c>
      <c r="H74" s="3">
        <f>IF(G80=0,"- - -",G74/G80*100)</f>
        <v>41.02471802255819</v>
      </c>
      <c r="I74" s="2">
        <v>14743</v>
      </c>
      <c r="J74" s="3">
        <f>IF(I80=0,"- - -",I74/I80*100)</f>
        <v>41.690467437717388</v>
      </c>
      <c r="K74" s="2">
        <v>14750</v>
      </c>
      <c r="L74" s="3">
        <f>IF(K80=0,"- - -",K74/K80*100)</f>
        <v>38.389464369371709</v>
      </c>
      <c r="M74" s="2">
        <v>6946</v>
      </c>
      <c r="N74" s="3">
        <f>IF(M80=0,"- - -",M74/M80*100)</f>
        <v>36.186506902839284</v>
      </c>
      <c r="O74" s="2">
        <v>2244</v>
      </c>
      <c r="P74" s="3">
        <f>IF(O80=0,"- - -",O74/O80*100)</f>
        <v>31.149361465852305</v>
      </c>
      <c r="Q74" s="2">
        <v>637</v>
      </c>
      <c r="R74" s="3">
        <f>IF(Q80=0,"- - -",Q74/Q80*100)</f>
        <v>26.203208556149733</v>
      </c>
      <c r="S74" s="2">
        <v>252</v>
      </c>
      <c r="T74" s="3">
        <f>IF(S80=0,"- - -",S74/S80*100)</f>
        <v>24.207492795389047</v>
      </c>
      <c r="U74" s="2">
        <v>97</v>
      </c>
      <c r="V74" s="3">
        <f>IF(U80=0,"- - -",U74/U80*100)</f>
        <v>18.164794007490638</v>
      </c>
      <c r="W74" s="2">
        <v>71</v>
      </c>
      <c r="X74" s="3">
        <f>IF(W80=0,"- - -",W74/W80*100)</f>
        <v>18.983957219251337</v>
      </c>
      <c r="Y74" s="2">
        <v>215</v>
      </c>
      <c r="Z74" s="3">
        <f>IF(Y80=0,"- - -",Y74/Y80*100)</f>
        <v>12.951807228915662</v>
      </c>
      <c r="AA74" s="26">
        <f t="shared" si="3"/>
        <v>44428</v>
      </c>
      <c r="AB74" s="29">
        <f>IF(AA80=0,"- - -",AA74/AA80*100)</f>
        <v>37.781803029143383</v>
      </c>
      <c r="AE74" s="68"/>
    </row>
    <row r="75" spans="1:31" x14ac:dyDescent="0.3">
      <c r="A75" s="60" t="s">
        <v>196</v>
      </c>
      <c r="B75" s="62" t="s">
        <v>200</v>
      </c>
      <c r="C75" s="9">
        <v>127</v>
      </c>
      <c r="D75" s="3">
        <f>IF(C80=0,"- - -",C75/C80*100)</f>
        <v>21.783876500857634</v>
      </c>
      <c r="E75" s="2">
        <v>567</v>
      </c>
      <c r="F75" s="3">
        <f>IF(E80=0,"- - -",E75/E80*100)</f>
        <v>23.142857142857142</v>
      </c>
      <c r="G75" s="2">
        <v>2125</v>
      </c>
      <c r="H75" s="3">
        <f>IF(G80=0,"- - -",G75/G80*100)</f>
        <v>25.497960163186946</v>
      </c>
      <c r="I75" s="2">
        <v>8838</v>
      </c>
      <c r="J75" s="3">
        <f>IF(I80=0,"- - -",I75/I80*100)</f>
        <v>24.992223510448774</v>
      </c>
      <c r="K75" s="2">
        <v>8980</v>
      </c>
      <c r="L75" s="3">
        <f>IF(K80=0,"- - -",K75/K80*100)</f>
        <v>23.372026443183593</v>
      </c>
      <c r="M75" s="2">
        <v>4276</v>
      </c>
      <c r="N75" s="3">
        <f>IF(M80=0,"- - -",M75/M80*100)</f>
        <v>22.276634540244856</v>
      </c>
      <c r="O75" s="2">
        <v>1465</v>
      </c>
      <c r="P75" s="3">
        <f>IF(O80=0,"- - -",O75/O80*100)</f>
        <v>20.335924486396447</v>
      </c>
      <c r="Q75" s="2">
        <v>402</v>
      </c>
      <c r="R75" s="3">
        <f>IF(Q80=0,"- - -",Q75/Q80*100)</f>
        <v>16.536404771698891</v>
      </c>
      <c r="S75" s="2">
        <v>131</v>
      </c>
      <c r="T75" s="3">
        <f>IF(S80=0,"- - -",S75/S80*100)</f>
        <v>12.584053794428435</v>
      </c>
      <c r="U75" s="2">
        <v>48</v>
      </c>
      <c r="V75" s="3">
        <f>IF(U80=0,"- - -",U75/U80*100)</f>
        <v>8.9887640449438209</v>
      </c>
      <c r="W75" s="2">
        <v>23</v>
      </c>
      <c r="X75" s="3">
        <f>IF(W80=0,"- - -",W75/W80*100)</f>
        <v>6.1497326203208562</v>
      </c>
      <c r="Y75" s="2">
        <v>67</v>
      </c>
      <c r="Z75" s="3">
        <f>IF(Y80=0,"- - -",Y75/Y80*100)</f>
        <v>4.0361445783132526</v>
      </c>
      <c r="AA75" s="26">
        <f t="shared" si="3"/>
        <v>27049</v>
      </c>
      <c r="AB75" s="29">
        <f>IF(AA80=0,"- - -",AA75/AA80*100)</f>
        <v>23.002610744019524</v>
      </c>
      <c r="AE75" s="68"/>
    </row>
    <row r="76" spans="1:31" x14ac:dyDescent="0.3">
      <c r="A76" s="60" t="s">
        <v>197</v>
      </c>
      <c r="B76" s="62" t="s">
        <v>200</v>
      </c>
      <c r="C76" s="9">
        <v>29</v>
      </c>
      <c r="D76" s="3">
        <f>IF(C80=0,"- - -",C76/C80*100)</f>
        <v>4.9742710120068612</v>
      </c>
      <c r="E76" s="2">
        <v>150</v>
      </c>
      <c r="F76" s="3">
        <f>IF(E80=0,"- - -",E76/E80*100)</f>
        <v>6.1224489795918364</v>
      </c>
      <c r="G76" s="2">
        <v>461</v>
      </c>
      <c r="H76" s="3">
        <f>IF(G80=0,"- - -",G76/G80*100)</f>
        <v>5.5315574754019678</v>
      </c>
      <c r="I76" s="2">
        <v>2169</v>
      </c>
      <c r="J76" s="3">
        <f>IF(I80=0,"- - -",I76/I80*100)</f>
        <v>6.1335293951305037</v>
      </c>
      <c r="K76" s="2">
        <v>2199</v>
      </c>
      <c r="L76" s="3">
        <f>IF(K80=0,"- - -",K76/K80*100)</f>
        <v>5.7232835354744678</v>
      </c>
      <c r="M76" s="2">
        <v>1116</v>
      </c>
      <c r="N76" s="3">
        <f>IF(M80=0,"- - -",M76/M80*100)</f>
        <v>5.8140140661630628</v>
      </c>
      <c r="O76" s="2">
        <v>497</v>
      </c>
      <c r="P76" s="3">
        <f>IF(O80=0,"- - -",O76/O80*100)</f>
        <v>6.8989450305385889</v>
      </c>
      <c r="Q76" s="2">
        <v>140</v>
      </c>
      <c r="R76" s="3">
        <f>IF(Q80=0,"- - -",Q76/Q80*100)</f>
        <v>5.7589469354175238</v>
      </c>
      <c r="S76" s="2">
        <v>45</v>
      </c>
      <c r="T76" s="3">
        <f>IF(S80=0,"- - -",S76/S80*100)</f>
        <v>4.3227665706051877</v>
      </c>
      <c r="U76" s="2">
        <v>18</v>
      </c>
      <c r="V76" s="3">
        <f>IF(U80=0,"- - -",U76/U80*100)</f>
        <v>3.3707865168539324</v>
      </c>
      <c r="W76" s="2">
        <v>12</v>
      </c>
      <c r="X76" s="3">
        <f>IF(W80=0,"- - -",W76/W80*100)</f>
        <v>3.2085561497326207</v>
      </c>
      <c r="Y76" s="2">
        <v>11</v>
      </c>
      <c r="Z76" s="3">
        <f>IF(Y80=0,"- - -",Y76/Y80*100)</f>
        <v>0.66265060240963858</v>
      </c>
      <c r="AA76" s="26">
        <f t="shared" si="3"/>
        <v>6847</v>
      </c>
      <c r="AB76" s="29">
        <f>IF(AA80=0,"- - -",AA76/AA80*100)</f>
        <v>5.8227245282377051</v>
      </c>
      <c r="AE76" s="68"/>
    </row>
    <row r="77" spans="1:31" x14ac:dyDescent="0.3">
      <c r="A77" s="60" t="s">
        <v>198</v>
      </c>
      <c r="B77" s="62" t="s">
        <v>200</v>
      </c>
      <c r="C77" s="9">
        <v>1</v>
      </c>
      <c r="D77" s="3">
        <f>IF(C80=0,"- - -",C77/C80*100)</f>
        <v>0.17152658662092624</v>
      </c>
      <c r="E77" s="2">
        <v>11</v>
      </c>
      <c r="F77" s="3">
        <f>IF(E80=0,"- - -",E77/E80*100)</f>
        <v>0.44897959183673469</v>
      </c>
      <c r="G77" s="2">
        <v>50</v>
      </c>
      <c r="H77" s="3">
        <f>IF(G80=0,"- - -",G77/G80*100)</f>
        <v>0.59995200383969283</v>
      </c>
      <c r="I77" s="2">
        <v>202</v>
      </c>
      <c r="J77" s="3">
        <f>IF(I80=0,"- - -",I77/I80*100)</f>
        <v>0.57121850521731754</v>
      </c>
      <c r="K77" s="2">
        <v>237</v>
      </c>
      <c r="L77" s="3">
        <f>IF(K80=0,"- - -",K77/K80*100)</f>
        <v>0.61683410546041328</v>
      </c>
      <c r="M77" s="2">
        <v>152</v>
      </c>
      <c r="N77" s="3">
        <f>IF(M80=0,"- - -",M77/M80*100)</f>
        <v>0.791872883563428</v>
      </c>
      <c r="O77" s="2">
        <v>76</v>
      </c>
      <c r="P77" s="3">
        <f>IF(O80=0,"- - -",O77/O80*100)</f>
        <v>1.0549694614103275</v>
      </c>
      <c r="Q77" s="2">
        <v>30</v>
      </c>
      <c r="R77" s="3">
        <f>IF(Q80=0,"- - -",Q77/Q80*100)</f>
        <v>1.2340600575894694</v>
      </c>
      <c r="S77" s="2">
        <v>10</v>
      </c>
      <c r="T77" s="3">
        <f>IF(S80=0,"- - -",S77/S80*100)</f>
        <v>0.96061479346781953</v>
      </c>
      <c r="U77" s="2">
        <v>3</v>
      </c>
      <c r="V77" s="3">
        <f>IF(U80=0,"- - -",U77/U80*100)</f>
        <v>0.5617977528089888</v>
      </c>
      <c r="W77" s="2">
        <v>1</v>
      </c>
      <c r="X77" s="3">
        <f>IF(W80=0,"- - -",W77/W80*100)</f>
        <v>0.26737967914438499</v>
      </c>
      <c r="Y77" s="2">
        <v>4</v>
      </c>
      <c r="Z77" s="3">
        <f>IF(Y80=0,"- - -",Y77/Y80*100)</f>
        <v>0.24096385542168677</v>
      </c>
      <c r="AA77" s="26">
        <f t="shared" si="3"/>
        <v>777</v>
      </c>
      <c r="AB77" s="29">
        <f>IF(AA80=0,"- - -",AA77/AA80*100)</f>
        <v>0.66076485445314692</v>
      </c>
      <c r="AE77" s="68"/>
    </row>
    <row r="78" spans="1:31" x14ac:dyDescent="0.3">
      <c r="A78" s="61" t="s">
        <v>199</v>
      </c>
      <c r="B78" s="62" t="s">
        <v>200</v>
      </c>
      <c r="C78" s="10">
        <v>1</v>
      </c>
      <c r="D78" s="7">
        <f>IF(C80=0,"- - -",C78/C80*100)</f>
        <v>0.17152658662092624</v>
      </c>
      <c r="E78" s="6">
        <v>2</v>
      </c>
      <c r="F78" s="7">
        <f>IF(E80=0,"- - -",E78/E80*100)</f>
        <v>8.1632653061224497E-2</v>
      </c>
      <c r="G78" s="6">
        <v>2</v>
      </c>
      <c r="H78" s="7">
        <f>IF(G80=0,"- - -",G78/G80*100)</f>
        <v>2.3998080153587713E-2</v>
      </c>
      <c r="I78" s="6">
        <v>17</v>
      </c>
      <c r="J78" s="7">
        <f>IF(I80=0,"- - -",I78/I80*100)</f>
        <v>4.8072844498487123E-2</v>
      </c>
      <c r="K78" s="6">
        <v>18</v>
      </c>
      <c r="L78" s="7">
        <f>IF(K80=0,"- - -",K78/K80*100)</f>
        <v>4.6848159908385818E-2</v>
      </c>
      <c r="M78" s="6">
        <v>10</v>
      </c>
      <c r="N78" s="7">
        <f>IF(M80=0,"- - -",M78/M80*100)</f>
        <v>5.2096900234436055E-2</v>
      </c>
      <c r="O78" s="6">
        <v>6</v>
      </c>
      <c r="P78" s="7">
        <f>IF(O80=0,"- - -",O78/O80*100)</f>
        <v>8.3287062742920595E-2</v>
      </c>
      <c r="Q78" s="6">
        <v>2</v>
      </c>
      <c r="R78" s="7">
        <f>IF(Q80=0,"- - -",Q78/Q80*100)</f>
        <v>8.2270670505964621E-2</v>
      </c>
      <c r="S78" s="6">
        <v>2</v>
      </c>
      <c r="T78" s="7">
        <f>IF(S80=0,"- - -",S78/S80*100)</f>
        <v>0.19212295869356388</v>
      </c>
      <c r="U78" s="6">
        <v>0</v>
      </c>
      <c r="V78" s="7">
        <f>IF(U80=0,"- - -",U78/U80*100)</f>
        <v>0</v>
      </c>
      <c r="W78" s="6">
        <v>0</v>
      </c>
      <c r="X78" s="7">
        <f>IF(W80=0,"- - -",W78/W80*100)</f>
        <v>0</v>
      </c>
      <c r="Y78" s="6">
        <v>0</v>
      </c>
      <c r="Z78" s="7">
        <f>IF(Y80=0,"- - -",Y78/Y80*100)</f>
        <v>0</v>
      </c>
      <c r="AA78" s="26">
        <f t="shared" si="3"/>
        <v>60</v>
      </c>
      <c r="AB78" s="29">
        <f>IF(AA80=0,"- - -",AA78/AA80*100)</f>
        <v>5.102431308518509E-2</v>
      </c>
      <c r="AE78" s="68"/>
    </row>
    <row r="79" spans="1:31" ht="15" thickBot="1" x14ac:dyDescent="0.35">
      <c r="A79" s="74" t="s">
        <v>201</v>
      </c>
      <c r="B79" s="62"/>
      <c r="C79" s="10">
        <v>67</v>
      </c>
      <c r="D79" s="7">
        <f>IF(C80=0,"- - -",C79/C80*100)</f>
        <v>11.492281303602059</v>
      </c>
      <c r="E79" s="6">
        <v>295</v>
      </c>
      <c r="F79" s="7">
        <f>IF(E80=0,"- - -",E79/E80*100)</f>
        <v>12.040816326530612</v>
      </c>
      <c r="G79" s="6">
        <v>784</v>
      </c>
      <c r="H79" s="7">
        <f>IF(G80=0,"- - -",G79/G80*100)</f>
        <v>9.4072474202063834</v>
      </c>
      <c r="I79" s="6">
        <v>3468</v>
      </c>
      <c r="J79" s="7">
        <f>IF(I80=0,"- - -",I79/I80*100)</f>
        <v>9.8068602776913725</v>
      </c>
      <c r="K79" s="6">
        <v>4938</v>
      </c>
      <c r="L79" s="7">
        <f>IF(K80=0,"- - -",K79/K80*100)</f>
        <v>12.852011868200512</v>
      </c>
      <c r="M79" s="6">
        <v>2214</v>
      </c>
      <c r="N79" s="7">
        <f>IF(M80=0,"- - -",M79/M80*100)</f>
        <v>11.534253711904141</v>
      </c>
      <c r="O79" s="6">
        <v>756</v>
      </c>
      <c r="P79" s="7">
        <f>IF(O80=0,"- - -",O79/O80*100)</f>
        <v>10.494169905607995</v>
      </c>
      <c r="Q79" s="6">
        <v>225</v>
      </c>
      <c r="R79" s="7">
        <f>IF(Q80=0,"- - -",Q79/Q80*100)</f>
        <v>9.2554504319210196</v>
      </c>
      <c r="S79" s="6">
        <v>99</v>
      </c>
      <c r="T79" s="7">
        <f>IF(S80=0,"- - -",S79/S80*100)</f>
        <v>9.5100864553314128</v>
      </c>
      <c r="U79" s="6">
        <v>28</v>
      </c>
      <c r="V79" s="7">
        <f>IF(U80=0,"- - -",U79/U80*100)</f>
        <v>5.2434456928838955</v>
      </c>
      <c r="W79" s="6">
        <v>32</v>
      </c>
      <c r="X79" s="7">
        <f>IF(W80=0,"- - -",W79/W80*100)</f>
        <v>8.5561497326203195</v>
      </c>
      <c r="Y79" s="6">
        <v>138</v>
      </c>
      <c r="Z79" s="7">
        <f>IF(Y80=0,"- - -",Y79/Y80*100)</f>
        <v>8.3132530120481931</v>
      </c>
      <c r="AA79" s="26">
        <f t="shared" si="3"/>
        <v>13044</v>
      </c>
      <c r="AB79" s="29">
        <f>IF(AA80=0,"- - -",AA79/AA80*100)</f>
        <v>11.092685664719239</v>
      </c>
      <c r="AE79" s="68"/>
    </row>
    <row r="80" spans="1:31" x14ac:dyDescent="0.3">
      <c r="A80" s="145" t="s">
        <v>13</v>
      </c>
      <c r="B80" s="146"/>
      <c r="C80" s="14">
        <f>SUM(C68:C79)</f>
        <v>583</v>
      </c>
      <c r="D80" s="15">
        <f>IF(C80=0,"- - -",C80/C80*100)</f>
        <v>100</v>
      </c>
      <c r="E80" s="16">
        <f>SUM(E68:E79)</f>
        <v>2450</v>
      </c>
      <c r="F80" s="15">
        <f>IF(E80=0,"- - -",E80/E80*100)</f>
        <v>100</v>
      </c>
      <c r="G80" s="16">
        <f>SUM(G68:G79)</f>
        <v>8334</v>
      </c>
      <c r="H80" s="15">
        <f>IF(G80=0,"- - -",G80/G80*100)</f>
        <v>100</v>
      </c>
      <c r="I80" s="16">
        <f>SUM(I68:I79)</f>
        <v>35363</v>
      </c>
      <c r="J80" s="15">
        <f>IF(I80=0,"- - -",I80/I80*100)</f>
        <v>100</v>
      </c>
      <c r="K80" s="16">
        <f>SUM(K68:K79)</f>
        <v>38422</v>
      </c>
      <c r="L80" s="15">
        <f>IF(K80=0,"- - -",K80/K80*100)</f>
        <v>100</v>
      </c>
      <c r="M80" s="16">
        <f>SUM(M68:M79)</f>
        <v>19195</v>
      </c>
      <c r="N80" s="15">
        <f>IF(M80=0,"- - -",M80/M80*100)</f>
        <v>100</v>
      </c>
      <c r="O80" s="16">
        <f>SUM(O68:O79)</f>
        <v>7204</v>
      </c>
      <c r="P80" s="15">
        <f>IF(O80=0,"- - -",O80/O80*100)</f>
        <v>100</v>
      </c>
      <c r="Q80" s="16">
        <f>SUM(Q68:Q79)</f>
        <v>2431</v>
      </c>
      <c r="R80" s="15">
        <f>IF(Q80=0,"- - -",Q80/Q80*100)</f>
        <v>100</v>
      </c>
      <c r="S80" s="16">
        <f>SUM(S68:S79)</f>
        <v>1041</v>
      </c>
      <c r="T80" s="15">
        <f>IF(S80=0,"- - -",S80/S80*100)</f>
        <v>100</v>
      </c>
      <c r="U80" s="16">
        <f>SUM(U68:U79)</f>
        <v>534</v>
      </c>
      <c r="V80" s="15">
        <f>IF(U80=0,"- - -",U80/U80*100)</f>
        <v>100</v>
      </c>
      <c r="W80" s="16">
        <f>SUM(W68:W79)</f>
        <v>374</v>
      </c>
      <c r="X80" s="15">
        <f>IF(W80=0,"- - -",W80/W80*100)</f>
        <v>100</v>
      </c>
      <c r="Y80" s="16">
        <f>SUM(Y68:Y79)</f>
        <v>1660</v>
      </c>
      <c r="Z80" s="15">
        <f>IF(Y80=0,"- - -",Y80/Y80*100)</f>
        <v>100</v>
      </c>
      <c r="AA80" s="22">
        <f>SUM(AA68:AA79)</f>
        <v>117591</v>
      </c>
      <c r="AB80" s="23">
        <f>IF(AA80=0,"- - -",AA80/AA80*100)</f>
        <v>100</v>
      </c>
      <c r="AE80" s="68"/>
    </row>
    <row r="81" spans="1:28" ht="15" thickBot="1" x14ac:dyDescent="0.35">
      <c r="A81" s="147" t="s">
        <v>31</v>
      </c>
      <c r="B81" s="148"/>
      <c r="C81" s="18">
        <f>IF($AA80=0,"- - -",C80/$AA80*100)</f>
        <v>0.49578624214438177</v>
      </c>
      <c r="D81" s="19"/>
      <c r="E81" s="20">
        <f>IF($AA80=0,"- - -",E80/$AA80*100)</f>
        <v>2.0834927843117246</v>
      </c>
      <c r="F81" s="19"/>
      <c r="G81" s="20">
        <f>IF($AA80=0,"- - -",G80/$AA80*100)</f>
        <v>7.0872770875322093</v>
      </c>
      <c r="H81" s="19"/>
      <c r="I81" s="20">
        <f>IF($AA80=0,"- - -",I80/$AA80*100)</f>
        <v>30.072879727190006</v>
      </c>
      <c r="J81" s="19"/>
      <c r="K81" s="20">
        <f>IF($AA80=0,"- - -",K80/$AA80*100)</f>
        <v>32.674269289316356</v>
      </c>
      <c r="L81" s="19"/>
      <c r="M81" s="20">
        <f>IF($AA80=0,"- - -",M80/$AA80*100)</f>
        <v>16.323528161168795</v>
      </c>
      <c r="N81" s="19"/>
      <c r="O81" s="20">
        <f>IF($AA80=0,"- - -",O80/$AA80*100)</f>
        <v>6.1263191910945567</v>
      </c>
      <c r="P81" s="19"/>
      <c r="Q81" s="20">
        <f>IF($AA80=0,"- - -",Q80/$AA80*100)</f>
        <v>2.0673350851680827</v>
      </c>
      <c r="R81" s="19"/>
      <c r="S81" s="20">
        <f>IF($AA80=0,"- - -",S80/$AA80*100)</f>
        <v>0.88527183202796123</v>
      </c>
      <c r="T81" s="19"/>
      <c r="U81" s="20">
        <f>IF($AA80=0,"- - -",U80/$AA80*100)</f>
        <v>0.45411638645814734</v>
      </c>
      <c r="V81" s="19"/>
      <c r="W81" s="20">
        <f>IF($AA80=0,"- - -",W80/$AA80*100)</f>
        <v>0.31805155156432041</v>
      </c>
      <c r="X81" s="19"/>
      <c r="Y81" s="20">
        <f>IF($AA80=0,"- - -",Y80/$AA80*100)</f>
        <v>1.4116726620234543</v>
      </c>
      <c r="Z81" s="19"/>
      <c r="AA81" s="24">
        <f>IF($AA80=0,"- - -",AA80/$AA80*100)</f>
        <v>100</v>
      </c>
      <c r="AB81" s="25"/>
    </row>
    <row r="84" spans="1:28" x14ac:dyDescent="0.3">
      <c r="A84" s="49" t="s">
        <v>181</v>
      </c>
      <c r="J84" s="48"/>
      <c r="L84" s="48"/>
    </row>
    <row r="85" spans="1:28" ht="15" thickBot="1" x14ac:dyDescent="0.35"/>
    <row r="86" spans="1:28" ht="14.4" customHeight="1" x14ac:dyDescent="0.3">
      <c r="A86" s="141" t="s">
        <v>187</v>
      </c>
      <c r="B86" s="142"/>
      <c r="C86" s="32" t="s">
        <v>89</v>
      </c>
      <c r="D86" s="33"/>
      <c r="E86" s="33" t="s">
        <v>90</v>
      </c>
      <c r="F86" s="33"/>
      <c r="G86" s="33" t="s">
        <v>91</v>
      </c>
      <c r="H86" s="33"/>
      <c r="I86" s="33" t="s">
        <v>92</v>
      </c>
      <c r="J86" s="33"/>
      <c r="K86" s="33" t="s">
        <v>93</v>
      </c>
      <c r="L86" s="33"/>
      <c r="M86" s="33" t="s">
        <v>94</v>
      </c>
      <c r="N86" s="33"/>
      <c r="O86" s="33" t="s">
        <v>95</v>
      </c>
      <c r="P86" s="33"/>
      <c r="Q86" s="33" t="s">
        <v>96</v>
      </c>
      <c r="R86" s="33"/>
      <c r="S86" s="33" t="s">
        <v>16</v>
      </c>
      <c r="T86" s="33"/>
      <c r="U86" s="35" t="s">
        <v>13</v>
      </c>
      <c r="V86" s="36"/>
    </row>
    <row r="87" spans="1:28" ht="15" thickBot="1" x14ac:dyDescent="0.35">
      <c r="A87" s="143"/>
      <c r="B87" s="144"/>
      <c r="C87" s="37" t="s">
        <v>14</v>
      </c>
      <c r="D87" s="38" t="s">
        <v>15</v>
      </c>
      <c r="E87" s="39" t="s">
        <v>14</v>
      </c>
      <c r="F87" s="38" t="s">
        <v>15</v>
      </c>
      <c r="G87" s="39" t="s">
        <v>14</v>
      </c>
      <c r="H87" s="38" t="s">
        <v>15</v>
      </c>
      <c r="I87" s="37" t="s">
        <v>14</v>
      </c>
      <c r="J87" s="38" t="s">
        <v>15</v>
      </c>
      <c r="K87" s="37" t="s">
        <v>14</v>
      </c>
      <c r="L87" s="38" t="s">
        <v>15</v>
      </c>
      <c r="M87" s="37" t="s">
        <v>14</v>
      </c>
      <c r="N87" s="38" t="s">
        <v>15</v>
      </c>
      <c r="O87" s="37" t="s">
        <v>14</v>
      </c>
      <c r="P87" s="38" t="s">
        <v>15</v>
      </c>
      <c r="Q87" s="37" t="s">
        <v>14</v>
      </c>
      <c r="R87" s="38" t="s">
        <v>15</v>
      </c>
      <c r="S87" s="37" t="s">
        <v>14</v>
      </c>
      <c r="T87" s="38" t="s">
        <v>15</v>
      </c>
      <c r="U87" s="41" t="s">
        <v>14</v>
      </c>
      <c r="V87" s="42" t="s">
        <v>15</v>
      </c>
    </row>
    <row r="88" spans="1:28" x14ac:dyDescent="0.3">
      <c r="A88" s="59" t="s">
        <v>202</v>
      </c>
      <c r="B88" s="62" t="s">
        <v>200</v>
      </c>
      <c r="C88" s="8">
        <v>10</v>
      </c>
      <c r="D88" s="5">
        <f>IF(C100=0,"- - -",C88/C100*100)</f>
        <v>55.555555555555557</v>
      </c>
      <c r="E88" s="4">
        <v>42</v>
      </c>
      <c r="F88" s="5">
        <f>IF(E100=0,"- - -",E88/E100*100)</f>
        <v>8.5192697768762677</v>
      </c>
      <c r="G88" s="4">
        <v>1</v>
      </c>
      <c r="H88" s="5">
        <f>IF(G100=0,"- - -",G88/G100*100)</f>
        <v>7.8492935635792779E-2</v>
      </c>
      <c r="I88" s="4">
        <v>13</v>
      </c>
      <c r="J88" s="5">
        <f>IF(I100=0,"- - -",I88/I100*100)</f>
        <v>8.1463842586790319E-2</v>
      </c>
      <c r="K88" s="4">
        <v>40</v>
      </c>
      <c r="L88" s="5">
        <f>IF(K100=0,"- - -",K88/K100*100)</f>
        <v>5.5549383401844239E-2</v>
      </c>
      <c r="M88" s="4">
        <v>5</v>
      </c>
      <c r="N88" s="5">
        <f>IF(M100=0,"- - -",M88/M100*100)</f>
        <v>4.7005734699633352E-2</v>
      </c>
      <c r="O88" s="4">
        <v>0</v>
      </c>
      <c r="P88" s="5">
        <f>IF(O100=0,"- - -",O88/O100*100)</f>
        <v>0</v>
      </c>
      <c r="Q88" s="4">
        <v>0</v>
      </c>
      <c r="R88" s="5">
        <f>IF(Q100=0,"- - -",Q88/Q100*100)</f>
        <v>0</v>
      </c>
      <c r="S88" s="4">
        <v>2</v>
      </c>
      <c r="T88" s="5">
        <f>IF(S100=0,"- - -",S88/S100*100)</f>
        <v>1.1644832605531294E-2</v>
      </c>
      <c r="U88" s="26">
        <f>C88+E88+G88+I88+K88+M88+O88+Q88+S88</f>
        <v>113</v>
      </c>
      <c r="V88" s="27">
        <f>IF(U100=0,"- - -",U88/U100*100)</f>
        <v>9.609578964376525E-2</v>
      </c>
      <c r="Y88" s="68"/>
    </row>
    <row r="89" spans="1:28" x14ac:dyDescent="0.3">
      <c r="A89" s="60" t="s">
        <v>190</v>
      </c>
      <c r="B89" s="62" t="s">
        <v>200</v>
      </c>
      <c r="C89" s="9">
        <v>5</v>
      </c>
      <c r="D89" s="3">
        <f>IF(C100=0,"- - -",C89/C100*100)</f>
        <v>27.777777777777779</v>
      </c>
      <c r="E89" s="2">
        <v>352</v>
      </c>
      <c r="F89" s="3">
        <f>IF(E100=0,"- - -",E89/E100*100)</f>
        <v>71.399594320486813</v>
      </c>
      <c r="G89" s="2">
        <v>104</v>
      </c>
      <c r="H89" s="3">
        <f>IF(G100=0,"- - -",G89/G100*100)</f>
        <v>8.1632653061224492</v>
      </c>
      <c r="I89" s="2">
        <v>6</v>
      </c>
      <c r="J89" s="3">
        <f>IF(I100=0,"- - -",I89/I100*100)</f>
        <v>3.7598696578518609E-2</v>
      </c>
      <c r="K89" s="2">
        <v>2</v>
      </c>
      <c r="L89" s="3">
        <f>IF(K100=0,"- - -",K89/K100*100)</f>
        <v>2.7774691700922123E-3</v>
      </c>
      <c r="M89" s="2">
        <v>0</v>
      </c>
      <c r="N89" s="3">
        <f>IF(M100=0,"- - -",M89/M100*100)</f>
        <v>0</v>
      </c>
      <c r="O89" s="2">
        <v>0</v>
      </c>
      <c r="P89" s="3">
        <f>IF(O100=0,"- - -",O89/O100*100)</f>
        <v>0</v>
      </c>
      <c r="Q89" s="2">
        <v>0</v>
      </c>
      <c r="R89" s="3">
        <f>IF(Q100=0,"- - -",Q89/Q100*100)</f>
        <v>0</v>
      </c>
      <c r="S89" s="2">
        <v>12</v>
      </c>
      <c r="T89" s="3">
        <f>IF(S100=0,"- - -",S89/S100*100)</f>
        <v>6.9868995633187769E-2</v>
      </c>
      <c r="U89" s="26">
        <f t="shared" ref="U89:U99" si="4">C89+E89+G89+I89+K89+M89+O89+Q89+S89</f>
        <v>481</v>
      </c>
      <c r="V89" s="29">
        <f>IF(U100=0,"- - -",U89/U100*100)</f>
        <v>0.40904490989956716</v>
      </c>
      <c r="Y89" s="68"/>
    </row>
    <row r="90" spans="1:28" x14ac:dyDescent="0.3">
      <c r="A90" s="60" t="s">
        <v>191</v>
      </c>
      <c r="B90" s="62" t="s">
        <v>200</v>
      </c>
      <c r="C90" s="9">
        <v>0</v>
      </c>
      <c r="D90" s="3">
        <f>IF(C100=0,"- - -",C90/C100*100)</f>
        <v>0</v>
      </c>
      <c r="E90" s="2">
        <v>79</v>
      </c>
      <c r="F90" s="3">
        <f>IF(E100=0,"- - -",E90/E100*100)</f>
        <v>16.024340770791078</v>
      </c>
      <c r="G90" s="2">
        <v>485</v>
      </c>
      <c r="H90" s="3">
        <f>IF(G100=0,"- - -",G90/G100*100)</f>
        <v>38.069073783359499</v>
      </c>
      <c r="I90" s="2">
        <v>120</v>
      </c>
      <c r="J90" s="3">
        <f>IF(I100=0,"- - -",I90/I100*100)</f>
        <v>0.75197393157037218</v>
      </c>
      <c r="K90" s="2">
        <v>8</v>
      </c>
      <c r="L90" s="3">
        <f>IF(K100=0,"- - -",K90/K100*100)</f>
        <v>1.1109876680368849E-2</v>
      </c>
      <c r="M90" s="2">
        <v>1</v>
      </c>
      <c r="N90" s="3">
        <f>IF(M100=0,"- - -",M90/M100*100)</f>
        <v>9.4011469399266703E-3</v>
      </c>
      <c r="O90" s="2">
        <v>0</v>
      </c>
      <c r="P90" s="3">
        <f>IF(O100=0,"- - -",O90/O100*100)</f>
        <v>0</v>
      </c>
      <c r="Q90" s="2">
        <v>0</v>
      </c>
      <c r="R90" s="3">
        <f>IF(Q100=0,"- - -",Q90/Q100*100)</f>
        <v>0</v>
      </c>
      <c r="S90" s="2">
        <v>18</v>
      </c>
      <c r="T90" s="3">
        <f>IF(S100=0,"- - -",S90/S100*100)</f>
        <v>0.10480349344978165</v>
      </c>
      <c r="U90" s="26">
        <f t="shared" si="4"/>
        <v>711</v>
      </c>
      <c r="V90" s="29">
        <f>IF(U100=0,"- - -",U90/U100*100)</f>
        <v>0.60463811005944335</v>
      </c>
      <c r="Y90" s="68"/>
    </row>
    <row r="91" spans="1:28" x14ac:dyDescent="0.3">
      <c r="A91" s="60" t="s">
        <v>194</v>
      </c>
      <c r="B91" s="62" t="s">
        <v>200</v>
      </c>
      <c r="C91" s="9">
        <v>0</v>
      </c>
      <c r="D91" s="3">
        <f>IF(C100=0,"- - -",C91/C100*100)</f>
        <v>0</v>
      </c>
      <c r="E91" s="2">
        <v>2</v>
      </c>
      <c r="F91" s="3">
        <f>IF(E100=0,"- - -",E91/E100*100)</f>
        <v>0.40567951318458417</v>
      </c>
      <c r="G91" s="2">
        <v>488</v>
      </c>
      <c r="H91" s="3">
        <f>IF(G100=0,"- - -",G91/G100*100)</f>
        <v>38.30455259026688</v>
      </c>
      <c r="I91" s="2">
        <v>869</v>
      </c>
      <c r="J91" s="3">
        <f>IF(I100=0,"- - -",I91/I100*100)</f>
        <v>5.4455445544554459</v>
      </c>
      <c r="K91" s="2">
        <v>58</v>
      </c>
      <c r="L91" s="3">
        <f>IF(K100=0,"- - -",K91/K100*100)</f>
        <v>8.054660593267414E-2</v>
      </c>
      <c r="M91" s="2">
        <v>0</v>
      </c>
      <c r="N91" s="3">
        <f>IF(M100=0,"- - -",M91/M100*100)</f>
        <v>0</v>
      </c>
      <c r="O91" s="2">
        <v>0</v>
      </c>
      <c r="P91" s="3">
        <f>IF(O100=0,"- - -",O91/O100*100)</f>
        <v>0</v>
      </c>
      <c r="Q91" s="2">
        <v>0</v>
      </c>
      <c r="R91" s="3">
        <f>IF(Q100=0,"- - -",Q91/Q100*100)</f>
        <v>0</v>
      </c>
      <c r="S91" s="2">
        <v>42</v>
      </c>
      <c r="T91" s="3">
        <f>IF(S100=0,"- - -",S91/S100*100)</f>
        <v>0.24454148471615722</v>
      </c>
      <c r="U91" s="26">
        <f t="shared" si="4"/>
        <v>1459</v>
      </c>
      <c r="V91" s="29">
        <f>IF(U100=0,"- - -",U91/U100*100)</f>
        <v>1.2407412131880842</v>
      </c>
      <c r="Y91" s="68"/>
    </row>
    <row r="92" spans="1:28" x14ac:dyDescent="0.3">
      <c r="A92" s="60" t="s">
        <v>192</v>
      </c>
      <c r="B92" s="62" t="s">
        <v>200</v>
      </c>
      <c r="C92" s="9">
        <v>0</v>
      </c>
      <c r="D92" s="3">
        <f>IF(C100=0,"- - -",C92/C100*100)</f>
        <v>0</v>
      </c>
      <c r="E92" s="2">
        <v>1</v>
      </c>
      <c r="F92" s="3">
        <f>IF(E100=0,"- - -",E92/E100*100)</f>
        <v>0.20283975659229209</v>
      </c>
      <c r="G92" s="2">
        <v>131</v>
      </c>
      <c r="H92" s="3">
        <f>IF(G100=0,"- - -",G92/G100*100)</f>
        <v>10.282574568288853</v>
      </c>
      <c r="I92" s="2">
        <v>3112</v>
      </c>
      <c r="J92" s="3">
        <f>IF(I100=0,"- - -",I92/I100*100)</f>
        <v>19.501190625391654</v>
      </c>
      <c r="K92" s="2">
        <v>1279</v>
      </c>
      <c r="L92" s="3">
        <f>IF(K100=0,"- - -",K92/K100*100)</f>
        <v>1.7761915342739694</v>
      </c>
      <c r="M92" s="2">
        <v>18</v>
      </c>
      <c r="N92" s="3">
        <f>IF(M100=0,"- - -",M92/M100*100)</f>
        <v>0.16922064491868008</v>
      </c>
      <c r="O92" s="2">
        <v>2</v>
      </c>
      <c r="P92" s="3">
        <f>IF(O100=0,"- - -",O92/O100*100)</f>
        <v>7.6923076923076925</v>
      </c>
      <c r="Q92" s="2">
        <v>0</v>
      </c>
      <c r="R92" s="3">
        <f>IF(Q100=0,"- - -",Q92/Q100*100)</f>
        <v>0</v>
      </c>
      <c r="S92" s="2">
        <v>49</v>
      </c>
      <c r="T92" s="3">
        <f>IF(S100=0,"- - -",S92/S100*100)</f>
        <v>0.28529839883551678</v>
      </c>
      <c r="U92" s="26">
        <f t="shared" si="4"/>
        <v>4592</v>
      </c>
      <c r="V92" s="29">
        <f>IF(U100=0,"- - -",U92/U100*100)</f>
        <v>3.9050607614528325</v>
      </c>
      <c r="Y92" s="68"/>
    </row>
    <row r="93" spans="1:28" x14ac:dyDescent="0.3">
      <c r="A93" s="60" t="s">
        <v>193</v>
      </c>
      <c r="B93" s="62" t="s">
        <v>200</v>
      </c>
      <c r="C93" s="9">
        <v>0</v>
      </c>
      <c r="D93" s="3">
        <f>IF(C100=0,"- - -",C93/C100*100)</f>
        <v>0</v>
      </c>
      <c r="E93" s="2">
        <v>1</v>
      </c>
      <c r="F93" s="3">
        <f>IF(E100=0,"- - -",E93/E100*100)</f>
        <v>0.20283975659229209</v>
      </c>
      <c r="G93" s="2">
        <v>11</v>
      </c>
      <c r="H93" s="3">
        <f>IF(G100=0,"- - -",G93/G100*100)</f>
        <v>0.86342229199372045</v>
      </c>
      <c r="I93" s="2">
        <v>5327</v>
      </c>
      <c r="J93" s="3">
        <f>IF(I100=0,"- - -",I93/I100*100)</f>
        <v>33.381376112294774</v>
      </c>
      <c r="K93" s="2">
        <v>11891</v>
      </c>
      <c r="L93" s="3">
        <f>IF(K100=0,"- - -",K93/K100*100)</f>
        <v>16.513442950783247</v>
      </c>
      <c r="M93" s="2">
        <v>646</v>
      </c>
      <c r="N93" s="3">
        <f>IF(M100=0,"- - -",M93/M100*100)</f>
        <v>6.0731409231926294</v>
      </c>
      <c r="O93" s="2">
        <v>3</v>
      </c>
      <c r="P93" s="3">
        <f>IF(O100=0,"- - -",O93/O100*100)</f>
        <v>11.538461538461538</v>
      </c>
      <c r="Q93" s="2">
        <v>1</v>
      </c>
      <c r="R93" s="3">
        <f>IF(Q100=0,"- - -",Q93/Q100*100)</f>
        <v>50</v>
      </c>
      <c r="S93" s="2">
        <v>150</v>
      </c>
      <c r="T93" s="3">
        <f>IF(S100=0,"- - -",S93/S100*100)</f>
        <v>0.87336244541484709</v>
      </c>
      <c r="U93" s="26">
        <f t="shared" si="4"/>
        <v>18030</v>
      </c>
      <c r="V93" s="29">
        <f>IF(U100=0,"- - -",U93/U100*100)</f>
        <v>15.332806082098118</v>
      </c>
      <c r="Y93" s="68"/>
    </row>
    <row r="94" spans="1:28" x14ac:dyDescent="0.3">
      <c r="A94" s="60" t="s">
        <v>195</v>
      </c>
      <c r="B94" s="62" t="s">
        <v>200</v>
      </c>
      <c r="C94" s="9">
        <v>0</v>
      </c>
      <c r="D94" s="3">
        <f>IF(C100=0,"- - -",C94/C100*100)</f>
        <v>0</v>
      </c>
      <c r="E94" s="2">
        <v>1</v>
      </c>
      <c r="F94" s="3">
        <f>IF(E100=0,"- - -",E94/E100*100)</f>
        <v>0.20283975659229209</v>
      </c>
      <c r="G94" s="2">
        <v>22</v>
      </c>
      <c r="H94" s="3">
        <f>IF(G100=0,"- - -",G94/G100*100)</f>
        <v>1.7268445839874409</v>
      </c>
      <c r="I94" s="2">
        <v>5432</v>
      </c>
      <c r="J94" s="3">
        <f>IF(I100=0,"- - -",I94/I100*100)</f>
        <v>34.039353302418853</v>
      </c>
      <c r="K94" s="2">
        <v>31155</v>
      </c>
      <c r="L94" s="3">
        <f>IF(K100=0,"- - -",K94/K100*100)</f>
        <v>43.266025997111434</v>
      </c>
      <c r="M94" s="2">
        <v>3546</v>
      </c>
      <c r="N94" s="3">
        <f>IF(M100=0,"- - -",M94/M100*100)</f>
        <v>33.336467048979976</v>
      </c>
      <c r="O94" s="2">
        <v>13</v>
      </c>
      <c r="P94" s="3">
        <f>IF(O100=0,"- - -",O94/O100*100)</f>
        <v>50</v>
      </c>
      <c r="Q94" s="2">
        <v>1</v>
      </c>
      <c r="R94" s="3">
        <f>IF(Q100=0,"- - -",Q94/Q100*100)</f>
        <v>50</v>
      </c>
      <c r="S94" s="2">
        <v>4258</v>
      </c>
      <c r="T94" s="3">
        <f>IF(S100=0,"- - -",S94/S100*100)</f>
        <v>24.791848617176129</v>
      </c>
      <c r="U94" s="26">
        <f t="shared" si="4"/>
        <v>44428</v>
      </c>
      <c r="V94" s="29">
        <f>IF(U100=0,"- - -",U94/U100*100)</f>
        <v>37.781803029143383</v>
      </c>
      <c r="Y94" s="68"/>
    </row>
    <row r="95" spans="1:28" x14ac:dyDescent="0.3">
      <c r="A95" s="60" t="s">
        <v>196</v>
      </c>
      <c r="B95" s="62" t="s">
        <v>200</v>
      </c>
      <c r="C95" s="9">
        <v>2</v>
      </c>
      <c r="D95" s="3">
        <f>IF(C100=0,"- - -",C95/C100*100)</f>
        <v>11.111111111111111</v>
      </c>
      <c r="E95" s="2">
        <v>0</v>
      </c>
      <c r="F95" s="3">
        <f>IF(E100=0,"- - -",E95/E100*100)</f>
        <v>0</v>
      </c>
      <c r="G95" s="2">
        <v>1</v>
      </c>
      <c r="H95" s="3">
        <f>IF(G100=0,"- - -",G95/G100*100)</f>
        <v>7.8492935635792779E-2</v>
      </c>
      <c r="I95" s="2">
        <v>846</v>
      </c>
      <c r="J95" s="3">
        <f>IF(I100=0,"- - -",I95/I100*100)</f>
        <v>5.3014162175711244</v>
      </c>
      <c r="K95" s="2">
        <v>21542</v>
      </c>
      <c r="L95" s="3">
        <f>IF(K100=0,"- - -",K95/K100*100)</f>
        <v>29.916120431063213</v>
      </c>
      <c r="M95" s="2">
        <v>4476</v>
      </c>
      <c r="N95" s="3">
        <f>IF(M100=0,"- - -",M95/M100*100)</f>
        <v>42.079533703111785</v>
      </c>
      <c r="O95" s="2">
        <v>4</v>
      </c>
      <c r="P95" s="3">
        <f>IF(O100=0,"- - -",O95/O100*100)</f>
        <v>15.384615384615385</v>
      </c>
      <c r="Q95" s="2">
        <v>0</v>
      </c>
      <c r="R95" s="3">
        <f>IF(Q100=0,"- - -",Q95/Q100*100)</f>
        <v>0</v>
      </c>
      <c r="S95" s="2">
        <v>178</v>
      </c>
      <c r="T95" s="3">
        <f>IF(S100=0,"- - -",S95/S100*100)</f>
        <v>1.0363901018922852</v>
      </c>
      <c r="U95" s="26">
        <f t="shared" si="4"/>
        <v>27049</v>
      </c>
      <c r="V95" s="29">
        <f>IF(U100=0,"- - -",U95/U100*100)</f>
        <v>23.002610744019524</v>
      </c>
      <c r="Y95" s="68"/>
    </row>
    <row r="96" spans="1:28" x14ac:dyDescent="0.3">
      <c r="A96" s="60" t="s">
        <v>197</v>
      </c>
      <c r="B96" s="62" t="s">
        <v>200</v>
      </c>
      <c r="C96" s="9">
        <v>0</v>
      </c>
      <c r="D96" s="3">
        <f>IF(C100=0,"- - -",C96/C100*100)</f>
        <v>0</v>
      </c>
      <c r="E96" s="2">
        <v>0</v>
      </c>
      <c r="F96" s="3">
        <f>IF(E100=0,"- - -",E96/E100*100)</f>
        <v>0</v>
      </c>
      <c r="G96" s="2">
        <v>1</v>
      </c>
      <c r="H96" s="3">
        <f>IF(G100=0,"- - -",G96/G100*100)</f>
        <v>7.8492935635792779E-2</v>
      </c>
      <c r="I96" s="2">
        <v>113</v>
      </c>
      <c r="J96" s="3">
        <f>IF(I100=0,"- - -",I96/I100*100)</f>
        <v>0.70810878556210055</v>
      </c>
      <c r="K96" s="2">
        <v>5049</v>
      </c>
      <c r="L96" s="3">
        <f>IF(K100=0,"- - -",K96/K100*100)</f>
        <v>7.0117209198977886</v>
      </c>
      <c r="M96" s="2">
        <v>1642</v>
      </c>
      <c r="N96" s="3">
        <f>IF(M100=0,"- - -",M96/M100*100)</f>
        <v>15.436683275359595</v>
      </c>
      <c r="O96" s="2">
        <v>3</v>
      </c>
      <c r="P96" s="3">
        <f>IF(O100=0,"- - -",O96/O100*100)</f>
        <v>11.538461538461538</v>
      </c>
      <c r="Q96" s="2">
        <v>0</v>
      </c>
      <c r="R96" s="3">
        <f>IF(Q100=0,"- - -",Q96/Q100*100)</f>
        <v>0</v>
      </c>
      <c r="S96" s="2">
        <v>39</v>
      </c>
      <c r="T96" s="3">
        <f>IF(S100=0,"- - -",S96/S100*100)</f>
        <v>0.22707423580786024</v>
      </c>
      <c r="U96" s="26">
        <f t="shared" si="4"/>
        <v>6847</v>
      </c>
      <c r="V96" s="29">
        <f>IF(U100=0,"- - -",U96/U100*100)</f>
        <v>5.8227245282377051</v>
      </c>
      <c r="Y96" s="68"/>
    </row>
    <row r="97" spans="1:27" x14ac:dyDescent="0.3">
      <c r="A97" s="60" t="s">
        <v>198</v>
      </c>
      <c r="B97" s="62" t="s">
        <v>200</v>
      </c>
      <c r="C97" s="9">
        <v>0</v>
      </c>
      <c r="D97" s="3">
        <f>IF(C100=0,"- - -",C97/C100*100)</f>
        <v>0</v>
      </c>
      <c r="E97" s="2">
        <v>0</v>
      </c>
      <c r="F97" s="3">
        <f>IF(E100=0,"- - -",E97/E100*100)</f>
        <v>0</v>
      </c>
      <c r="G97" s="2">
        <v>0</v>
      </c>
      <c r="H97" s="3">
        <f>IF(G100=0,"- - -",G97/G100*100)</f>
        <v>0</v>
      </c>
      <c r="I97" s="2">
        <v>25</v>
      </c>
      <c r="J97" s="3">
        <f>IF(I100=0,"- - -",I97/I100*100)</f>
        <v>0.15666123574382754</v>
      </c>
      <c r="K97" s="2">
        <v>529</v>
      </c>
      <c r="L97" s="3">
        <f>IF(K100=0,"- - -",K97/K100*100)</f>
        <v>0.73464059548938998</v>
      </c>
      <c r="M97" s="2">
        <v>219</v>
      </c>
      <c r="N97" s="3">
        <f>IF(M100=0,"- - -",M97/M100*100)</f>
        <v>2.0588511798439408</v>
      </c>
      <c r="O97" s="2">
        <v>0</v>
      </c>
      <c r="P97" s="3">
        <f>IF(O100=0,"- - -",O97/O100*100)</f>
        <v>0</v>
      </c>
      <c r="Q97" s="2">
        <v>0</v>
      </c>
      <c r="R97" s="3">
        <f>IF(Q100=0,"- - -",Q97/Q100*100)</f>
        <v>0</v>
      </c>
      <c r="S97" s="2">
        <v>4</v>
      </c>
      <c r="T97" s="3">
        <f>IF(S100=0,"- - -",S97/S100*100)</f>
        <v>2.3289665211062589E-2</v>
      </c>
      <c r="U97" s="26">
        <f t="shared" si="4"/>
        <v>777</v>
      </c>
      <c r="V97" s="29">
        <f>IF(U100=0,"- - -",U97/U100*100)</f>
        <v>0.66076485445314692</v>
      </c>
      <c r="Y97" s="68"/>
    </row>
    <row r="98" spans="1:27" x14ac:dyDescent="0.3">
      <c r="A98" s="61" t="s">
        <v>199</v>
      </c>
      <c r="B98" s="62" t="s">
        <v>200</v>
      </c>
      <c r="C98" s="10">
        <v>0</v>
      </c>
      <c r="D98" s="7">
        <f>IF(C100=0,"- - -",C98/C100*100)</f>
        <v>0</v>
      </c>
      <c r="E98" s="6">
        <v>0</v>
      </c>
      <c r="F98" s="7">
        <f>IF(E100=0,"- - -",E98/E100*100)</f>
        <v>0</v>
      </c>
      <c r="G98" s="6">
        <v>0</v>
      </c>
      <c r="H98" s="7">
        <f>IF(G100=0,"- - -",G98/G100*100)</f>
        <v>0</v>
      </c>
      <c r="I98" s="6">
        <v>6</v>
      </c>
      <c r="J98" s="7">
        <f>IF(I100=0,"- - -",I98/I100*100)</f>
        <v>3.7598696578518609E-2</v>
      </c>
      <c r="K98" s="6">
        <v>39</v>
      </c>
      <c r="L98" s="7">
        <f>IF(K100=0,"- - -",K98/K100*100)</f>
        <v>5.4160648816798135E-2</v>
      </c>
      <c r="M98" s="6">
        <v>14</v>
      </c>
      <c r="N98" s="7">
        <f>IF(M100=0,"- - -",M98/M100*100)</f>
        <v>0.1316160571589734</v>
      </c>
      <c r="O98" s="6">
        <v>0</v>
      </c>
      <c r="P98" s="7">
        <f>IF(O100=0,"- - -",O98/O100*100)</f>
        <v>0</v>
      </c>
      <c r="Q98" s="6">
        <v>0</v>
      </c>
      <c r="R98" s="7">
        <f>IF(Q100=0,"- - -",Q98/Q100*100)</f>
        <v>0</v>
      </c>
      <c r="S98" s="6">
        <v>1</v>
      </c>
      <c r="T98" s="7">
        <f>IF(S100=0,"- - -",S98/S100*100)</f>
        <v>5.8224163027656472E-3</v>
      </c>
      <c r="U98" s="26">
        <f t="shared" si="4"/>
        <v>60</v>
      </c>
      <c r="V98" s="29">
        <f>IF(U100=0,"- - -",U98/U100*100)</f>
        <v>5.102431308518509E-2</v>
      </c>
      <c r="Y98" s="68"/>
    </row>
    <row r="99" spans="1:27" ht="15" thickBot="1" x14ac:dyDescent="0.35">
      <c r="A99" s="74" t="s">
        <v>201</v>
      </c>
      <c r="B99" s="62"/>
      <c r="C99" s="10">
        <v>1</v>
      </c>
      <c r="D99" s="7">
        <f>IF(C100=0,"- - -",C99/C100*100)</f>
        <v>5.5555555555555554</v>
      </c>
      <c r="E99" s="6">
        <v>15</v>
      </c>
      <c r="F99" s="7">
        <f>IF(E100=0,"- - -",E99/E100*100)</f>
        <v>3.0425963488843815</v>
      </c>
      <c r="G99" s="6">
        <v>30</v>
      </c>
      <c r="H99" s="7">
        <f>IF(G100=0,"- - -",G99/G100*100)</f>
        <v>2.3547880690737837</v>
      </c>
      <c r="I99" s="6">
        <v>89</v>
      </c>
      <c r="J99" s="7">
        <f>IF(I100=0,"- - -",I99/I100*100)</f>
        <v>0.557713999248026</v>
      </c>
      <c r="K99" s="6">
        <v>416</v>
      </c>
      <c r="L99" s="7">
        <f>IF(K100=0,"- - -",K99/K100*100)</f>
        <v>0.5777135873791801</v>
      </c>
      <c r="M99" s="6">
        <v>70</v>
      </c>
      <c r="N99" s="7">
        <f>IF(M100=0,"- - -",M99/M100*100)</f>
        <v>0.65808028579486699</v>
      </c>
      <c r="O99" s="6">
        <v>1</v>
      </c>
      <c r="P99" s="7">
        <f>IF(O100=0,"- - -",O99/O100*100)</f>
        <v>3.8461538461538463</v>
      </c>
      <c r="Q99" s="6">
        <v>0</v>
      </c>
      <c r="R99" s="7">
        <f>IF(Q100=0,"- - -",Q99/Q100*100)</f>
        <v>0</v>
      </c>
      <c r="S99" s="6">
        <v>12422</v>
      </c>
      <c r="T99" s="7">
        <f>IF(S100=0,"- - -",S99/S100*100)</f>
        <v>72.326055312954878</v>
      </c>
      <c r="U99" s="26">
        <f t="shared" si="4"/>
        <v>13044</v>
      </c>
      <c r="V99" s="29">
        <f>IF(U100=0,"- - -",U99/U100*100)</f>
        <v>11.092685664719239</v>
      </c>
      <c r="Y99" s="68"/>
    </row>
    <row r="100" spans="1:27" x14ac:dyDescent="0.3">
      <c r="A100" s="145" t="s">
        <v>13</v>
      </c>
      <c r="B100" s="146"/>
      <c r="C100" s="14">
        <f>SUM(C88:C99)</f>
        <v>18</v>
      </c>
      <c r="D100" s="15">
        <f>IF(C100=0,"- - -",C100/C100*100)</f>
        <v>100</v>
      </c>
      <c r="E100" s="16">
        <f>SUM(E88:E99)</f>
        <v>493</v>
      </c>
      <c r="F100" s="15">
        <f>IF(E100=0,"- - -",E100/E100*100)</f>
        <v>100</v>
      </c>
      <c r="G100" s="16">
        <f>SUM(G88:G99)</f>
        <v>1274</v>
      </c>
      <c r="H100" s="15">
        <f>IF(G100=0,"- - -",G100/G100*100)</f>
        <v>100</v>
      </c>
      <c r="I100" s="16">
        <f>SUM(I88:I99)</f>
        <v>15958</v>
      </c>
      <c r="J100" s="15">
        <f>IF(I100=0,"- - -",I100/I100*100)</f>
        <v>100</v>
      </c>
      <c r="K100" s="16">
        <f>SUM(K88:K99)</f>
        <v>72008</v>
      </c>
      <c r="L100" s="15">
        <f>IF(K100=0,"- - -",K100/K100*100)</f>
        <v>100</v>
      </c>
      <c r="M100" s="16">
        <f>SUM(M88:M99)</f>
        <v>10637</v>
      </c>
      <c r="N100" s="15">
        <f>IF(M100=0,"- - -",M100/M100*100)</f>
        <v>100</v>
      </c>
      <c r="O100" s="16">
        <f>SUM(O88:O99)</f>
        <v>26</v>
      </c>
      <c r="P100" s="15">
        <f>IF(O100=0,"- - -",O100/O100*100)</f>
        <v>100</v>
      </c>
      <c r="Q100" s="16">
        <f>SUM(Q88:Q99)</f>
        <v>2</v>
      </c>
      <c r="R100" s="15">
        <f>IF(Q100=0,"- - -",Q100/Q100*100)</f>
        <v>100</v>
      </c>
      <c r="S100" s="16">
        <f>SUM(S88:S99)</f>
        <v>17175</v>
      </c>
      <c r="T100" s="15">
        <f>IF(S100=0,"- - -",S100/S100*100)</f>
        <v>100</v>
      </c>
      <c r="U100" s="22">
        <f>SUM(U88:U99)</f>
        <v>117591</v>
      </c>
      <c r="V100" s="23">
        <f>IF(U100=0,"- - -",U100/U100*100)</f>
        <v>100</v>
      </c>
      <c r="Y100" s="68"/>
    </row>
    <row r="101" spans="1:27" ht="15" thickBot="1" x14ac:dyDescent="0.35">
      <c r="A101" s="147" t="s">
        <v>423</v>
      </c>
      <c r="B101" s="148"/>
      <c r="C101" s="18">
        <f>IF($U100=0,"- - -",C100/$U100*100)</f>
        <v>1.5307293925555528E-2</v>
      </c>
      <c r="D101" s="19"/>
      <c r="E101" s="20">
        <f>IF($U100=0,"- - -",E100/$U100*100)</f>
        <v>0.41924977251660417</v>
      </c>
      <c r="F101" s="19"/>
      <c r="G101" s="20">
        <f>IF($U100=0,"- - -",G100/$U100*100)</f>
        <v>1.0834162478420968</v>
      </c>
      <c r="H101" s="19"/>
      <c r="I101" s="20">
        <f>IF($U100=0,"- - -",I100/$U100*100)</f>
        <v>13.570766470223061</v>
      </c>
      <c r="J101" s="19"/>
      <c r="K101" s="20">
        <f>IF($U100=0,"- - -",K100/$U100*100)</f>
        <v>61.235978943966799</v>
      </c>
      <c r="L101" s="19"/>
      <c r="M101" s="20">
        <f>IF($U100=0,"- - -",M100/$U100*100)</f>
        <v>9.0457603047852295</v>
      </c>
      <c r="N101" s="19"/>
      <c r="O101" s="20">
        <f>IF($U100=0,"- - -",O100/$U100*100)</f>
        <v>2.2110535670246872E-2</v>
      </c>
      <c r="P101" s="19"/>
      <c r="Q101" s="20">
        <f>IF($U100=0,"- - -",Q100/$U100*100)</f>
        <v>1.7008104361728362E-3</v>
      </c>
      <c r="R101" s="19"/>
      <c r="S101" s="20">
        <f>IF($U100=0,"- - -",S100/$U100*100)</f>
        <v>14.605709620634233</v>
      </c>
      <c r="T101" s="19"/>
      <c r="U101" s="24">
        <f>IF($U100=0,"- - -",U100/$U100*100)</f>
        <v>100</v>
      </c>
      <c r="V101" s="25"/>
    </row>
    <row r="102" spans="1:27" x14ac:dyDescent="0.3">
      <c r="A102" s="63"/>
    </row>
    <row r="104" spans="1:27" x14ac:dyDescent="0.3">
      <c r="A104" s="49" t="s">
        <v>182</v>
      </c>
      <c r="J104" s="48"/>
      <c r="L104" s="48"/>
    </row>
    <row r="105" spans="1:27" ht="15" thickBot="1" x14ac:dyDescent="0.35"/>
    <row r="106" spans="1:27" ht="14.4" customHeight="1" x14ac:dyDescent="0.3">
      <c r="A106" s="141" t="s">
        <v>187</v>
      </c>
      <c r="B106" s="163"/>
      <c r="C106" s="167" t="s">
        <v>97</v>
      </c>
      <c r="D106" s="166"/>
      <c r="E106" s="161" t="s">
        <v>98</v>
      </c>
      <c r="F106" s="166"/>
      <c r="G106" s="161" t="s">
        <v>99</v>
      </c>
      <c r="H106" s="166"/>
      <c r="I106" s="161" t="s">
        <v>100</v>
      </c>
      <c r="J106" s="166"/>
      <c r="K106" s="161" t="s">
        <v>101</v>
      </c>
      <c r="L106" s="166"/>
      <c r="M106" s="161" t="s">
        <v>102</v>
      </c>
      <c r="N106" s="166"/>
      <c r="O106" s="161" t="s">
        <v>103</v>
      </c>
      <c r="P106" s="166"/>
      <c r="Q106" s="161" t="s">
        <v>104</v>
      </c>
      <c r="R106" s="166"/>
      <c r="S106" s="161" t="s">
        <v>105</v>
      </c>
      <c r="T106" s="166"/>
      <c r="U106" s="161" t="s">
        <v>106</v>
      </c>
      <c r="V106" s="168"/>
      <c r="W106" s="167" t="s">
        <v>13</v>
      </c>
      <c r="X106" s="168"/>
    </row>
    <row r="107" spans="1:27" ht="15" thickBot="1" x14ac:dyDescent="0.35">
      <c r="A107" s="164"/>
      <c r="B107" s="165"/>
      <c r="C107" s="37" t="s">
        <v>14</v>
      </c>
      <c r="D107" s="38" t="s">
        <v>15</v>
      </c>
      <c r="E107" s="39" t="s">
        <v>14</v>
      </c>
      <c r="F107" s="38" t="s">
        <v>15</v>
      </c>
      <c r="G107" s="39" t="s">
        <v>14</v>
      </c>
      <c r="H107" s="38" t="s">
        <v>15</v>
      </c>
      <c r="I107" s="37" t="s">
        <v>14</v>
      </c>
      <c r="J107" s="38" t="s">
        <v>15</v>
      </c>
      <c r="K107" s="37" t="s">
        <v>14</v>
      </c>
      <c r="L107" s="38" t="s">
        <v>15</v>
      </c>
      <c r="M107" s="37" t="s">
        <v>14</v>
      </c>
      <c r="N107" s="38" t="s">
        <v>15</v>
      </c>
      <c r="O107" s="37" t="s">
        <v>14</v>
      </c>
      <c r="P107" s="38" t="s">
        <v>15</v>
      </c>
      <c r="Q107" s="37" t="s">
        <v>14</v>
      </c>
      <c r="R107" s="38" t="s">
        <v>15</v>
      </c>
      <c r="S107" s="37" t="s">
        <v>14</v>
      </c>
      <c r="T107" s="38" t="s">
        <v>15</v>
      </c>
      <c r="U107" s="37" t="s">
        <v>14</v>
      </c>
      <c r="V107" s="38" t="s">
        <v>15</v>
      </c>
      <c r="W107" s="41" t="s">
        <v>14</v>
      </c>
      <c r="X107" s="42" t="s">
        <v>15</v>
      </c>
    </row>
    <row r="108" spans="1:27" x14ac:dyDescent="0.3">
      <c r="A108" s="59" t="s">
        <v>202</v>
      </c>
      <c r="B108" s="62" t="s">
        <v>200</v>
      </c>
      <c r="C108" s="8">
        <v>0</v>
      </c>
      <c r="D108" s="5">
        <f>IF(C120=0,"- - -",C108/C120*100)</f>
        <v>0</v>
      </c>
      <c r="E108" s="4">
        <v>5</v>
      </c>
      <c r="F108" s="5">
        <f>IF(E120=0,"- - -",E108/E120*100)</f>
        <v>0.18450184501845018</v>
      </c>
      <c r="G108" s="4">
        <v>21</v>
      </c>
      <c r="H108" s="5">
        <f>IF(G120=0,"- - -",G108/G120*100)</f>
        <v>0.12932627170833846</v>
      </c>
      <c r="I108" s="4">
        <v>39</v>
      </c>
      <c r="J108" s="5">
        <f>IF(I120=0,"- - -",I108/I120*100)</f>
        <v>9.3181057963396569E-2</v>
      </c>
      <c r="K108" s="4">
        <v>34</v>
      </c>
      <c r="L108" s="5">
        <f>IF(K120=0,"- - -",K108/K120*100)</f>
        <v>8.9650626235992098E-2</v>
      </c>
      <c r="M108" s="4">
        <v>10</v>
      </c>
      <c r="N108" s="5">
        <f>IF(M120=0,"- - -",M108/M120*100)</f>
        <v>6.3755180108383797E-2</v>
      </c>
      <c r="O108" s="4">
        <v>4</v>
      </c>
      <c r="P108" s="5">
        <f>IF(O120=0,"- - -",O108/O120*100)</f>
        <v>0.1349527665317139</v>
      </c>
      <c r="Q108" s="4">
        <v>0</v>
      </c>
      <c r="R108" s="5">
        <f>IF(Q120=0,"- - -",Q108/Q120*100)</f>
        <v>0</v>
      </c>
      <c r="S108" s="4">
        <v>0</v>
      </c>
      <c r="T108" s="5">
        <f>IF(S120=0,"- - -",S108/S120*100)</f>
        <v>0</v>
      </c>
      <c r="U108" s="4">
        <v>0</v>
      </c>
      <c r="V108" s="5" t="str">
        <f>IF(U120=0,"- - -",U108/U120*100)</f>
        <v>- - -</v>
      </c>
      <c r="W108" s="26">
        <f>C108+E108+G108+I108+K108+M108+O108+Q108+S108+U108</f>
        <v>113</v>
      </c>
      <c r="X108" s="27">
        <f>IF(W120=0,"- - -",W108/W120*100)</f>
        <v>9.6096606854324348E-2</v>
      </c>
      <c r="AA108" s="68"/>
    </row>
    <row r="109" spans="1:27" x14ac:dyDescent="0.3">
      <c r="A109" s="60" t="s">
        <v>190</v>
      </c>
      <c r="B109" s="62" t="s">
        <v>200</v>
      </c>
      <c r="C109" s="9">
        <v>0</v>
      </c>
      <c r="D109" s="3">
        <f>IF(C120=0,"- - -",C109/C120*100)</f>
        <v>0</v>
      </c>
      <c r="E109" s="2">
        <v>15</v>
      </c>
      <c r="F109" s="3">
        <f>IF(E120=0,"- - -",E109/E120*100)</f>
        <v>0.55350553505535049</v>
      </c>
      <c r="G109" s="2">
        <v>75</v>
      </c>
      <c r="H109" s="3">
        <f>IF(G120=0,"- - -",G109/G120*100)</f>
        <v>0.46187954181549451</v>
      </c>
      <c r="I109" s="2">
        <v>158</v>
      </c>
      <c r="J109" s="3">
        <f>IF(I120=0,"- - -",I109/I120*100)</f>
        <v>0.37750274764658098</v>
      </c>
      <c r="K109" s="2">
        <v>127</v>
      </c>
      <c r="L109" s="3">
        <f>IF(K120=0,"- - -",K109/K120*100)</f>
        <v>0.33487145682267633</v>
      </c>
      <c r="M109" s="2">
        <v>84</v>
      </c>
      <c r="N109" s="3">
        <f>IF(M120=0,"- - -",M109/M120*100)</f>
        <v>0.53554351291042401</v>
      </c>
      <c r="O109" s="2">
        <v>21</v>
      </c>
      <c r="P109" s="3">
        <f>IF(O120=0,"- - -",O109/O120*100)</f>
        <v>0.708502024291498</v>
      </c>
      <c r="Q109" s="2">
        <v>1</v>
      </c>
      <c r="R109" s="3">
        <f>IF(Q120=0,"- - -",Q109/Q120*100)</f>
        <v>0.5988023952095809</v>
      </c>
      <c r="S109" s="2">
        <v>0</v>
      </c>
      <c r="T109" s="3">
        <f>IF(S120=0,"- - -",S109/S120*100)</f>
        <v>0</v>
      </c>
      <c r="U109" s="2">
        <v>0</v>
      </c>
      <c r="V109" s="3" t="str">
        <f>IF(U120=0,"- - -",U109/U120*100)</f>
        <v>- - -</v>
      </c>
      <c r="W109" s="26">
        <f t="shared" ref="W109:W119" si="5">C109+E109+G109+I109+K109+M109+O109+Q109+S109+U109</f>
        <v>481</v>
      </c>
      <c r="X109" s="29">
        <f>IF(W120=0,"- - -",W109/W120*100)</f>
        <v>0.40904838846840713</v>
      </c>
      <c r="AA109" s="68"/>
    </row>
    <row r="110" spans="1:27" x14ac:dyDescent="0.3">
      <c r="A110" s="60" t="s">
        <v>191</v>
      </c>
      <c r="B110" s="62" t="s">
        <v>200</v>
      </c>
      <c r="C110" s="9">
        <v>0</v>
      </c>
      <c r="D110" s="3">
        <f>IF(C120=0,"- - -",C110/C120*100)</f>
        <v>0</v>
      </c>
      <c r="E110" s="2">
        <v>18</v>
      </c>
      <c r="F110" s="3">
        <f>IF(E120=0,"- - -",E110/E120*100)</f>
        <v>0.66420664206642066</v>
      </c>
      <c r="G110" s="2">
        <v>112</v>
      </c>
      <c r="H110" s="3">
        <f>IF(G120=0,"- - -",G110/G120*100)</f>
        <v>0.68974011577780514</v>
      </c>
      <c r="I110" s="2">
        <v>239</v>
      </c>
      <c r="J110" s="3">
        <f>IF(I120=0,"- - -",I110/I120*100)</f>
        <v>0.57103263726286613</v>
      </c>
      <c r="K110" s="2">
        <v>200</v>
      </c>
      <c r="L110" s="3">
        <f>IF(K120=0,"- - -",K110/K120*100)</f>
        <v>0.52735662491760049</v>
      </c>
      <c r="M110" s="2">
        <v>120</v>
      </c>
      <c r="N110" s="3">
        <f>IF(M120=0,"- - -",M110/M120*100)</f>
        <v>0.76506216130060567</v>
      </c>
      <c r="O110" s="2">
        <v>22</v>
      </c>
      <c r="P110" s="3">
        <f>IF(O120=0,"- - -",O110/O120*100)</f>
        <v>0.74224021592442646</v>
      </c>
      <c r="Q110" s="2">
        <v>0</v>
      </c>
      <c r="R110" s="3">
        <f>IF(Q120=0,"- - -",Q110/Q120*100)</f>
        <v>0</v>
      </c>
      <c r="S110" s="2">
        <v>0</v>
      </c>
      <c r="T110" s="3">
        <f>IF(S120=0,"- - -",S110/S120*100)</f>
        <v>0</v>
      </c>
      <c r="U110" s="2">
        <v>0</v>
      </c>
      <c r="V110" s="3" t="str">
        <f>IF(U120=0,"- - -",U110/U120*100)</f>
        <v>- - -</v>
      </c>
      <c r="W110" s="26">
        <f t="shared" si="5"/>
        <v>711</v>
      </c>
      <c r="X110" s="29">
        <f>IF(W120=0,"- - -",W110/W120*100)</f>
        <v>0.60464325197720892</v>
      </c>
      <c r="AA110" s="68"/>
    </row>
    <row r="111" spans="1:27" x14ac:dyDescent="0.3">
      <c r="A111" s="60" t="s">
        <v>194</v>
      </c>
      <c r="B111" s="62" t="s">
        <v>200</v>
      </c>
      <c r="C111" s="9">
        <v>0</v>
      </c>
      <c r="D111" s="3">
        <f>IF(C120=0,"- - -",C111/C120*100)</f>
        <v>0</v>
      </c>
      <c r="E111" s="2">
        <v>38</v>
      </c>
      <c r="F111" s="3">
        <f>IF(E120=0,"- - -",E111/E120*100)</f>
        <v>1.4022140221402213</v>
      </c>
      <c r="G111" s="2">
        <v>211</v>
      </c>
      <c r="H111" s="3">
        <f>IF(G120=0,"- - -",G111/G120*100)</f>
        <v>1.2994211109742579</v>
      </c>
      <c r="I111" s="2">
        <v>473</v>
      </c>
      <c r="J111" s="3">
        <f>IF(I120=0,"- - -",I111/I120*100)</f>
        <v>1.1301189850432456</v>
      </c>
      <c r="K111" s="2">
        <v>434</v>
      </c>
      <c r="L111" s="3">
        <f>IF(K120=0,"- - -",K111/K120*100)</f>
        <v>1.1443638760711932</v>
      </c>
      <c r="M111" s="2">
        <v>234</v>
      </c>
      <c r="N111" s="3">
        <f>IF(M120=0,"- - -",M111/M120*100)</f>
        <v>1.491871214536181</v>
      </c>
      <c r="O111" s="2">
        <v>61</v>
      </c>
      <c r="P111" s="3">
        <f>IF(O120=0,"- - -",O111/O120*100)</f>
        <v>2.0580296896086372</v>
      </c>
      <c r="Q111" s="2">
        <v>8</v>
      </c>
      <c r="R111" s="3">
        <f>IF(Q120=0,"- - -",Q111/Q120*100)</f>
        <v>4.7904191616766472</v>
      </c>
      <c r="S111" s="2">
        <v>0</v>
      </c>
      <c r="T111" s="3">
        <f>IF(S120=0,"- - -",S111/S120*100)</f>
        <v>0</v>
      </c>
      <c r="U111" s="2">
        <v>0</v>
      </c>
      <c r="V111" s="3" t="str">
        <f>IF(U120=0,"- - -",U111/U120*100)</f>
        <v>- - -</v>
      </c>
      <c r="W111" s="26">
        <f t="shared" si="5"/>
        <v>1459</v>
      </c>
      <c r="X111" s="29">
        <f>IF(W120=0,"- - -",W111/W120*100)</f>
        <v>1.2407517646058339</v>
      </c>
      <c r="AA111" s="68"/>
    </row>
    <row r="112" spans="1:27" x14ac:dyDescent="0.3">
      <c r="A112" s="60" t="s">
        <v>192</v>
      </c>
      <c r="B112" s="62" t="s">
        <v>200</v>
      </c>
      <c r="C112" s="9">
        <v>0</v>
      </c>
      <c r="D112" s="3">
        <f>IF(C120=0,"- - -",C112/C120*100)</f>
        <v>0</v>
      </c>
      <c r="E112" s="2">
        <v>138</v>
      </c>
      <c r="F112" s="3">
        <f>IF(E120=0,"- - -",E112/E120*100)</f>
        <v>5.0922509225092245</v>
      </c>
      <c r="G112" s="2">
        <v>694</v>
      </c>
      <c r="H112" s="3">
        <f>IF(G120=0,"- - -",G112/G120*100)</f>
        <v>4.273925360266043</v>
      </c>
      <c r="I112" s="2">
        <v>1564</v>
      </c>
      <c r="J112" s="3">
        <f>IF(I120=0,"- - -",I112/I120*100)</f>
        <v>3.7367993501218519</v>
      </c>
      <c r="K112" s="2">
        <v>1332</v>
      </c>
      <c r="L112" s="3">
        <f>IF(K120=0,"- - -",K112/K120*100)</f>
        <v>3.51219512195122</v>
      </c>
      <c r="M112" s="2">
        <v>681</v>
      </c>
      <c r="N112" s="3">
        <f>IF(M120=0,"- - -",M112/M120*100)</f>
        <v>4.341727765380937</v>
      </c>
      <c r="O112" s="2">
        <v>161</v>
      </c>
      <c r="P112" s="3">
        <f>IF(O120=0,"- - -",O112/O120*100)</f>
        <v>5.4318488529014841</v>
      </c>
      <c r="Q112" s="2">
        <v>21</v>
      </c>
      <c r="R112" s="3">
        <f>IF(Q120=0,"- - -",Q112/Q120*100)</f>
        <v>12.574850299401197</v>
      </c>
      <c r="S112" s="2">
        <v>1</v>
      </c>
      <c r="T112" s="3">
        <f>IF(S120=0,"- - -",S112/S120*100)</f>
        <v>16.666666666666664</v>
      </c>
      <c r="U112" s="2">
        <v>0</v>
      </c>
      <c r="V112" s="3" t="str">
        <f>IF(U120=0,"- - -",U112/U120*100)</f>
        <v>- - -</v>
      </c>
      <c r="W112" s="26">
        <f t="shared" si="5"/>
        <v>4592</v>
      </c>
      <c r="X112" s="29">
        <f>IF(W120=0,"- - -",W112/W120*100)</f>
        <v>3.905093970575729</v>
      </c>
      <c r="AA112" s="68"/>
    </row>
    <row r="113" spans="1:27" x14ac:dyDescent="0.3">
      <c r="A113" s="60" t="s">
        <v>193</v>
      </c>
      <c r="B113" s="62" t="s">
        <v>200</v>
      </c>
      <c r="C113" s="9">
        <v>5</v>
      </c>
      <c r="D113" s="3">
        <f>IF(C120=0,"- - -",C113/C120*100)</f>
        <v>12.195121951219512</v>
      </c>
      <c r="E113" s="2">
        <v>600</v>
      </c>
      <c r="F113" s="3">
        <f>IF(E120=0,"- - -",E113/E120*100)</f>
        <v>22.140221402214021</v>
      </c>
      <c r="G113" s="2">
        <v>2952</v>
      </c>
      <c r="H113" s="3">
        <f>IF(G120=0,"- - -",G113/G120*100)</f>
        <v>18.179578765857865</v>
      </c>
      <c r="I113" s="2">
        <v>6209</v>
      </c>
      <c r="J113" s="3">
        <f>IF(I120=0,"- - -",I113/I120*100)</f>
        <v>14.834902279352033</v>
      </c>
      <c r="K113" s="2">
        <v>5340</v>
      </c>
      <c r="L113" s="3">
        <f>IF(K120=0,"- - -",K113/K120*100)</f>
        <v>14.080421885299934</v>
      </c>
      <c r="M113" s="2">
        <v>2399</v>
      </c>
      <c r="N113" s="3">
        <f>IF(M120=0,"- - -",M113/M120*100)</f>
        <v>15.294867708001275</v>
      </c>
      <c r="O113" s="2">
        <v>486</v>
      </c>
      <c r="P113" s="3">
        <f>IF(O120=0,"- - -",O113/O120*100)</f>
        <v>16.396761133603238</v>
      </c>
      <c r="Q113" s="2">
        <v>36</v>
      </c>
      <c r="R113" s="3">
        <f>IF(Q120=0,"- - -",Q113/Q120*100)</f>
        <v>21.556886227544911</v>
      </c>
      <c r="S113" s="2">
        <v>3</v>
      </c>
      <c r="T113" s="3">
        <f>IF(S120=0,"- - -",S113/S120*100)</f>
        <v>50</v>
      </c>
      <c r="U113" s="2">
        <v>0</v>
      </c>
      <c r="V113" s="3" t="str">
        <f>IF(U120=0,"- - -",U113/U120*100)</f>
        <v>- - -</v>
      </c>
      <c r="W113" s="26">
        <f t="shared" si="5"/>
        <v>18030</v>
      </c>
      <c r="X113" s="29">
        <f>IF(W120=0,"- - -",W113/W120*100)</f>
        <v>15.332936474189982</v>
      </c>
      <c r="AA113" s="68"/>
    </row>
    <row r="114" spans="1:27" x14ac:dyDescent="0.3">
      <c r="A114" s="60" t="s">
        <v>195</v>
      </c>
      <c r="B114" s="62" t="s">
        <v>200</v>
      </c>
      <c r="C114" s="9">
        <v>26</v>
      </c>
      <c r="D114" s="3">
        <f>IF(C120=0,"- - -",C114/C120*100)</f>
        <v>63.414634146341463</v>
      </c>
      <c r="E114" s="2">
        <v>1067</v>
      </c>
      <c r="F114" s="3">
        <f>IF(E120=0,"- - -",E114/E120*100)</f>
        <v>39.372693726937271</v>
      </c>
      <c r="G114" s="2">
        <v>6280</v>
      </c>
      <c r="H114" s="3">
        <f>IF(G120=0,"- - -",G114/G120*100)</f>
        <v>38.674713634684075</v>
      </c>
      <c r="I114" s="2">
        <v>15929</v>
      </c>
      <c r="J114" s="3">
        <f>IF(I120=0,"- - -",I114/I120*100)</f>
        <v>38.058489033306252</v>
      </c>
      <c r="K114" s="2">
        <v>14126</v>
      </c>
      <c r="L114" s="3">
        <f>IF(K120=0,"- - -",K114/K120*100)</f>
        <v>37.247198417930129</v>
      </c>
      <c r="M114" s="2">
        <v>5811</v>
      </c>
      <c r="N114" s="3">
        <f>IF(M120=0,"- - -",M114/M120*100)</f>
        <v>37.048135160981829</v>
      </c>
      <c r="O114" s="2">
        <v>1133</v>
      </c>
      <c r="P114" s="3">
        <f>IF(O120=0,"- - -",O114/O120*100)</f>
        <v>38.225371120107965</v>
      </c>
      <c r="Q114" s="2">
        <v>55</v>
      </c>
      <c r="R114" s="3">
        <f>IF(Q120=0,"- - -",Q114/Q120*100)</f>
        <v>32.934131736526943</v>
      </c>
      <c r="S114" s="2">
        <v>1</v>
      </c>
      <c r="T114" s="3">
        <f>IF(S120=0,"- - -",S114/S120*100)</f>
        <v>16.666666666666664</v>
      </c>
      <c r="U114" s="2">
        <v>0</v>
      </c>
      <c r="V114" s="3" t="str">
        <f>IF(U120=0,"- - -",U114/U120*100)</f>
        <v>- - -</v>
      </c>
      <c r="W114" s="26">
        <f t="shared" si="5"/>
        <v>44428</v>
      </c>
      <c r="X114" s="29">
        <f>IF(W120=0,"- - -",W114/W120*100)</f>
        <v>37.782124330300192</v>
      </c>
      <c r="AA114" s="68"/>
    </row>
    <row r="115" spans="1:27" x14ac:dyDescent="0.3">
      <c r="A115" s="60" t="s">
        <v>196</v>
      </c>
      <c r="B115" s="62" t="s">
        <v>200</v>
      </c>
      <c r="C115" s="9">
        <v>7</v>
      </c>
      <c r="D115" s="3">
        <f>IF(C120=0,"- - -",C115/C120*100)</f>
        <v>17.073170731707318</v>
      </c>
      <c r="E115" s="2">
        <v>457</v>
      </c>
      <c r="F115" s="3">
        <f>IF(E120=0,"- - -",E115/E120*100)</f>
        <v>16.863468634686345</v>
      </c>
      <c r="G115" s="2">
        <v>3338</v>
      </c>
      <c r="H115" s="3">
        <f>IF(G120=0,"- - -",G115/G120*100)</f>
        <v>20.556718807734942</v>
      </c>
      <c r="I115" s="2">
        <v>9637</v>
      </c>
      <c r="J115" s="3">
        <f>IF(I120=0,"- - -",I115/I120*100)</f>
        <v>23.025278348544941</v>
      </c>
      <c r="K115" s="2">
        <v>9311</v>
      </c>
      <c r="L115" s="3">
        <f>IF(K120=0,"- - -",K115/K120*100)</f>
        <v>24.551087673038893</v>
      </c>
      <c r="M115" s="2">
        <v>3638</v>
      </c>
      <c r="N115" s="3">
        <f>IF(M120=0,"- - -",M115/M120*100)</f>
        <v>23.19413452343003</v>
      </c>
      <c r="O115" s="2">
        <v>633</v>
      </c>
      <c r="P115" s="3">
        <f>IF(O120=0,"- - -",O115/O120*100)</f>
        <v>21.356275303643724</v>
      </c>
      <c r="Q115" s="2">
        <v>27</v>
      </c>
      <c r="R115" s="3">
        <f>IF(Q120=0,"- - -",Q115/Q120*100)</f>
        <v>16.167664670658681</v>
      </c>
      <c r="S115" s="2">
        <v>1</v>
      </c>
      <c r="T115" s="3">
        <f>IF(S120=0,"- - -",S115/S120*100)</f>
        <v>16.666666666666664</v>
      </c>
      <c r="U115" s="2">
        <v>0</v>
      </c>
      <c r="V115" s="3" t="str">
        <f>IF(U120=0,"- - -",U115/U120*100)</f>
        <v>- - -</v>
      </c>
      <c r="W115" s="26">
        <f t="shared" si="5"/>
        <v>27049</v>
      </c>
      <c r="X115" s="29">
        <f>IF(W120=0,"- - -",W115/W120*100)</f>
        <v>23.002806361085128</v>
      </c>
      <c r="AA115" s="68"/>
    </row>
    <row r="116" spans="1:27" x14ac:dyDescent="0.3">
      <c r="A116" s="60" t="s">
        <v>197</v>
      </c>
      <c r="B116" s="62" t="s">
        <v>200</v>
      </c>
      <c r="C116" s="9">
        <v>0</v>
      </c>
      <c r="D116" s="3">
        <f>IF(C120=0,"- - -",C116/C120*100)</f>
        <v>0</v>
      </c>
      <c r="E116" s="2">
        <v>84</v>
      </c>
      <c r="F116" s="3">
        <f>IF(E120=0,"- - -",E116/E120*100)</f>
        <v>3.0996309963099633</v>
      </c>
      <c r="G116" s="2">
        <v>717</v>
      </c>
      <c r="H116" s="3">
        <f>IF(G120=0,"- - -",G116/G120*100)</f>
        <v>4.4155684197561271</v>
      </c>
      <c r="I116" s="2">
        <v>2390</v>
      </c>
      <c r="J116" s="3">
        <f>IF(I120=0,"- - -",I116/I120*100)</f>
        <v>5.7103263726286615</v>
      </c>
      <c r="K116" s="2">
        <v>2403</v>
      </c>
      <c r="L116" s="3">
        <f>IF(K120=0,"- - -",K116/K120*100)</f>
        <v>6.3361898483849712</v>
      </c>
      <c r="M116" s="2">
        <v>1044</v>
      </c>
      <c r="N116" s="3">
        <f>IF(M120=0,"- - -",M116/M120*100)</f>
        <v>6.6560408033152694</v>
      </c>
      <c r="O116" s="2">
        <v>200</v>
      </c>
      <c r="P116" s="3">
        <f>IF(O120=0,"- - -",O116/O120*100)</f>
        <v>6.7476383265856947</v>
      </c>
      <c r="Q116" s="2">
        <v>9</v>
      </c>
      <c r="R116" s="3">
        <f>IF(Q120=0,"- - -",Q116/Q120*100)</f>
        <v>5.3892215568862278</v>
      </c>
      <c r="S116" s="2">
        <v>0</v>
      </c>
      <c r="T116" s="3">
        <f>IF(S120=0,"- - -",S116/S120*100)</f>
        <v>0</v>
      </c>
      <c r="U116" s="2">
        <v>0</v>
      </c>
      <c r="V116" s="3" t="str">
        <f>IF(U120=0,"- - -",U116/U120*100)</f>
        <v>- - -</v>
      </c>
      <c r="W116" s="26">
        <f t="shared" si="5"/>
        <v>6847</v>
      </c>
      <c r="X116" s="29">
        <f>IF(W120=0,"- - -",W116/W120*100)</f>
        <v>5.8227740454120251</v>
      </c>
      <c r="AA116" s="68"/>
    </row>
    <row r="117" spans="1:27" x14ac:dyDescent="0.3">
      <c r="A117" s="60" t="s">
        <v>198</v>
      </c>
      <c r="B117" s="62" t="s">
        <v>200</v>
      </c>
      <c r="C117" s="9">
        <v>0</v>
      </c>
      <c r="D117" s="3">
        <f>IF(C120=0,"- - -",C117/C120*100)</f>
        <v>0</v>
      </c>
      <c r="E117" s="2">
        <v>10</v>
      </c>
      <c r="F117" s="3">
        <f>IF(E120=0,"- - -",E117/E120*100)</f>
        <v>0.36900369003690037</v>
      </c>
      <c r="G117" s="2">
        <v>68</v>
      </c>
      <c r="H117" s="3">
        <f>IF(G120=0,"- - -",G117/G120*100)</f>
        <v>0.41877078457938166</v>
      </c>
      <c r="I117" s="2">
        <v>238</v>
      </c>
      <c r="J117" s="3">
        <f>IF(I120=0,"- - -",I117/I120*100)</f>
        <v>0.56864337936636877</v>
      </c>
      <c r="K117" s="2">
        <v>290</v>
      </c>
      <c r="L117" s="3">
        <f>IF(K120=0,"- - -",K117/K120*100)</f>
        <v>0.76466710613052069</v>
      </c>
      <c r="M117" s="2">
        <v>148</v>
      </c>
      <c r="N117" s="3">
        <f>IF(M120=0,"- - -",M117/M120*100)</f>
        <v>0.94357666560408027</v>
      </c>
      <c r="O117" s="2">
        <v>23</v>
      </c>
      <c r="P117" s="3">
        <f>IF(O120=0,"- - -",O117/O120*100)</f>
        <v>0.77597840755735492</v>
      </c>
      <c r="Q117" s="2">
        <v>0</v>
      </c>
      <c r="R117" s="3">
        <f>IF(Q120=0,"- - -",Q117/Q120*100)</f>
        <v>0</v>
      </c>
      <c r="S117" s="2">
        <v>0</v>
      </c>
      <c r="T117" s="3">
        <f>IF(S120=0,"- - -",S117/S120*100)</f>
        <v>0</v>
      </c>
      <c r="U117" s="2">
        <v>0</v>
      </c>
      <c r="V117" s="3" t="str">
        <f>IF(U120=0,"- - -",U117/U120*100)</f>
        <v>- - -</v>
      </c>
      <c r="W117" s="26">
        <f t="shared" si="5"/>
        <v>777</v>
      </c>
      <c r="X117" s="29">
        <f>IF(W120=0,"- - -",W117/W120*100)</f>
        <v>0.66077047367973474</v>
      </c>
      <c r="AA117" s="68"/>
    </row>
    <row r="118" spans="1:27" x14ac:dyDescent="0.3">
      <c r="A118" s="61" t="s">
        <v>199</v>
      </c>
      <c r="B118" s="62" t="s">
        <v>200</v>
      </c>
      <c r="C118" s="10">
        <v>0</v>
      </c>
      <c r="D118" s="7">
        <f>IF(C120=0,"- - -",C118/C120*100)</f>
        <v>0</v>
      </c>
      <c r="E118" s="6">
        <v>1</v>
      </c>
      <c r="F118" s="7">
        <f>IF(E120=0,"- - -",E118/E120*100)</f>
        <v>3.6900369003690037E-2</v>
      </c>
      <c r="G118" s="6">
        <v>1</v>
      </c>
      <c r="H118" s="7">
        <f>IF(G120=0,"- - -",G118/G120*100)</f>
        <v>6.1583938908732604E-3</v>
      </c>
      <c r="I118" s="6">
        <v>22</v>
      </c>
      <c r="J118" s="7">
        <f>IF(I120=0,"- - -",I118/I120*100)</f>
        <v>5.2563673722941649E-2</v>
      </c>
      <c r="K118" s="6">
        <v>24</v>
      </c>
      <c r="L118" s="7">
        <f>IF(K120=0,"- - -",K118/K120*100)</f>
        <v>6.3282794990112065E-2</v>
      </c>
      <c r="M118" s="6">
        <v>11</v>
      </c>
      <c r="N118" s="7">
        <f>IF(M120=0,"- - -",M118/M120*100)</f>
        <v>7.0130698119222179E-2</v>
      </c>
      <c r="O118" s="6">
        <v>1</v>
      </c>
      <c r="P118" s="7">
        <f>IF(O120=0,"- - -",O118/O120*100)</f>
        <v>3.3738191632928474E-2</v>
      </c>
      <c r="Q118" s="6">
        <v>0</v>
      </c>
      <c r="R118" s="7">
        <f>IF(Q120=0,"- - -",Q118/Q120*100)</f>
        <v>0</v>
      </c>
      <c r="S118" s="6">
        <v>0</v>
      </c>
      <c r="T118" s="7">
        <f>IF(S120=0,"- - -",S118/S120*100)</f>
        <v>0</v>
      </c>
      <c r="U118" s="6">
        <v>0</v>
      </c>
      <c r="V118" s="7" t="str">
        <f>IF(U120=0,"- - -",U118/U120*100)</f>
        <v>- - -</v>
      </c>
      <c r="W118" s="26">
        <f t="shared" si="5"/>
        <v>60</v>
      </c>
      <c r="X118" s="29">
        <f>IF(W120=0,"- - -",W118/W120*100)</f>
        <v>5.102474700229611E-2</v>
      </c>
      <c r="AA118" s="68"/>
    </row>
    <row r="119" spans="1:27" ht="15" thickBot="1" x14ac:dyDescent="0.35">
      <c r="A119" s="74" t="s">
        <v>201</v>
      </c>
      <c r="B119" s="62"/>
      <c r="C119" s="10">
        <v>3</v>
      </c>
      <c r="D119" s="7">
        <f>IF(C120=0,"- - -",C119/C120*100)</f>
        <v>7.3170731707317067</v>
      </c>
      <c r="E119" s="6">
        <v>277</v>
      </c>
      <c r="F119" s="7">
        <f>IF(E120=0,"- - -",E119/E120*100)</f>
        <v>10.22140221402214</v>
      </c>
      <c r="G119" s="6">
        <v>1769</v>
      </c>
      <c r="H119" s="7">
        <f>IF(G120=0,"- - -",G119/G120*100)</f>
        <v>10.894198792954796</v>
      </c>
      <c r="I119" s="6">
        <v>4956</v>
      </c>
      <c r="J119" s="7">
        <f>IF(I120=0,"- - -",I119/I120*100)</f>
        <v>11.841162135040856</v>
      </c>
      <c r="K119" s="6">
        <v>4304</v>
      </c>
      <c r="L119" s="7">
        <f>IF(K120=0,"- - -",K119/K120*100)</f>
        <v>11.348714568226763</v>
      </c>
      <c r="M119" s="6">
        <v>1505</v>
      </c>
      <c r="N119" s="7">
        <f>IF(M120=0,"- - -",M119/M120*100)</f>
        <v>9.5951546063117643</v>
      </c>
      <c r="O119" s="6">
        <v>219</v>
      </c>
      <c r="P119" s="7">
        <f>IF(O120=0,"- - -",O119/O120*100)</f>
        <v>7.3886639676113361</v>
      </c>
      <c r="Q119" s="6">
        <v>10</v>
      </c>
      <c r="R119" s="7">
        <f>IF(Q120=0,"- - -",Q119/Q120*100)</f>
        <v>5.9880239520958085</v>
      </c>
      <c r="S119" s="6">
        <v>0</v>
      </c>
      <c r="T119" s="7">
        <f>IF(S120=0,"- - -",S119/S120*100)</f>
        <v>0</v>
      </c>
      <c r="U119" s="6">
        <v>0</v>
      </c>
      <c r="V119" s="7" t="str">
        <f>IF(U120=0,"- - -",U119/U120*100)</f>
        <v>- - -</v>
      </c>
      <c r="W119" s="26">
        <f t="shared" si="5"/>
        <v>13043</v>
      </c>
      <c r="X119" s="29">
        <f>IF(W120=0,"- - -",W119/W120*100)</f>
        <v>11.091929585849137</v>
      </c>
      <c r="AA119" s="68"/>
    </row>
    <row r="120" spans="1:27" x14ac:dyDescent="0.3">
      <c r="A120" s="145" t="s">
        <v>13</v>
      </c>
      <c r="B120" s="146"/>
      <c r="C120" s="14">
        <f>SUM(C108:C119)</f>
        <v>41</v>
      </c>
      <c r="D120" s="15">
        <f>IF(C120=0,"- - -",C120/C120*100)</f>
        <v>100</v>
      </c>
      <c r="E120" s="16">
        <f>SUM(E108:E119)</f>
        <v>2710</v>
      </c>
      <c r="F120" s="15">
        <f>IF(E120=0,"- - -",E120/E120*100)</f>
        <v>100</v>
      </c>
      <c r="G120" s="16">
        <f>SUM(G108:G119)</f>
        <v>16238</v>
      </c>
      <c r="H120" s="15">
        <f>IF(G120=0,"- - -",G120/G120*100)</f>
        <v>100</v>
      </c>
      <c r="I120" s="16">
        <f>SUM(I108:I119)</f>
        <v>41854</v>
      </c>
      <c r="J120" s="15">
        <f>IF(I120=0,"- - -",I120/I120*100)</f>
        <v>100</v>
      </c>
      <c r="K120" s="16">
        <f>SUM(K108:K119)</f>
        <v>37925</v>
      </c>
      <c r="L120" s="15">
        <f>IF(K120=0,"- - -",K120/K120*100)</f>
        <v>100</v>
      </c>
      <c r="M120" s="16">
        <f>SUM(M108:M119)</f>
        <v>15685</v>
      </c>
      <c r="N120" s="15">
        <f>IF(M120=0,"- - -",M120/M120*100)</f>
        <v>100</v>
      </c>
      <c r="O120" s="16">
        <f>SUM(O108:O119)</f>
        <v>2964</v>
      </c>
      <c r="P120" s="15">
        <f>IF(O120=0,"- - -",O120/O120*100)</f>
        <v>100</v>
      </c>
      <c r="Q120" s="16">
        <f>SUM(Q108:Q119)</f>
        <v>167</v>
      </c>
      <c r="R120" s="15">
        <f>IF(Q120=0,"- - -",Q120/Q120*100)</f>
        <v>100</v>
      </c>
      <c r="S120" s="16">
        <f>SUM(S108:S119)</f>
        <v>6</v>
      </c>
      <c r="T120" s="15">
        <f>IF(S120=0,"- - -",S120/S120*100)</f>
        <v>100</v>
      </c>
      <c r="U120" s="16">
        <f>SUM(U108:U119)</f>
        <v>0</v>
      </c>
      <c r="V120" s="15" t="str">
        <f>IF(U120=0,"- - -",U120/U120*100)</f>
        <v>- - -</v>
      </c>
      <c r="W120" s="22">
        <f>SUM(W108:W119)</f>
        <v>117590</v>
      </c>
      <c r="X120" s="23">
        <f>IF(W120=0,"- - -",W120/W120*100)</f>
        <v>100</v>
      </c>
      <c r="AA120" s="68"/>
    </row>
    <row r="121" spans="1:27" ht="15" thickBot="1" x14ac:dyDescent="0.35">
      <c r="A121" s="147" t="s">
        <v>35</v>
      </c>
      <c r="B121" s="148"/>
      <c r="C121" s="69">
        <f>IF($W120=0,"- - -",C120/$W120*100)</f>
        <v>3.4866910451569012E-2</v>
      </c>
      <c r="D121" s="70"/>
      <c r="E121" s="71">
        <f>IF($W120=0,"- - -",E120/$W120*100)</f>
        <v>2.304617739603708</v>
      </c>
      <c r="F121" s="70"/>
      <c r="G121" s="71">
        <f>IF($W120=0,"- - -",G120/$W120*100)</f>
        <v>13.808997363721403</v>
      </c>
      <c r="H121" s="70"/>
      <c r="I121" s="71">
        <f>IF($W120=0,"- - -",I120/$W120*100)</f>
        <v>35.593162683901689</v>
      </c>
      <c r="J121" s="70"/>
      <c r="K121" s="71">
        <f>IF($W120=0,"- - -",K120/$W120*100)</f>
        <v>32.251892167701335</v>
      </c>
      <c r="L121" s="70"/>
      <c r="M121" s="71">
        <f>IF($W120=0,"- - -",M120/$W120*100)</f>
        <v>13.338719278850242</v>
      </c>
      <c r="N121" s="70"/>
      <c r="O121" s="71">
        <f>IF($W120=0,"- - -",O120/$W120*100)</f>
        <v>2.5206225019134281</v>
      </c>
      <c r="P121" s="70"/>
      <c r="Q121" s="71">
        <f>IF($W120=0,"- - -",Q120/$W120*100)</f>
        <v>0.14201887915639086</v>
      </c>
      <c r="R121" s="70"/>
      <c r="S121" s="71">
        <f>IF($W120=0,"- - -",S120/$W120*100)</f>
        <v>5.1024747002296113E-3</v>
      </c>
      <c r="T121" s="70"/>
      <c r="U121" s="71">
        <f>IF($W120=0,"- - -",U120/$W120*100)</f>
        <v>0</v>
      </c>
      <c r="V121" s="70"/>
      <c r="W121" s="72">
        <f>IF($W120=0,"- - -",W120/$W120*100)</f>
        <v>100</v>
      </c>
      <c r="X121" s="73"/>
    </row>
    <row r="122" spans="1:27" x14ac:dyDescent="0.3">
      <c r="A122" s="63"/>
    </row>
    <row r="124" spans="1:27" x14ac:dyDescent="0.3">
      <c r="A124" s="49" t="s">
        <v>189</v>
      </c>
      <c r="J124" s="48"/>
      <c r="L124" s="48"/>
    </row>
    <row r="125" spans="1:27" ht="15" thickBot="1" x14ac:dyDescent="0.35"/>
    <row r="126" spans="1:27" ht="14.4" customHeight="1" x14ac:dyDescent="0.3">
      <c r="A126" s="141" t="s">
        <v>187</v>
      </c>
      <c r="B126" s="142"/>
      <c r="C126" s="32" t="s">
        <v>107</v>
      </c>
      <c r="D126" s="33"/>
      <c r="E126" s="33" t="s">
        <v>108</v>
      </c>
      <c r="F126" s="33"/>
      <c r="G126" s="33" t="s">
        <v>109</v>
      </c>
      <c r="H126" s="33"/>
      <c r="I126" s="33" t="s">
        <v>110</v>
      </c>
      <c r="J126" s="33"/>
      <c r="K126" s="35" t="s">
        <v>13</v>
      </c>
      <c r="L126" s="36"/>
    </row>
    <row r="127" spans="1:27" ht="15" thickBot="1" x14ac:dyDescent="0.35">
      <c r="A127" s="143"/>
      <c r="B127" s="144"/>
      <c r="C127" s="37" t="s">
        <v>14</v>
      </c>
      <c r="D127" s="38" t="s">
        <v>15</v>
      </c>
      <c r="E127" s="39" t="s">
        <v>14</v>
      </c>
      <c r="F127" s="38" t="s">
        <v>15</v>
      </c>
      <c r="G127" s="39" t="s">
        <v>14</v>
      </c>
      <c r="H127" s="38" t="s">
        <v>15</v>
      </c>
      <c r="I127" s="37" t="s">
        <v>14</v>
      </c>
      <c r="J127" s="38" t="s">
        <v>15</v>
      </c>
      <c r="K127" s="41" t="s">
        <v>14</v>
      </c>
      <c r="L127" s="42" t="s">
        <v>15</v>
      </c>
    </row>
    <row r="128" spans="1:27" x14ac:dyDescent="0.3">
      <c r="A128" s="59" t="s">
        <v>202</v>
      </c>
      <c r="B128" s="62" t="s">
        <v>200</v>
      </c>
      <c r="C128" s="8">
        <v>1</v>
      </c>
      <c r="D128" s="5">
        <f>IF(C140=0,"- - -",C128/C140*100)</f>
        <v>14.285714285714285</v>
      </c>
      <c r="E128" s="4">
        <v>45</v>
      </c>
      <c r="F128" s="5">
        <f>IF(E140=0,"- - -",E128/E140*100)</f>
        <v>7.4784371728183738E-2</v>
      </c>
      <c r="G128" s="4">
        <v>67</v>
      </c>
      <c r="H128" s="5">
        <f>IF(G140=0,"- - -",G128/G140*100)</f>
        <v>0.11670237410949121</v>
      </c>
      <c r="I128" s="4">
        <v>0</v>
      </c>
      <c r="J128" s="5" t="str">
        <f>IF($I$140=0,"-    ",I128/$I$140*100)</f>
        <v xml:space="preserve">-    </v>
      </c>
      <c r="K128" s="26">
        <f>C128+E128+G128+I128</f>
        <v>113</v>
      </c>
      <c r="L128" s="27">
        <f>IF(K140=0,"- - -",K128/K140*100)</f>
        <v>9.609578964376525E-2</v>
      </c>
      <c r="O128" s="68"/>
    </row>
    <row r="129" spans="1:15" x14ac:dyDescent="0.3">
      <c r="A129" s="60" t="s">
        <v>190</v>
      </c>
      <c r="B129" s="62" t="s">
        <v>200</v>
      </c>
      <c r="C129" s="9">
        <v>2</v>
      </c>
      <c r="D129" s="3">
        <f>IF(C140=0,"- - -",C129/C140*100)</f>
        <v>28.571428571428569</v>
      </c>
      <c r="E129" s="2">
        <v>237</v>
      </c>
      <c r="F129" s="3">
        <f>IF(E140=0,"- - -",E129/E140*100)</f>
        <v>0.39386435776843431</v>
      </c>
      <c r="G129" s="2">
        <v>242</v>
      </c>
      <c r="H129" s="3">
        <f>IF(G140=0,"- - -",G129/G140*100)</f>
        <v>0.42152200797756528</v>
      </c>
      <c r="I129" s="2">
        <v>0</v>
      </c>
      <c r="J129" s="5" t="str">
        <f t="shared" ref="J129:J139" si="6">IF($I$140=0,"-    ",I129/$I$140*100)</f>
        <v xml:space="preserve">-    </v>
      </c>
      <c r="K129" s="26">
        <f t="shared" ref="K129:K139" si="7">C129+E129+G129+I129</f>
        <v>481</v>
      </c>
      <c r="L129" s="29">
        <f>IF(K140=0,"- - -",K129/K140*100)</f>
        <v>0.40904490989956716</v>
      </c>
      <c r="O129" s="68"/>
    </row>
    <row r="130" spans="1:15" x14ac:dyDescent="0.3">
      <c r="A130" s="60" t="s">
        <v>191</v>
      </c>
      <c r="B130" s="62" t="s">
        <v>200</v>
      </c>
      <c r="C130" s="9">
        <v>0</v>
      </c>
      <c r="D130" s="3">
        <f>IF(C140=0,"- - -",C130/C140*100)</f>
        <v>0</v>
      </c>
      <c r="E130" s="2">
        <v>351</v>
      </c>
      <c r="F130" s="3">
        <f>IF(E140=0,"- - -",E130/E140*100)</f>
        <v>0.58331809947983315</v>
      </c>
      <c r="G130" s="2">
        <v>360</v>
      </c>
      <c r="H130" s="3">
        <f>IF(G140=0,"- - -",G130/G140*100)</f>
        <v>0.62705753252860952</v>
      </c>
      <c r="I130" s="2">
        <v>0</v>
      </c>
      <c r="J130" s="5" t="str">
        <f t="shared" si="6"/>
        <v xml:space="preserve">-    </v>
      </c>
      <c r="K130" s="26">
        <f t="shared" si="7"/>
        <v>711</v>
      </c>
      <c r="L130" s="29">
        <f>IF(K140=0,"- - -",K130/K140*100)</f>
        <v>0.60463811005944335</v>
      </c>
      <c r="O130" s="68"/>
    </row>
    <row r="131" spans="1:15" x14ac:dyDescent="0.3">
      <c r="A131" s="60" t="s">
        <v>194</v>
      </c>
      <c r="B131" s="62" t="s">
        <v>200</v>
      </c>
      <c r="C131" s="9">
        <v>0</v>
      </c>
      <c r="D131" s="3">
        <f>IF(C140=0,"- - -",C131/C140*100)</f>
        <v>0</v>
      </c>
      <c r="E131" s="2">
        <v>681</v>
      </c>
      <c r="F131" s="3">
        <f>IF(E140=0,"- - -",E131/E140*100)</f>
        <v>1.1317368254865139</v>
      </c>
      <c r="G131" s="2">
        <v>778</v>
      </c>
      <c r="H131" s="3">
        <f>IF(G140=0,"- - -",G131/G140*100)</f>
        <v>1.355141000853495</v>
      </c>
      <c r="I131" s="2">
        <v>0</v>
      </c>
      <c r="J131" s="5" t="str">
        <f t="shared" si="6"/>
        <v xml:space="preserve">-    </v>
      </c>
      <c r="K131" s="26">
        <f t="shared" si="7"/>
        <v>1459</v>
      </c>
      <c r="L131" s="29">
        <f>IF(K140=0,"- - -",K131/K140*100)</f>
        <v>1.2407412131880842</v>
      </c>
      <c r="O131" s="68"/>
    </row>
    <row r="132" spans="1:15" x14ac:dyDescent="0.3">
      <c r="A132" s="60" t="s">
        <v>192</v>
      </c>
      <c r="B132" s="62" t="s">
        <v>200</v>
      </c>
      <c r="C132" s="9">
        <v>0</v>
      </c>
      <c r="D132" s="3">
        <f>IF(C140=0,"- - -",C132/C140*100)</f>
        <v>0</v>
      </c>
      <c r="E132" s="2">
        <v>2008</v>
      </c>
      <c r="F132" s="3">
        <f>IF(E140=0,"- - -",E132/E140*100)</f>
        <v>3.3370448540042874</v>
      </c>
      <c r="G132" s="2">
        <v>2584</v>
      </c>
      <c r="H132" s="3">
        <f>IF(G140=0,"- - -",G132/G140*100)</f>
        <v>4.5008796223720191</v>
      </c>
      <c r="I132" s="2">
        <v>0</v>
      </c>
      <c r="J132" s="5" t="str">
        <f t="shared" si="6"/>
        <v xml:space="preserve">-    </v>
      </c>
      <c r="K132" s="26">
        <f t="shared" si="7"/>
        <v>4592</v>
      </c>
      <c r="L132" s="29">
        <f>IF(K140=0,"- - -",K132/K140*100)</f>
        <v>3.9050607614528325</v>
      </c>
      <c r="O132" s="68"/>
    </row>
    <row r="133" spans="1:15" x14ac:dyDescent="0.3">
      <c r="A133" s="60" t="s">
        <v>193</v>
      </c>
      <c r="B133" s="62" t="s">
        <v>200</v>
      </c>
      <c r="C133" s="9">
        <v>0</v>
      </c>
      <c r="D133" s="3">
        <f>IF(C140=0,"- - -",C133/C140*100)</f>
        <v>0</v>
      </c>
      <c r="E133" s="2">
        <v>7806</v>
      </c>
      <c r="F133" s="3">
        <f>IF(E140=0,"- - -",E133/E140*100)</f>
        <v>12.97259568244894</v>
      </c>
      <c r="G133" s="2">
        <v>10224</v>
      </c>
      <c r="H133" s="3">
        <f>IF(G140=0,"- - -",G133/G140*100)</f>
        <v>17.808433923812512</v>
      </c>
      <c r="I133" s="2">
        <v>0</v>
      </c>
      <c r="J133" s="5" t="str">
        <f t="shared" si="6"/>
        <v xml:space="preserve">-    </v>
      </c>
      <c r="K133" s="26">
        <f t="shared" si="7"/>
        <v>18030</v>
      </c>
      <c r="L133" s="29">
        <f>IF(K140=0,"- - -",K133/K140*100)</f>
        <v>15.332806082098118</v>
      </c>
      <c r="O133" s="68"/>
    </row>
    <row r="134" spans="1:15" x14ac:dyDescent="0.3">
      <c r="A134" s="60" t="s">
        <v>195</v>
      </c>
      <c r="B134" s="62" t="s">
        <v>200</v>
      </c>
      <c r="C134" s="9">
        <v>0</v>
      </c>
      <c r="D134" s="3">
        <f>IF(C140=0,"- - -",C134/C140*100)</f>
        <v>0</v>
      </c>
      <c r="E134" s="2">
        <v>21650</v>
      </c>
      <c r="F134" s="3">
        <f>IF(E140=0,"- - -",E134/E140*100)</f>
        <v>35.979592175892847</v>
      </c>
      <c r="G134" s="2">
        <v>22778</v>
      </c>
      <c r="H134" s="3">
        <f>IF(G140=0,"- - -",G134/G140*100)</f>
        <v>39.675323544268522</v>
      </c>
      <c r="I134" s="2">
        <v>0</v>
      </c>
      <c r="J134" s="5" t="str">
        <f t="shared" si="6"/>
        <v xml:space="preserve">-    </v>
      </c>
      <c r="K134" s="26">
        <f t="shared" si="7"/>
        <v>44428</v>
      </c>
      <c r="L134" s="29">
        <f>IF(K140=0,"- - -",K134/K140*100)</f>
        <v>37.781803029143383</v>
      </c>
      <c r="O134" s="68"/>
    </row>
    <row r="135" spans="1:15" x14ac:dyDescent="0.3">
      <c r="A135" s="60" t="s">
        <v>196</v>
      </c>
      <c r="B135" s="62" t="s">
        <v>200</v>
      </c>
      <c r="C135" s="9">
        <v>0</v>
      </c>
      <c r="D135" s="3">
        <f>IF(C140=0,"- - -",C135/C140*100)</f>
        <v>0</v>
      </c>
      <c r="E135" s="2">
        <v>15572</v>
      </c>
      <c r="F135" s="3">
        <f>IF(E140=0,"- - -",E135/E140*100)</f>
        <v>25.87871636780616</v>
      </c>
      <c r="G135" s="2">
        <v>11477</v>
      </c>
      <c r="H135" s="3">
        <f>IF(G140=0,"- - -",G135/G140*100)</f>
        <v>19.99094250230792</v>
      </c>
      <c r="I135" s="2">
        <v>0</v>
      </c>
      <c r="J135" s="5" t="str">
        <f t="shared" si="6"/>
        <v xml:space="preserve">-    </v>
      </c>
      <c r="K135" s="26">
        <f t="shared" si="7"/>
        <v>27049</v>
      </c>
      <c r="L135" s="29">
        <f>IF(K140=0,"- - -",K135/K140*100)</f>
        <v>23.002610744019524</v>
      </c>
      <c r="O135" s="68"/>
    </row>
    <row r="136" spans="1:15" x14ac:dyDescent="0.3">
      <c r="A136" s="60" t="s">
        <v>197</v>
      </c>
      <c r="B136" s="62" t="s">
        <v>200</v>
      </c>
      <c r="C136" s="9">
        <v>0</v>
      </c>
      <c r="D136" s="3">
        <f>IF(C140=0,"- - -",C136/C140*100)</f>
        <v>0</v>
      </c>
      <c r="E136" s="2">
        <v>4478</v>
      </c>
      <c r="F136" s="3">
        <f>IF(E140=0,"- - -",E136/E140*100)</f>
        <v>7.4418759244179284</v>
      </c>
      <c r="G136" s="2">
        <v>2369</v>
      </c>
      <c r="H136" s="3">
        <f>IF(G140=0,"- - -",G136/G140*100)</f>
        <v>4.1263869293340996</v>
      </c>
      <c r="I136" s="2">
        <v>0</v>
      </c>
      <c r="J136" s="5" t="str">
        <f t="shared" si="6"/>
        <v xml:space="preserve">-    </v>
      </c>
      <c r="K136" s="26">
        <f t="shared" si="7"/>
        <v>6847</v>
      </c>
      <c r="L136" s="29">
        <f>IF(K140=0,"- - -",K136/K140*100)</f>
        <v>5.8227245282377051</v>
      </c>
      <c r="O136" s="68"/>
    </row>
    <row r="137" spans="1:15" x14ac:dyDescent="0.3">
      <c r="A137" s="60" t="s">
        <v>198</v>
      </c>
      <c r="B137" s="62" t="s">
        <v>200</v>
      </c>
      <c r="C137" s="9">
        <v>0</v>
      </c>
      <c r="D137" s="3">
        <f>IF(C140=0,"- - -",C137/C140*100)</f>
        <v>0</v>
      </c>
      <c r="E137" s="2">
        <v>557</v>
      </c>
      <c r="F137" s="3">
        <f>IF(E140=0,"- - -",E137/E140*100)</f>
        <v>0.92566433450218533</v>
      </c>
      <c r="G137" s="2">
        <v>220</v>
      </c>
      <c r="H137" s="3">
        <f>IF(G140=0,"- - -",G137/G140*100)</f>
        <v>0.38320182543415027</v>
      </c>
      <c r="I137" s="2">
        <v>0</v>
      </c>
      <c r="J137" s="5" t="str">
        <f t="shared" si="6"/>
        <v xml:space="preserve">-    </v>
      </c>
      <c r="K137" s="26">
        <f t="shared" si="7"/>
        <v>777</v>
      </c>
      <c r="L137" s="29">
        <f>IF(K140=0,"- - -",K137/K140*100)</f>
        <v>0.66076485445314692</v>
      </c>
      <c r="O137" s="68"/>
    </row>
    <row r="138" spans="1:15" x14ac:dyDescent="0.3">
      <c r="A138" s="61" t="s">
        <v>199</v>
      </c>
      <c r="B138" s="62" t="s">
        <v>200</v>
      </c>
      <c r="C138" s="10">
        <v>0</v>
      </c>
      <c r="D138" s="7">
        <f>IF(C140=0,"- - -",C138/C140*100)</f>
        <v>0</v>
      </c>
      <c r="E138" s="6">
        <v>47</v>
      </c>
      <c r="F138" s="7">
        <f>IF(E140=0,"- - -",E138/E140*100)</f>
        <v>7.8108121582769682E-2</v>
      </c>
      <c r="G138" s="6">
        <v>13</v>
      </c>
      <c r="H138" s="7">
        <f>IF(G140=0,"- - -",G138/G140*100)</f>
        <v>2.264374423019979E-2</v>
      </c>
      <c r="I138" s="6">
        <v>0</v>
      </c>
      <c r="J138" s="5" t="str">
        <f t="shared" si="6"/>
        <v xml:space="preserve">-    </v>
      </c>
      <c r="K138" s="26">
        <f t="shared" si="7"/>
        <v>60</v>
      </c>
      <c r="L138" s="29">
        <f>IF(K140=0,"- - -",K138/K140*100)</f>
        <v>5.102431308518509E-2</v>
      </c>
      <c r="O138" s="68"/>
    </row>
    <row r="139" spans="1:15" ht="15" thickBot="1" x14ac:dyDescent="0.35">
      <c r="A139" s="74" t="s">
        <v>201</v>
      </c>
      <c r="B139" s="62"/>
      <c r="C139" s="10">
        <v>4</v>
      </c>
      <c r="D139" s="7">
        <f>IF(C140=0,"- - -",C139/C140*100)</f>
        <v>57.142857142857139</v>
      </c>
      <c r="E139" s="6">
        <v>6741</v>
      </c>
      <c r="F139" s="7">
        <f>IF(E140=0,"- - -",E139/E140*100)</f>
        <v>11.202698884881922</v>
      </c>
      <c r="G139" s="6">
        <v>6299</v>
      </c>
      <c r="H139" s="7">
        <f>IF(G140=0,"- - -",G139/G140*100)</f>
        <v>10.971764992771419</v>
      </c>
      <c r="I139" s="6">
        <v>0</v>
      </c>
      <c r="J139" s="5" t="str">
        <f t="shared" si="6"/>
        <v xml:space="preserve">-    </v>
      </c>
      <c r="K139" s="26">
        <f t="shared" si="7"/>
        <v>13044</v>
      </c>
      <c r="L139" s="29">
        <f>IF(K140=0,"- - -",K139/K140*100)</f>
        <v>11.092685664719239</v>
      </c>
      <c r="O139" s="68"/>
    </row>
    <row r="140" spans="1:15" x14ac:dyDescent="0.3">
      <c r="A140" s="145" t="s">
        <v>13</v>
      </c>
      <c r="B140" s="146"/>
      <c r="C140" s="14">
        <f>SUM(C128:C139)</f>
        <v>7</v>
      </c>
      <c r="D140" s="15">
        <f>IF(C140=0,"- - -",C140/C140*100)</f>
        <v>100</v>
      </c>
      <c r="E140" s="16">
        <f>SUM(E128:E139)</f>
        <v>60173</v>
      </c>
      <c r="F140" s="15">
        <f>IF(E140=0,"- - -",E140/E140*100)</f>
        <v>100</v>
      </c>
      <c r="G140" s="16">
        <f>SUM(G128:G139)</f>
        <v>57411</v>
      </c>
      <c r="H140" s="15">
        <f>IF(G140=0,"- - -",G140/G140*100)</f>
        <v>100</v>
      </c>
      <c r="I140" s="16">
        <f>SUM(I128:I139)</f>
        <v>0</v>
      </c>
      <c r="J140" s="15" t="str">
        <f>IF($I$140=0,"    ",I140/$I$140*100)</f>
        <v xml:space="preserve">    </v>
      </c>
      <c r="K140" s="22">
        <f>SUM(K128:K139)</f>
        <v>117591</v>
      </c>
      <c r="L140" s="23">
        <f>IF(K140=0,"- - -",K140/K140*100)</f>
        <v>100</v>
      </c>
      <c r="O140" s="68"/>
    </row>
    <row r="141" spans="1:15" ht="15" thickBot="1" x14ac:dyDescent="0.35">
      <c r="A141" s="147" t="s">
        <v>50</v>
      </c>
      <c r="B141" s="148"/>
      <c r="C141" s="18">
        <f>IF($K140=0,"- - -",C140/$K140*100)</f>
        <v>5.9528365266049267E-3</v>
      </c>
      <c r="D141" s="19"/>
      <c r="E141" s="20">
        <f>IF($K140=0,"- - -",E140/$K140*100)</f>
        <v>51.17143318791404</v>
      </c>
      <c r="F141" s="19"/>
      <c r="G141" s="20">
        <f>IF($K140=0,"- - -",G140/$K140*100)</f>
        <v>48.822613975559356</v>
      </c>
      <c r="H141" s="19"/>
      <c r="I141" s="20">
        <f>IF($K140=0,"- - -",I140/$K140*100)</f>
        <v>0</v>
      </c>
      <c r="J141" s="19"/>
      <c r="K141" s="24">
        <f>IF($K140=0,"- - -",K140/$K140*100)</f>
        <v>100</v>
      </c>
      <c r="L141" s="25"/>
    </row>
    <row r="142" spans="1:15" x14ac:dyDescent="0.3">
      <c r="A142" s="149" t="s">
        <v>419</v>
      </c>
      <c r="B142" s="138"/>
      <c r="C142" s="138"/>
      <c r="D142" s="138"/>
    </row>
    <row r="144" spans="1:15" x14ac:dyDescent="0.3">
      <c r="A144" s="49" t="s">
        <v>183</v>
      </c>
      <c r="J144" s="48"/>
      <c r="L144" s="48"/>
    </row>
    <row r="145" spans="1:35" ht="15" thickBot="1" x14ac:dyDescent="0.35"/>
    <row r="146" spans="1:35" ht="14.4" customHeight="1" x14ac:dyDescent="0.3">
      <c r="A146" s="141" t="s">
        <v>187</v>
      </c>
      <c r="B146" s="142"/>
      <c r="C146" s="32" t="s">
        <v>20</v>
      </c>
      <c r="D146" s="33"/>
      <c r="E146" s="33" t="s">
        <v>21</v>
      </c>
      <c r="F146" s="33"/>
      <c r="G146" s="33" t="s">
        <v>22</v>
      </c>
      <c r="H146" s="33"/>
      <c r="I146" s="33" t="s">
        <v>23</v>
      </c>
      <c r="J146" s="33"/>
      <c r="K146" s="33" t="s">
        <v>24</v>
      </c>
      <c r="L146" s="33"/>
      <c r="M146" s="33" t="s">
        <v>25</v>
      </c>
      <c r="N146" s="33"/>
      <c r="O146" s="33" t="s">
        <v>26</v>
      </c>
      <c r="P146" s="33"/>
      <c r="Q146" s="33" t="s">
        <v>27</v>
      </c>
      <c r="R146" s="33"/>
      <c r="S146" s="33" t="s">
        <v>28</v>
      </c>
      <c r="T146" s="33"/>
      <c r="U146" s="33" t="s">
        <v>29</v>
      </c>
      <c r="V146" s="33"/>
      <c r="W146" s="33" t="s">
        <v>30</v>
      </c>
      <c r="X146" s="33"/>
      <c r="Y146" s="33" t="s">
        <v>52</v>
      </c>
      <c r="Z146" s="33"/>
      <c r="AA146" s="33" t="s">
        <v>53</v>
      </c>
      <c r="AB146" s="34"/>
      <c r="AC146" s="33" t="s">
        <v>54</v>
      </c>
      <c r="AD146" s="33"/>
      <c r="AE146" s="35" t="s">
        <v>13</v>
      </c>
      <c r="AF146" s="36"/>
    </row>
    <row r="147" spans="1:35" ht="15" thickBot="1" x14ac:dyDescent="0.35">
      <c r="A147" s="143"/>
      <c r="B147" s="144"/>
      <c r="C147" s="37" t="s">
        <v>14</v>
      </c>
      <c r="D147" s="38" t="s">
        <v>15</v>
      </c>
      <c r="E147" s="39" t="s">
        <v>14</v>
      </c>
      <c r="F147" s="38" t="s">
        <v>15</v>
      </c>
      <c r="G147" s="39" t="s">
        <v>14</v>
      </c>
      <c r="H147" s="38" t="s">
        <v>15</v>
      </c>
      <c r="I147" s="37" t="s">
        <v>14</v>
      </c>
      <c r="J147" s="38" t="s">
        <v>15</v>
      </c>
      <c r="K147" s="37" t="s">
        <v>14</v>
      </c>
      <c r="L147" s="38" t="s">
        <v>15</v>
      </c>
      <c r="M147" s="37" t="s">
        <v>14</v>
      </c>
      <c r="N147" s="38" t="s">
        <v>15</v>
      </c>
      <c r="O147" s="37" t="s">
        <v>14</v>
      </c>
      <c r="P147" s="38" t="s">
        <v>15</v>
      </c>
      <c r="Q147" s="37" t="s">
        <v>14</v>
      </c>
      <c r="R147" s="38" t="s">
        <v>15</v>
      </c>
      <c r="S147" s="37" t="s">
        <v>14</v>
      </c>
      <c r="T147" s="38" t="s">
        <v>15</v>
      </c>
      <c r="U147" s="37" t="s">
        <v>14</v>
      </c>
      <c r="V147" s="38" t="s">
        <v>15</v>
      </c>
      <c r="W147" s="37" t="s">
        <v>14</v>
      </c>
      <c r="X147" s="38" t="s">
        <v>15</v>
      </c>
      <c r="Y147" s="37" t="s">
        <v>14</v>
      </c>
      <c r="Z147" s="38" t="s">
        <v>15</v>
      </c>
      <c r="AA147" s="37" t="s">
        <v>14</v>
      </c>
      <c r="AB147" s="38" t="s">
        <v>15</v>
      </c>
      <c r="AC147" s="37" t="s">
        <v>14</v>
      </c>
      <c r="AD147" s="38" t="s">
        <v>15</v>
      </c>
      <c r="AE147" s="41" t="s">
        <v>14</v>
      </c>
      <c r="AF147" s="42" t="s">
        <v>15</v>
      </c>
    </row>
    <row r="148" spans="1:35" x14ac:dyDescent="0.3">
      <c r="A148" s="59" t="s">
        <v>202</v>
      </c>
      <c r="B148" s="62" t="s">
        <v>200</v>
      </c>
      <c r="C148" s="8">
        <v>45</v>
      </c>
      <c r="D148" s="5">
        <f>IF(C160=0,"- - -",C148/C160*100)</f>
        <v>2.5539160045402949</v>
      </c>
      <c r="E148" s="4">
        <v>1</v>
      </c>
      <c r="F148" s="5">
        <f>IF(E160=0,"- - -",E148/E160*100)</f>
        <v>3.4928396786587497E-2</v>
      </c>
      <c r="G148" s="4">
        <v>8</v>
      </c>
      <c r="H148" s="5">
        <f>IF(G160=0,"- - -",G148/G160*100)</f>
        <v>7.0261724925346922E-2</v>
      </c>
      <c r="I148" s="4">
        <v>22</v>
      </c>
      <c r="J148" s="5">
        <f>IF(I160=0,"- - -",I148/I160*100)</f>
        <v>5.0818876902820456E-2</v>
      </c>
      <c r="K148" s="4">
        <v>16</v>
      </c>
      <c r="L148" s="5">
        <f>IF(K160=0,"- - -",K148/K160*100)</f>
        <v>4.6558998981521896E-2</v>
      </c>
      <c r="M148" s="4">
        <v>8</v>
      </c>
      <c r="N148" s="5">
        <f>IF(M160=0,"- - -",M148/M160*100)</f>
        <v>6.8740333390616942E-2</v>
      </c>
      <c r="O148" s="4">
        <v>2</v>
      </c>
      <c r="P148" s="5">
        <f>IF(O160=0,"- - -",O148/O160*100)</f>
        <v>5.1546391752577324E-2</v>
      </c>
      <c r="Q148" s="4">
        <v>0</v>
      </c>
      <c r="R148" s="5">
        <f>IF(Q160=0,"- - -",Q148/Q160*100)</f>
        <v>0</v>
      </c>
      <c r="S148" s="4">
        <v>1</v>
      </c>
      <c r="T148" s="5">
        <f>IF(S160=0,"- - -",S148/S160*100)</f>
        <v>0.12903225806451613</v>
      </c>
      <c r="U148" s="4">
        <v>0</v>
      </c>
      <c r="V148" s="5">
        <f>IF(U160=0,"- - -",U148/U160*100)</f>
        <v>0</v>
      </c>
      <c r="W148" s="4">
        <v>1</v>
      </c>
      <c r="X148" s="5">
        <f>IF(W160=0,"- - -",W148/W160*100)</f>
        <v>0.22779043280182232</v>
      </c>
      <c r="Y148" s="4">
        <v>2</v>
      </c>
      <c r="Z148" s="5">
        <f>IF(Y160=0,"- - -",Y148/Y160*100)</f>
        <v>6.8775790921595595E-2</v>
      </c>
      <c r="AA148" s="4">
        <v>3</v>
      </c>
      <c r="AB148" s="5">
        <f>IF(AA160=0,"- - -",AA148/AA160*100)</f>
        <v>0.2652519893899204</v>
      </c>
      <c r="AC148" s="4">
        <v>4</v>
      </c>
      <c r="AD148" s="5">
        <f>IF(AC160=0,"- - -",AC148/AC160*100)</f>
        <v>0.29761904761904762</v>
      </c>
      <c r="AE148" s="26">
        <f>C148+E148+G148+I148+K148+M148+O148+Q148+S148+U148+W148+Y148+AA148+AC148</f>
        <v>113</v>
      </c>
      <c r="AF148" s="27">
        <f>IF(AE160=0,"- - -",AE148/AE160*100)</f>
        <v>9.609578964376525E-2</v>
      </c>
      <c r="AI148" s="68"/>
    </row>
    <row r="149" spans="1:35" x14ac:dyDescent="0.3">
      <c r="A149" s="60" t="s">
        <v>190</v>
      </c>
      <c r="B149" s="62" t="s">
        <v>200</v>
      </c>
      <c r="C149" s="9">
        <v>141</v>
      </c>
      <c r="D149" s="3">
        <f>IF(C160=0,"- - -",C149/C160*100)</f>
        <v>8.0022701475595905</v>
      </c>
      <c r="E149" s="2">
        <v>8</v>
      </c>
      <c r="F149" s="3">
        <f>IF(E160=0,"- - -",E149/E160*100)</f>
        <v>0.27942717429269998</v>
      </c>
      <c r="G149" s="2">
        <v>4</v>
      </c>
      <c r="H149" s="3">
        <f>IF(G160=0,"- - -",G149/G160*100)</f>
        <v>3.5130862462673461E-2</v>
      </c>
      <c r="I149" s="2">
        <v>8</v>
      </c>
      <c r="J149" s="3">
        <f>IF(I160=0,"- - -",I149/I160*100)</f>
        <v>1.8479591601025618E-2</v>
      </c>
      <c r="K149" s="2">
        <v>7</v>
      </c>
      <c r="L149" s="3">
        <f>IF(K160=0,"- - -",K149/K160*100)</f>
        <v>2.036956205441583E-2</v>
      </c>
      <c r="M149" s="2">
        <v>6</v>
      </c>
      <c r="N149" s="3">
        <f>IF(M160=0,"- - -",M149/M160*100)</f>
        <v>5.1555250042962707E-2</v>
      </c>
      <c r="O149" s="2">
        <v>3</v>
      </c>
      <c r="P149" s="3">
        <f>IF(O160=0,"- - -",O149/O160*100)</f>
        <v>7.7319587628865982E-2</v>
      </c>
      <c r="Q149" s="2">
        <v>4</v>
      </c>
      <c r="R149" s="3">
        <f>IF(Q160=0,"- - -",Q149/Q160*100)</f>
        <v>0.31796502384737679</v>
      </c>
      <c r="S149" s="2">
        <v>2</v>
      </c>
      <c r="T149" s="3">
        <f>IF(S160=0,"- - -",S149/S160*100)</f>
        <v>0.25806451612903225</v>
      </c>
      <c r="U149" s="2">
        <v>0</v>
      </c>
      <c r="V149" s="3">
        <f>IF(U160=0,"- - -",U149/U160*100)</f>
        <v>0</v>
      </c>
      <c r="W149" s="2">
        <v>0</v>
      </c>
      <c r="X149" s="3">
        <f>IF(W160=0,"- - -",W149/W160*100)</f>
        <v>0</v>
      </c>
      <c r="Y149" s="2">
        <v>11</v>
      </c>
      <c r="Z149" s="3">
        <f>IF(Y160=0,"- - -",Y149/Y160*100)</f>
        <v>0.37826685006877581</v>
      </c>
      <c r="AA149" s="2">
        <v>10</v>
      </c>
      <c r="AB149" s="3">
        <f>IF(AA160=0,"- - -",AA149/AA160*100)</f>
        <v>0.88417329796640143</v>
      </c>
      <c r="AC149" s="2">
        <v>277</v>
      </c>
      <c r="AD149" s="3">
        <f>IF(AC160=0,"- - -",AC149/AC160*100)</f>
        <v>20.610119047619047</v>
      </c>
      <c r="AE149" s="26">
        <f t="shared" ref="AE149:AE159" si="8">C149+E149+G149+I149+K149+M149+O149+Q149+S149+U149+W149+Y149+AA149+AC149</f>
        <v>481</v>
      </c>
      <c r="AF149" s="29">
        <f>IF(AE160=0,"- - -",AE149/AE160*100)</f>
        <v>0.40904490989956716</v>
      </c>
      <c r="AI149" s="68"/>
    </row>
    <row r="150" spans="1:35" x14ac:dyDescent="0.3">
      <c r="A150" s="60" t="s">
        <v>191</v>
      </c>
      <c r="B150" s="62" t="s">
        <v>200</v>
      </c>
      <c r="C150" s="9">
        <v>102</v>
      </c>
      <c r="D150" s="3">
        <f>IF(C160=0,"- - -",C150/C160*100)</f>
        <v>5.7888762769580024</v>
      </c>
      <c r="E150" s="2">
        <v>17</v>
      </c>
      <c r="F150" s="3">
        <f>IF(E160=0,"- - -",E150/E160*100)</f>
        <v>0.59378274537198739</v>
      </c>
      <c r="G150" s="2">
        <v>5</v>
      </c>
      <c r="H150" s="3">
        <f>IF(G160=0,"- - -",G150/G160*100)</f>
        <v>4.3913578078341821E-2</v>
      </c>
      <c r="I150" s="2">
        <v>4</v>
      </c>
      <c r="J150" s="3">
        <f>IF(I160=0,"- - -",I150/I160*100)</f>
        <v>9.2397958005128091E-3</v>
      </c>
      <c r="K150" s="2">
        <v>5</v>
      </c>
      <c r="L150" s="3">
        <f>IF(K160=0,"- - -",K150/K160*100)</f>
        <v>1.4549687181725592E-2</v>
      </c>
      <c r="M150" s="2">
        <v>1</v>
      </c>
      <c r="N150" s="3">
        <f>IF(M160=0,"- - -",M150/M160*100)</f>
        <v>8.5925416738271178E-3</v>
      </c>
      <c r="O150" s="2">
        <v>4</v>
      </c>
      <c r="P150" s="3">
        <f>IF(O160=0,"- - -",O150/O160*100)</f>
        <v>0.10309278350515465</v>
      </c>
      <c r="Q150" s="2">
        <v>3</v>
      </c>
      <c r="R150" s="3">
        <f>IF(Q160=0,"- - -",Q150/Q160*100)</f>
        <v>0.23847376788553257</v>
      </c>
      <c r="S150" s="2">
        <v>2</v>
      </c>
      <c r="T150" s="3">
        <f>IF(S160=0,"- - -",S150/S160*100)</f>
        <v>0.25806451612903225</v>
      </c>
      <c r="U150" s="2">
        <v>2</v>
      </c>
      <c r="V150" s="3">
        <f>IF(U160=0,"- - -",U150/U160*100)</f>
        <v>0.36297640653357532</v>
      </c>
      <c r="W150" s="2">
        <v>3</v>
      </c>
      <c r="X150" s="3">
        <f>IF(W160=0,"- - -",W150/W160*100)</f>
        <v>0.68337129840546695</v>
      </c>
      <c r="Y150" s="2">
        <v>55</v>
      </c>
      <c r="Z150" s="3">
        <f>IF(Y160=0,"- - -",Y150/Y160*100)</f>
        <v>1.891334250343879</v>
      </c>
      <c r="AA150" s="2">
        <v>94</v>
      </c>
      <c r="AB150" s="3">
        <f>IF(AA160=0,"- - -",AA150/AA160*100)</f>
        <v>8.3112290008841736</v>
      </c>
      <c r="AC150" s="2">
        <v>414</v>
      </c>
      <c r="AD150" s="3">
        <f>IF(AC160=0,"- - -",AC150/AC160*100)</f>
        <v>30.803571428571431</v>
      </c>
      <c r="AE150" s="26">
        <f t="shared" si="8"/>
        <v>711</v>
      </c>
      <c r="AF150" s="29">
        <f>IF(AE160=0,"- - -",AE150/AE160*100)</f>
        <v>0.60463811005944335</v>
      </c>
      <c r="AI150" s="68"/>
    </row>
    <row r="151" spans="1:35" x14ac:dyDescent="0.3">
      <c r="A151" s="60" t="s">
        <v>194</v>
      </c>
      <c r="B151" s="62" t="s">
        <v>200</v>
      </c>
      <c r="C151" s="9">
        <v>107</v>
      </c>
      <c r="D151" s="3">
        <f>IF(C160=0,"- - -",C151/C160*100)</f>
        <v>6.0726447219069239</v>
      </c>
      <c r="E151" s="2">
        <v>26</v>
      </c>
      <c r="F151" s="3">
        <f>IF(E160=0,"- - -",E151/E160*100)</f>
        <v>0.90813831645127485</v>
      </c>
      <c r="G151" s="2">
        <v>15</v>
      </c>
      <c r="H151" s="3">
        <f>IF(G160=0,"- - -",G151/G160*100)</f>
        <v>0.13174073423502547</v>
      </c>
      <c r="I151" s="2">
        <v>5</v>
      </c>
      <c r="J151" s="3">
        <f>IF(I160=0,"- - -",I151/I160*100)</f>
        <v>1.1549744750641012E-2</v>
      </c>
      <c r="K151" s="2">
        <v>22</v>
      </c>
      <c r="L151" s="3">
        <f>IF(K160=0,"- - -",K151/K160*100)</f>
        <v>6.4018623599592608E-2</v>
      </c>
      <c r="M151" s="2">
        <v>23</v>
      </c>
      <c r="N151" s="3">
        <f>IF(M160=0,"- - -",M151/M160*100)</f>
        <v>0.19762845849802371</v>
      </c>
      <c r="O151" s="2">
        <v>27</v>
      </c>
      <c r="P151" s="3">
        <f>IF(O160=0,"- - -",O151/O160*100)</f>
        <v>0.6958762886597939</v>
      </c>
      <c r="Q151" s="2">
        <v>18</v>
      </c>
      <c r="R151" s="3">
        <f>IF(Q160=0,"- - -",Q151/Q160*100)</f>
        <v>1.4308426073131957</v>
      </c>
      <c r="S151" s="2">
        <v>25</v>
      </c>
      <c r="T151" s="3">
        <f>IF(S160=0,"- - -",S151/S160*100)</f>
        <v>3.225806451612903</v>
      </c>
      <c r="U151" s="2">
        <v>21</v>
      </c>
      <c r="V151" s="3">
        <f>IF(U160=0,"- - -",U151/U160*100)</f>
        <v>3.8112522686025407</v>
      </c>
      <c r="W151" s="2">
        <v>24</v>
      </c>
      <c r="X151" s="3">
        <f>IF(W160=0,"- - -",W151/W160*100)</f>
        <v>5.4669703872437356</v>
      </c>
      <c r="Y151" s="2">
        <v>426</v>
      </c>
      <c r="Z151" s="3">
        <f>IF(Y160=0,"- - -",Y151/Y160*100)</f>
        <v>14.649243466299863</v>
      </c>
      <c r="AA151" s="2">
        <v>417</v>
      </c>
      <c r="AB151" s="3">
        <f>IF(AA160=0,"- - -",AA151/AA160*100)</f>
        <v>36.870026525198938</v>
      </c>
      <c r="AC151" s="2">
        <v>303</v>
      </c>
      <c r="AD151" s="3">
        <f>IF(AC160=0,"- - -",AC151/AC160*100)</f>
        <v>22.544642857142858</v>
      </c>
      <c r="AE151" s="26">
        <f t="shared" si="8"/>
        <v>1459</v>
      </c>
      <c r="AF151" s="29">
        <f>IF(AE160=0,"- - -",AE151/AE160*100)</f>
        <v>1.2407412131880842</v>
      </c>
      <c r="AI151" s="68"/>
    </row>
    <row r="152" spans="1:35" x14ac:dyDescent="0.3">
      <c r="A152" s="60" t="s">
        <v>192</v>
      </c>
      <c r="B152" s="62" t="s">
        <v>200</v>
      </c>
      <c r="C152" s="9">
        <v>122</v>
      </c>
      <c r="D152" s="3">
        <f>IF(C160=0,"- - -",C152/C160*100)</f>
        <v>6.9239500567536885</v>
      </c>
      <c r="E152" s="2">
        <v>65</v>
      </c>
      <c r="F152" s="3">
        <f>IF(E160=0,"- - -",E152/E160*100)</f>
        <v>2.2703457911281872</v>
      </c>
      <c r="G152" s="2">
        <v>77</v>
      </c>
      <c r="H152" s="3">
        <f>IF(G160=0,"- - -",G152/G160*100)</f>
        <v>0.67626910240646398</v>
      </c>
      <c r="I152" s="2">
        <v>439</v>
      </c>
      <c r="J152" s="3">
        <f>IF(I160=0,"- - -",I152/I160*100)</f>
        <v>1.0140675891062807</v>
      </c>
      <c r="K152" s="2">
        <v>657</v>
      </c>
      <c r="L152" s="3">
        <f>IF(K160=0,"- - -",K152/K160*100)</f>
        <v>1.9118288956787428</v>
      </c>
      <c r="M152" s="2">
        <v>522</v>
      </c>
      <c r="N152" s="3">
        <f>IF(M160=0,"- - -",M152/M160*100)</f>
        <v>4.4853067537377553</v>
      </c>
      <c r="O152" s="2">
        <v>321</v>
      </c>
      <c r="P152" s="3">
        <f>IF(O160=0,"- - -",O152/O160*100)</f>
        <v>8.2731958762886588</v>
      </c>
      <c r="Q152" s="2">
        <v>225</v>
      </c>
      <c r="R152" s="3">
        <f>IF(Q160=0,"- - -",Q152/Q160*100)</f>
        <v>17.885532591414943</v>
      </c>
      <c r="S152" s="2">
        <v>185</v>
      </c>
      <c r="T152" s="3">
        <f>IF(S160=0,"- - -",S152/S160*100)</f>
        <v>23.870967741935484</v>
      </c>
      <c r="U152" s="2">
        <v>174</v>
      </c>
      <c r="V152" s="3">
        <f>IF(U160=0,"- - -",U152/U160*100)</f>
        <v>31.578947368421051</v>
      </c>
      <c r="W152" s="2">
        <v>141</v>
      </c>
      <c r="X152" s="3">
        <f>IF(W160=0,"- - -",W152/W160*100)</f>
        <v>32.118451025056949</v>
      </c>
      <c r="Y152" s="2">
        <v>1191</v>
      </c>
      <c r="Z152" s="3">
        <f>IF(Y160=0,"- - -",Y152/Y160*100)</f>
        <v>40.95598349381018</v>
      </c>
      <c r="AA152" s="2">
        <v>338</v>
      </c>
      <c r="AB152" s="3">
        <f>IF(AA160=0,"- - -",AA152/AA160*100)</f>
        <v>29.885057471264371</v>
      </c>
      <c r="AC152" s="2">
        <v>135</v>
      </c>
      <c r="AD152" s="3">
        <f>IF(AC160=0,"- - -",AC152/AC160*100)</f>
        <v>10.044642857142858</v>
      </c>
      <c r="AE152" s="26">
        <f t="shared" si="8"/>
        <v>4592</v>
      </c>
      <c r="AF152" s="29">
        <f>IF(AE160=0,"- - -",AE152/AE160*100)</f>
        <v>3.9050607614528325</v>
      </c>
      <c r="AI152" s="68"/>
    </row>
    <row r="153" spans="1:35" x14ac:dyDescent="0.3">
      <c r="A153" s="60" t="s">
        <v>193</v>
      </c>
      <c r="B153" s="62" t="s">
        <v>200</v>
      </c>
      <c r="C153" s="9">
        <v>171</v>
      </c>
      <c r="D153" s="3">
        <f>IF(C160=0,"- - -",C153/C160*100)</f>
        <v>9.7048808172531214</v>
      </c>
      <c r="E153" s="2">
        <v>400</v>
      </c>
      <c r="F153" s="3">
        <f>IF(E160=0,"- - -",E153/E160*100)</f>
        <v>13.971358714634999</v>
      </c>
      <c r="G153" s="2">
        <v>1612</v>
      </c>
      <c r="H153" s="3">
        <f>IF(G160=0,"- - -",G153/G160*100)</f>
        <v>14.157737572457405</v>
      </c>
      <c r="I153" s="2">
        <v>6231</v>
      </c>
      <c r="J153" s="3">
        <f>IF(I160=0,"- - -",I153/I160*100)</f>
        <v>14.393291908248829</v>
      </c>
      <c r="K153" s="2">
        <v>5353</v>
      </c>
      <c r="L153" s="3">
        <f>IF(K160=0,"- - -",K153/K160*100)</f>
        <v>15.57689509675542</v>
      </c>
      <c r="M153" s="2">
        <v>2114</v>
      </c>
      <c r="N153" s="3">
        <f>IF(M160=0,"- - -",M153/M160*100)</f>
        <v>18.164633098470528</v>
      </c>
      <c r="O153" s="2">
        <v>805</v>
      </c>
      <c r="P153" s="3">
        <f>IF(O160=0,"- - -",O153/O160*100)</f>
        <v>20.747422680412374</v>
      </c>
      <c r="Q153" s="2">
        <v>280</v>
      </c>
      <c r="R153" s="3">
        <f>IF(Q160=0,"- - -",Q153/Q160*100)</f>
        <v>22.257551669316374</v>
      </c>
      <c r="S153" s="2">
        <v>183</v>
      </c>
      <c r="T153" s="3">
        <f>IF(S160=0,"- - -",S153/S160*100)</f>
        <v>23.612903225806452</v>
      </c>
      <c r="U153" s="2">
        <v>135</v>
      </c>
      <c r="V153" s="3">
        <f>IF(U160=0,"- - -",U153/U160*100)</f>
        <v>24.500907441016334</v>
      </c>
      <c r="W153" s="2">
        <v>98</v>
      </c>
      <c r="X153" s="3">
        <f>IF(W160=0,"- - -",W153/W160*100)</f>
        <v>22.323462414578586</v>
      </c>
      <c r="Y153" s="2">
        <v>479</v>
      </c>
      <c r="Z153" s="3">
        <f>IF(Y160=0,"- - -",Y153/Y160*100)</f>
        <v>16.471801925722147</v>
      </c>
      <c r="AA153" s="2">
        <v>100</v>
      </c>
      <c r="AB153" s="3">
        <f>IF(AA160=0,"- - -",AA153/AA160*100)</f>
        <v>8.8417329796640143</v>
      </c>
      <c r="AC153" s="2">
        <v>69</v>
      </c>
      <c r="AD153" s="3">
        <f>IF(AC160=0,"- - -",AC153/AC160*100)</f>
        <v>5.1339285714285712</v>
      </c>
      <c r="AE153" s="26">
        <f t="shared" si="8"/>
        <v>18030</v>
      </c>
      <c r="AF153" s="29">
        <f>IF(AE160=0,"- - -",AE153/AE160*100)</f>
        <v>15.332806082098118</v>
      </c>
      <c r="AI153" s="68"/>
    </row>
    <row r="154" spans="1:35" x14ac:dyDescent="0.3">
      <c r="A154" s="60" t="s">
        <v>195</v>
      </c>
      <c r="B154" s="62" t="s">
        <v>200</v>
      </c>
      <c r="C154" s="9">
        <v>597</v>
      </c>
      <c r="D154" s="3">
        <f>IF(C160=0,"- - -",C154/C160*100)</f>
        <v>33.881952326901249</v>
      </c>
      <c r="E154" s="2">
        <v>1083</v>
      </c>
      <c r="F154" s="3">
        <f>IF(E160=0,"- - -",E154/E160*100)</f>
        <v>37.827453719874256</v>
      </c>
      <c r="G154" s="2">
        <v>4969</v>
      </c>
      <c r="H154" s="3">
        <f>IF(G160=0,"- - -",G154/G160*100)</f>
        <v>43.641313894256108</v>
      </c>
      <c r="I154" s="2">
        <v>17997</v>
      </c>
      <c r="J154" s="3">
        <f>IF(I160=0,"- - -",I154/I160*100)</f>
        <v>41.572151255457257</v>
      </c>
      <c r="K154" s="2">
        <v>13411</v>
      </c>
      <c r="L154" s="3">
        <f>IF(K160=0,"- - -",K154/K160*100)</f>
        <v>39.025170958824383</v>
      </c>
      <c r="M154" s="2">
        <v>4071</v>
      </c>
      <c r="N154" s="3">
        <f>IF(M160=0,"- - -",M154/M160*100)</f>
        <v>34.980237154150196</v>
      </c>
      <c r="O154" s="2">
        <v>1217</v>
      </c>
      <c r="P154" s="3">
        <f>IF(O160=0,"- - -",O154/O160*100)</f>
        <v>31.365979381443299</v>
      </c>
      <c r="Q154" s="2">
        <v>341</v>
      </c>
      <c r="R154" s="3">
        <f>IF(Q160=0,"- - -",Q154/Q160*100)</f>
        <v>27.106518282988873</v>
      </c>
      <c r="S154" s="2">
        <v>166</v>
      </c>
      <c r="T154" s="3">
        <f>IF(S160=0,"- - -",S154/S160*100)</f>
        <v>21.41935483870968</v>
      </c>
      <c r="U154" s="2">
        <v>100</v>
      </c>
      <c r="V154" s="3">
        <f>IF(U160=0,"- - -",U154/U160*100)</f>
        <v>18.148820326678766</v>
      </c>
      <c r="W154" s="2">
        <v>81</v>
      </c>
      <c r="X154" s="3">
        <f>IF(W160=0,"- - -",W154/W160*100)</f>
        <v>18.451025056947611</v>
      </c>
      <c r="Y154" s="2">
        <v>291</v>
      </c>
      <c r="Z154" s="3">
        <f>IF(Y160=0,"- - -",Y154/Y160*100)</f>
        <v>10.006877579092158</v>
      </c>
      <c r="AA154" s="2">
        <v>51</v>
      </c>
      <c r="AB154" s="3">
        <f>IF(AA160=0,"- - -",AA154/AA160*100)</f>
        <v>4.5092838196286467</v>
      </c>
      <c r="AC154" s="2">
        <v>53</v>
      </c>
      <c r="AD154" s="3">
        <f>IF(AC160=0,"- - -",AC154/AC160*100)</f>
        <v>3.9434523809523809</v>
      </c>
      <c r="AE154" s="26">
        <f t="shared" si="8"/>
        <v>44428</v>
      </c>
      <c r="AF154" s="29">
        <f>IF(AE160=0,"- - -",AE154/AE160*100)</f>
        <v>37.781803029143383</v>
      </c>
      <c r="AI154" s="68"/>
    </row>
    <row r="155" spans="1:35" x14ac:dyDescent="0.3">
      <c r="A155" s="60" t="s">
        <v>196</v>
      </c>
      <c r="B155" s="62" t="s">
        <v>200</v>
      </c>
      <c r="C155" s="9">
        <v>230</v>
      </c>
      <c r="D155" s="3">
        <f>IF(C160=0,"- - -",C155/C160*100)</f>
        <v>13.053348467650396</v>
      </c>
      <c r="E155" s="2">
        <v>723</v>
      </c>
      <c r="F155" s="3">
        <f>IF(E160=0,"- - -",E155/E160*100)</f>
        <v>25.253230876702759</v>
      </c>
      <c r="G155" s="2">
        <v>2942</v>
      </c>
      <c r="H155" s="3">
        <f>IF(G160=0,"- - -",G155/G160*100)</f>
        <v>25.838749341296328</v>
      </c>
      <c r="I155" s="2">
        <v>11064</v>
      </c>
      <c r="J155" s="3">
        <f>IF(I160=0,"- - -",I155/I160*100)</f>
        <v>25.55727518421843</v>
      </c>
      <c r="K155" s="2">
        <v>8207</v>
      </c>
      <c r="L155" s="3">
        <f>IF(K160=0,"- - -",K155/K160*100)</f>
        <v>23.881856540084385</v>
      </c>
      <c r="M155" s="2">
        <v>2613</v>
      </c>
      <c r="N155" s="3">
        <f>IF(M160=0,"- - -",M155/M160*100)</f>
        <v>22.452311393710257</v>
      </c>
      <c r="O155" s="2">
        <v>786</v>
      </c>
      <c r="P155" s="3">
        <f>IF(O160=0,"- - -",O155/O160*100)</f>
        <v>20.257731958762886</v>
      </c>
      <c r="Q155" s="2">
        <v>182</v>
      </c>
      <c r="R155" s="3">
        <f>IF(Q160=0,"- - -",Q155/Q160*100)</f>
        <v>14.467408585055644</v>
      </c>
      <c r="S155" s="2">
        <v>107</v>
      </c>
      <c r="T155" s="3">
        <f>IF(S160=0,"- - -",S155/S160*100)</f>
        <v>13.806451612903226</v>
      </c>
      <c r="U155" s="2">
        <v>47</v>
      </c>
      <c r="V155" s="3">
        <f>IF(U160=0,"- - -",U155/U160*100)</f>
        <v>8.5299455535390205</v>
      </c>
      <c r="W155" s="2">
        <v>33</v>
      </c>
      <c r="X155" s="3">
        <f>IF(W160=0,"- - -",W155/W160*100)</f>
        <v>7.5170842824601358</v>
      </c>
      <c r="Y155" s="2">
        <v>90</v>
      </c>
      <c r="Z155" s="3">
        <f>IF(Y160=0,"- - -",Y155/Y160*100)</f>
        <v>3.0949105914718018</v>
      </c>
      <c r="AA155" s="2">
        <v>12</v>
      </c>
      <c r="AB155" s="3">
        <f>IF(AA160=0,"- - -",AA155/AA160*100)</f>
        <v>1.0610079575596816</v>
      </c>
      <c r="AC155" s="2">
        <v>13</v>
      </c>
      <c r="AD155" s="3">
        <f>IF(AC160=0,"- - -",AC155/AC160*100)</f>
        <v>0.96726190476190477</v>
      </c>
      <c r="AE155" s="26">
        <f t="shared" si="8"/>
        <v>27049</v>
      </c>
      <c r="AF155" s="29">
        <f>IF(AE160=0,"- - -",AE155/AE160*100)</f>
        <v>23.002610744019524</v>
      </c>
      <c r="AI155" s="68"/>
    </row>
    <row r="156" spans="1:35" x14ac:dyDescent="0.3">
      <c r="A156" s="60" t="s">
        <v>197</v>
      </c>
      <c r="B156" s="62" t="s">
        <v>200</v>
      </c>
      <c r="C156" s="9">
        <v>60</v>
      </c>
      <c r="D156" s="3">
        <f>IF(C160=0,"- - -",C156/C160*100)</f>
        <v>3.4052213393870598</v>
      </c>
      <c r="E156" s="2">
        <v>194</v>
      </c>
      <c r="F156" s="3">
        <f>IF(E160=0,"- - -",E156/E160*100)</f>
        <v>6.7761089765979747</v>
      </c>
      <c r="G156" s="2">
        <v>661</v>
      </c>
      <c r="H156" s="3">
        <f>IF(G160=0,"- - -",G156/G160*100)</f>
        <v>5.805375021956789</v>
      </c>
      <c r="I156" s="2">
        <v>2755</v>
      </c>
      <c r="J156" s="3">
        <f>IF(I160=0,"- - -",I156/I160*100)</f>
        <v>6.3639093576031964</v>
      </c>
      <c r="K156" s="2">
        <v>1997</v>
      </c>
      <c r="L156" s="3">
        <f>IF(K160=0,"- - -",K156/K160*100)</f>
        <v>5.811145060381202</v>
      </c>
      <c r="M156" s="2">
        <v>763</v>
      </c>
      <c r="N156" s="3">
        <f>IF(M160=0,"- - -",M156/M160*100)</f>
        <v>6.5561092971300914</v>
      </c>
      <c r="O156" s="2">
        <v>269</v>
      </c>
      <c r="P156" s="3">
        <f>IF(O160=0,"- - -",O156/O160*100)</f>
        <v>6.9329896907216497</v>
      </c>
      <c r="Q156" s="2">
        <v>58</v>
      </c>
      <c r="R156" s="3">
        <f>IF(Q160=0,"- - -",Q156/Q160*100)</f>
        <v>4.6104928457869638</v>
      </c>
      <c r="S156" s="2">
        <v>26</v>
      </c>
      <c r="T156" s="3">
        <f>IF(S160=0,"- - -",S156/S160*100)</f>
        <v>3.354838709677419</v>
      </c>
      <c r="U156" s="2">
        <v>23</v>
      </c>
      <c r="V156" s="3">
        <f>IF(U160=0,"- - -",U156/U160*100)</f>
        <v>4.1742286751361162</v>
      </c>
      <c r="W156" s="2">
        <v>9</v>
      </c>
      <c r="X156" s="3">
        <f>IF(W160=0,"- - -",W156/W160*100)</f>
        <v>2.0501138952164011</v>
      </c>
      <c r="Y156" s="2">
        <v>27</v>
      </c>
      <c r="Z156" s="3">
        <f>IF(Y160=0,"- - -",Y156/Y160*100)</f>
        <v>0.92847317744154056</v>
      </c>
      <c r="AA156" s="2">
        <v>1</v>
      </c>
      <c r="AB156" s="3">
        <f>IF(AA160=0,"- - -",AA156/AA160*100)</f>
        <v>8.8417329796640132E-2</v>
      </c>
      <c r="AC156" s="2">
        <v>4</v>
      </c>
      <c r="AD156" s="3">
        <f>IF(AC160=0,"- - -",AC156/AC160*100)</f>
        <v>0.29761904761904762</v>
      </c>
      <c r="AE156" s="26">
        <f t="shared" si="8"/>
        <v>6847</v>
      </c>
      <c r="AF156" s="29">
        <f>IF(AE160=0,"- - -",AE156/AE160*100)</f>
        <v>5.8227245282377051</v>
      </c>
      <c r="AI156" s="68"/>
    </row>
    <row r="157" spans="1:35" x14ac:dyDescent="0.3">
      <c r="A157" s="60" t="s">
        <v>198</v>
      </c>
      <c r="B157" s="62" t="s">
        <v>200</v>
      </c>
      <c r="C157" s="9">
        <v>4</v>
      </c>
      <c r="D157" s="3">
        <f>IF(C160=0,"- - -",C157/C160*100)</f>
        <v>0.22701475595913734</v>
      </c>
      <c r="E157" s="2">
        <v>16</v>
      </c>
      <c r="F157" s="3">
        <f>IF(E160=0,"- - -",E157/E160*100)</f>
        <v>0.55885434858539995</v>
      </c>
      <c r="G157" s="2">
        <v>67</v>
      </c>
      <c r="H157" s="3">
        <f>IF(G160=0,"- - -",G157/G160*100)</f>
        <v>0.58844194624978041</v>
      </c>
      <c r="I157" s="2">
        <v>262</v>
      </c>
      <c r="J157" s="3">
        <f>IF(I160=0,"- - -",I157/I160*100)</f>
        <v>0.60520662493358901</v>
      </c>
      <c r="K157" s="2">
        <v>232</v>
      </c>
      <c r="L157" s="3">
        <f>IF(K160=0,"- - -",K157/K160*100)</f>
        <v>0.67510548523206748</v>
      </c>
      <c r="M157" s="2">
        <v>117</v>
      </c>
      <c r="N157" s="3">
        <f>IF(M160=0,"- - -",M157/M160*100)</f>
        <v>1.0053273758377728</v>
      </c>
      <c r="O157" s="2">
        <v>48</v>
      </c>
      <c r="P157" s="3">
        <f>IF(O160=0,"- - -",O157/O160*100)</f>
        <v>1.2371134020618557</v>
      </c>
      <c r="Q157" s="2">
        <v>14</v>
      </c>
      <c r="R157" s="3">
        <f>IF(Q160=0,"- - -",Q157/Q160*100)</f>
        <v>1.1128775834658187</v>
      </c>
      <c r="S157" s="2">
        <v>5</v>
      </c>
      <c r="T157" s="3">
        <f>IF(S160=0,"- - -",S157/S160*100)</f>
        <v>0.64516129032258063</v>
      </c>
      <c r="U157" s="2">
        <v>2</v>
      </c>
      <c r="V157" s="3">
        <f>IF(U160=0,"- - -",U157/U160*100)</f>
        <v>0.36297640653357532</v>
      </c>
      <c r="W157" s="2">
        <v>1</v>
      </c>
      <c r="X157" s="3">
        <f>IF(W160=0,"- - -",W157/W160*100)</f>
        <v>0.22779043280182232</v>
      </c>
      <c r="Y157" s="2">
        <v>8</v>
      </c>
      <c r="Z157" s="3">
        <f>IF(Y160=0,"- - -",Y157/Y160*100)</f>
        <v>0.27510316368638238</v>
      </c>
      <c r="AA157" s="2">
        <v>1</v>
      </c>
      <c r="AB157" s="3">
        <f>IF(AA160=0,"- - -",AA157/AA160*100)</f>
        <v>8.8417329796640132E-2</v>
      </c>
      <c r="AC157" s="2">
        <v>0</v>
      </c>
      <c r="AD157" s="3">
        <f>IF(AC160=0,"- - -",AC157/AC160*100)</f>
        <v>0</v>
      </c>
      <c r="AE157" s="26">
        <f t="shared" si="8"/>
        <v>777</v>
      </c>
      <c r="AF157" s="29">
        <f>IF(AE160=0,"- - -",AE157/AE160*100)</f>
        <v>0.66076485445314692</v>
      </c>
      <c r="AI157" s="68"/>
    </row>
    <row r="158" spans="1:35" x14ac:dyDescent="0.3">
      <c r="A158" s="61" t="s">
        <v>199</v>
      </c>
      <c r="B158" s="62" t="s">
        <v>200</v>
      </c>
      <c r="C158" s="10">
        <v>2</v>
      </c>
      <c r="D158" s="7">
        <f>IF(C160=0,"- - -",C158/C160*100)</f>
        <v>0.11350737797956867</v>
      </c>
      <c r="E158" s="6">
        <v>3</v>
      </c>
      <c r="F158" s="7">
        <f>IF(E160=0,"- - -",E158/E160*100)</f>
        <v>0.1047851903597625</v>
      </c>
      <c r="G158" s="6">
        <v>4</v>
      </c>
      <c r="H158" s="7">
        <f>IF(G160=0,"- - -",G158/G160*100)</f>
        <v>3.5130862462673461E-2</v>
      </c>
      <c r="I158" s="6">
        <v>15</v>
      </c>
      <c r="J158" s="7">
        <f>IF(I160=0,"- - -",I158/I160*100)</f>
        <v>3.4649234251923032E-2</v>
      </c>
      <c r="K158" s="6">
        <v>15</v>
      </c>
      <c r="L158" s="7">
        <f>IF(K160=0,"- - -",K158/K160*100)</f>
        <v>4.3649061545176775E-2</v>
      </c>
      <c r="M158" s="6">
        <v>11</v>
      </c>
      <c r="N158" s="7">
        <f>IF(M160=0,"- - -",M158/M160*100)</f>
        <v>9.4517958412098299E-2</v>
      </c>
      <c r="O158" s="6">
        <v>3</v>
      </c>
      <c r="P158" s="7">
        <f>IF(O160=0,"- - -",O158/O160*100)</f>
        <v>7.7319587628865982E-2</v>
      </c>
      <c r="Q158" s="6">
        <v>1</v>
      </c>
      <c r="R158" s="7">
        <f>IF(Q160=0,"- - -",Q158/Q160*100)</f>
        <v>7.9491255961844198E-2</v>
      </c>
      <c r="S158" s="6">
        <v>1</v>
      </c>
      <c r="T158" s="7">
        <f>IF(S160=0,"- - -",S158/S160*100)</f>
        <v>0.12903225806451613</v>
      </c>
      <c r="U158" s="6">
        <v>1</v>
      </c>
      <c r="V158" s="7">
        <f>IF(U160=0,"- - -",U158/U160*100)</f>
        <v>0.18148820326678766</v>
      </c>
      <c r="W158" s="6">
        <v>1</v>
      </c>
      <c r="X158" s="7">
        <f>IF(W160=0,"- - -",W158/W160*100)</f>
        <v>0.22779043280182232</v>
      </c>
      <c r="Y158" s="6">
        <v>3</v>
      </c>
      <c r="Z158" s="7">
        <f>IF(Y160=0,"- - -",Y158/Y160*100)</f>
        <v>0.10316368638239339</v>
      </c>
      <c r="AA158" s="6">
        <v>0</v>
      </c>
      <c r="AB158" s="7">
        <f>IF(AA160=0,"- - -",AA158/AA160*100)</f>
        <v>0</v>
      </c>
      <c r="AC158" s="6">
        <v>0</v>
      </c>
      <c r="AD158" s="7">
        <f>IF(AC160=0,"- - -",AC158/AC160*100)</f>
        <v>0</v>
      </c>
      <c r="AE158" s="26">
        <f t="shared" si="8"/>
        <v>60</v>
      </c>
      <c r="AF158" s="29">
        <f>IF(AE160=0,"- - -",AE158/AE160*100)</f>
        <v>5.102431308518509E-2</v>
      </c>
      <c r="AI158" s="68"/>
    </row>
    <row r="159" spans="1:35" ht="15" thickBot="1" x14ac:dyDescent="0.35">
      <c r="A159" s="74" t="s">
        <v>201</v>
      </c>
      <c r="B159" s="62"/>
      <c r="C159" s="10">
        <v>181</v>
      </c>
      <c r="D159" s="7">
        <f>IF(C160=0,"- - -",C159/C160*100)</f>
        <v>10.272417707150964</v>
      </c>
      <c r="E159" s="6">
        <v>327</v>
      </c>
      <c r="F159" s="7">
        <f>IF(E160=0,"- - -",E159/E160*100)</f>
        <v>11.421585749214112</v>
      </c>
      <c r="G159" s="6">
        <v>1022</v>
      </c>
      <c r="H159" s="7">
        <f>IF(G160=0,"- - -",G159/G160*100)</f>
        <v>8.9759353592130697</v>
      </c>
      <c r="I159" s="6">
        <v>4489</v>
      </c>
      <c r="J159" s="7">
        <f>IF(I160=0,"- - -",I159/I160*100)</f>
        <v>10.3693608371255</v>
      </c>
      <c r="K159" s="6">
        <v>4443</v>
      </c>
      <c r="L159" s="7">
        <f>IF(K160=0,"- - -",K159/K160*100)</f>
        <v>12.928852029681362</v>
      </c>
      <c r="M159" s="6">
        <v>1389</v>
      </c>
      <c r="N159" s="7">
        <f>IF(M160=0,"- - -",M159/M160*100)</f>
        <v>11.935040384945866</v>
      </c>
      <c r="O159" s="6">
        <v>395</v>
      </c>
      <c r="P159" s="7">
        <f>IF(O160=0,"- - -",O159/O160*100)</f>
        <v>10.18041237113402</v>
      </c>
      <c r="Q159" s="6">
        <v>132</v>
      </c>
      <c r="R159" s="7">
        <f>IF(Q160=0,"- - -",Q159/Q160*100)</f>
        <v>10.492845786963434</v>
      </c>
      <c r="S159" s="6">
        <v>72</v>
      </c>
      <c r="T159" s="7">
        <f>IF(S160=0,"- - -",S159/S160*100)</f>
        <v>9.2903225806451619</v>
      </c>
      <c r="U159" s="6">
        <v>46</v>
      </c>
      <c r="V159" s="7">
        <f>IF(U160=0,"- - -",U159/U160*100)</f>
        <v>8.3484573502722323</v>
      </c>
      <c r="W159" s="6">
        <v>47</v>
      </c>
      <c r="X159" s="7">
        <f>IF(W160=0,"- - -",W159/W160*100)</f>
        <v>10.70615034168565</v>
      </c>
      <c r="Y159" s="6">
        <v>325</v>
      </c>
      <c r="Z159" s="7">
        <f>IF(Y160=0,"- - -",Y159/Y160*100)</f>
        <v>11.176066024759285</v>
      </c>
      <c r="AA159" s="6">
        <v>104</v>
      </c>
      <c r="AB159" s="7">
        <f>IF(AA160=0,"- - -",AA159/AA160*100)</f>
        <v>9.1954022988505741</v>
      </c>
      <c r="AC159" s="6">
        <v>72</v>
      </c>
      <c r="AD159" s="7">
        <f>IF(AC160=0,"- - -",AC159/AC160*100)</f>
        <v>5.3571428571428568</v>
      </c>
      <c r="AE159" s="26">
        <f t="shared" si="8"/>
        <v>13044</v>
      </c>
      <c r="AF159" s="29">
        <f>IF(AE160=0,"- - -",AE159/AE160*100)</f>
        <v>11.092685664719239</v>
      </c>
      <c r="AI159" s="68"/>
    </row>
    <row r="160" spans="1:35" x14ac:dyDescent="0.3">
      <c r="A160" s="145" t="s">
        <v>13</v>
      </c>
      <c r="B160" s="146"/>
      <c r="C160" s="14">
        <f>SUM(C148:C159)</f>
        <v>1762</v>
      </c>
      <c r="D160" s="15">
        <f>IF(C160=0,"- - -",C160/C160*100)</f>
        <v>100</v>
      </c>
      <c r="E160" s="16">
        <f>SUM(E148:E159)</f>
        <v>2863</v>
      </c>
      <c r="F160" s="15">
        <f>IF(E160=0,"- - -",E160/E160*100)</f>
        <v>100</v>
      </c>
      <c r="G160" s="16">
        <f>SUM(G148:G159)</f>
        <v>11386</v>
      </c>
      <c r="H160" s="15">
        <f>IF(G160=0,"- - -",G160/G160*100)</f>
        <v>100</v>
      </c>
      <c r="I160" s="16">
        <f>SUM(I148:I159)</f>
        <v>43291</v>
      </c>
      <c r="J160" s="15">
        <f>IF(I160=0,"- - -",I160/I160*100)</f>
        <v>100</v>
      </c>
      <c r="K160" s="16">
        <f>SUM(K148:K159)</f>
        <v>34365</v>
      </c>
      <c r="L160" s="15">
        <f>IF(K160=0,"- - -",K160/K160*100)</f>
        <v>100</v>
      </c>
      <c r="M160" s="16">
        <f>SUM(M148:M159)</f>
        <v>11638</v>
      </c>
      <c r="N160" s="15">
        <f>IF(M160=0,"- - -",M160/M160*100)</f>
        <v>100</v>
      </c>
      <c r="O160" s="16">
        <f>SUM(O148:O159)</f>
        <v>3880</v>
      </c>
      <c r="P160" s="15">
        <f>IF(O160=0,"- - -",O160/O160*100)</f>
        <v>100</v>
      </c>
      <c r="Q160" s="16">
        <f>SUM(Q148:Q159)</f>
        <v>1258</v>
      </c>
      <c r="R160" s="15">
        <f>IF(Q160=0,"- - -",Q160/Q160*100)</f>
        <v>100</v>
      </c>
      <c r="S160" s="16">
        <f>SUM(S148:S159)</f>
        <v>775</v>
      </c>
      <c r="T160" s="15">
        <f>IF(S160=0,"- - -",S160/S160*100)</f>
        <v>100</v>
      </c>
      <c r="U160" s="16">
        <f>SUM(U148:U159)</f>
        <v>551</v>
      </c>
      <c r="V160" s="15">
        <f>IF(U160=0,"- - -",U160/U160*100)</f>
        <v>100</v>
      </c>
      <c r="W160" s="16">
        <f>SUM(W148:W159)</f>
        <v>439</v>
      </c>
      <c r="X160" s="15">
        <f>IF(W160=0,"- - -",W160/W160*100)</f>
        <v>100</v>
      </c>
      <c r="Y160" s="16">
        <f>SUM(Y148:Y159)</f>
        <v>2908</v>
      </c>
      <c r="Z160" s="15">
        <f>IF(Y160=0,"- - -",Y160/Y160*100)</f>
        <v>100</v>
      </c>
      <c r="AA160" s="16">
        <f>SUM(AA148:AA159)</f>
        <v>1131</v>
      </c>
      <c r="AB160" s="15">
        <f t="shared" ref="AB160" si="9">IF(AA160=0,"- - -",AA160/AA160*100)</f>
        <v>100</v>
      </c>
      <c r="AC160" s="16">
        <f>SUM(AC148:AC159)</f>
        <v>1344</v>
      </c>
      <c r="AD160" s="15">
        <f t="shared" ref="AD160" si="10">IF(AC160=0,"- - -",AC160/AC160*100)</f>
        <v>100</v>
      </c>
      <c r="AE160" s="22">
        <f>SUM(AE148:AE159)</f>
        <v>117591</v>
      </c>
      <c r="AF160" s="23">
        <f>IF(AE160=0,"- - -",AE160/AE160*100)</f>
        <v>100</v>
      </c>
      <c r="AI160" s="68"/>
    </row>
    <row r="161" spans="1:32" ht="15" thickBot="1" x14ac:dyDescent="0.35">
      <c r="A161" s="147" t="s">
        <v>31</v>
      </c>
      <c r="B161" s="148"/>
      <c r="C161" s="18">
        <f>IF($AE160=0,"- - -",C160/$AE160*100)</f>
        <v>1.4984139942682688</v>
      </c>
      <c r="D161" s="19"/>
      <c r="E161" s="20">
        <f>IF($AE160=0,"- - -",E160/$AE160*100)</f>
        <v>2.4347101393814152</v>
      </c>
      <c r="F161" s="19"/>
      <c r="G161" s="20">
        <f>IF($AE160=0,"- - -",G160/$AE160*100)</f>
        <v>9.6827138131319579</v>
      </c>
      <c r="H161" s="19"/>
      <c r="I161" s="20">
        <f>IF($AE160=0,"- - -",I160/$AE160*100)</f>
        <v>36.814892296179131</v>
      </c>
      <c r="J161" s="19"/>
      <c r="K161" s="20">
        <f>IF($AE160=0,"- - -",K160/$AE160*100)</f>
        <v>29.224175319539757</v>
      </c>
      <c r="L161" s="19"/>
      <c r="M161" s="20">
        <f>IF($AE160=0,"- - -",M160/$AE160*100)</f>
        <v>9.8970159280897345</v>
      </c>
      <c r="N161" s="19"/>
      <c r="O161" s="20">
        <f>IF($AE160=0,"- - -",O160/$AE160*100)</f>
        <v>3.2995722461753023</v>
      </c>
      <c r="P161" s="19"/>
      <c r="Q161" s="20">
        <f>IF($AE160=0,"- - -",Q160/$AE160*100)</f>
        <v>1.0698097643527142</v>
      </c>
      <c r="R161" s="19"/>
      <c r="S161" s="20">
        <f>IF($AE160=0,"- - -",S160/$AE160*100)</f>
        <v>0.65906404401697405</v>
      </c>
      <c r="T161" s="19"/>
      <c r="U161" s="20">
        <f>IF($AE160=0,"- - -",U160/$AE160*100)</f>
        <v>0.46857327516561642</v>
      </c>
      <c r="V161" s="19"/>
      <c r="W161" s="20">
        <f>IF($AE160=0,"- - -",W160/$AE160*100)</f>
        <v>0.37332789073993755</v>
      </c>
      <c r="X161" s="19"/>
      <c r="Y161" s="20">
        <f>IF($AE160=0,"- - -",Y160/$AE160*100)</f>
        <v>2.472978374195304</v>
      </c>
      <c r="Z161" s="19"/>
      <c r="AA161" s="20">
        <f>IF($AE160=0,"- - -",AA160/$AE160*100)</f>
        <v>0.96180830165573905</v>
      </c>
      <c r="AB161" s="50"/>
      <c r="AC161" s="20">
        <f>IF($AE160=0,"- - -",AC160/$AE160*100)</f>
        <v>1.142944613108146</v>
      </c>
      <c r="AD161" s="50"/>
      <c r="AE161" s="24">
        <f>IF($AE160=0,"- - -",AE160/$AE160*100)</f>
        <v>100</v>
      </c>
      <c r="AF161" s="25"/>
    </row>
    <row r="164" spans="1:32" x14ac:dyDescent="0.3">
      <c r="A164" s="49" t="s">
        <v>184</v>
      </c>
      <c r="J164" s="48"/>
      <c r="L164" s="48"/>
    </row>
    <row r="165" spans="1:32" ht="15" thickBot="1" x14ac:dyDescent="0.35"/>
    <row r="166" spans="1:32" ht="14.4" customHeight="1" x14ac:dyDescent="0.3">
      <c r="A166" s="141" t="s">
        <v>187</v>
      </c>
      <c r="B166" s="142"/>
      <c r="C166" s="32" t="s">
        <v>111</v>
      </c>
      <c r="D166" s="33"/>
      <c r="E166" s="33" t="s">
        <v>112</v>
      </c>
      <c r="F166" s="33"/>
      <c r="G166" s="33" t="s">
        <v>113</v>
      </c>
      <c r="H166" s="33"/>
      <c r="I166" s="35" t="s">
        <v>13</v>
      </c>
      <c r="J166" s="36"/>
    </row>
    <row r="167" spans="1:32" ht="15" thickBot="1" x14ac:dyDescent="0.35">
      <c r="A167" s="143"/>
      <c r="B167" s="144"/>
      <c r="C167" s="37" t="s">
        <v>14</v>
      </c>
      <c r="D167" s="38" t="s">
        <v>15</v>
      </c>
      <c r="E167" s="39" t="s">
        <v>14</v>
      </c>
      <c r="F167" s="38" t="s">
        <v>15</v>
      </c>
      <c r="G167" s="39" t="s">
        <v>14</v>
      </c>
      <c r="H167" s="38" t="s">
        <v>15</v>
      </c>
      <c r="I167" s="41" t="s">
        <v>14</v>
      </c>
      <c r="J167" s="42" t="s">
        <v>15</v>
      </c>
    </row>
    <row r="168" spans="1:32" x14ac:dyDescent="0.3">
      <c r="A168" s="59" t="s">
        <v>202</v>
      </c>
      <c r="B168" s="62" t="s">
        <v>200</v>
      </c>
      <c r="C168" s="8">
        <v>9</v>
      </c>
      <c r="D168" s="5">
        <f>IF(C180=0,"- - -",C168/C180*100)</f>
        <v>8.3240843507214196E-2</v>
      </c>
      <c r="E168" s="4">
        <v>89</v>
      </c>
      <c r="F168" s="5">
        <f>IF(E180=0,"- - -",E168/E180*100)</f>
        <v>0.10945493900039353</v>
      </c>
      <c r="G168" s="4">
        <v>15</v>
      </c>
      <c r="H168" s="5">
        <f>IF(G180=0,"- - -",G168/G180*100)</f>
        <v>5.8899752621038991E-2</v>
      </c>
      <c r="I168" s="26">
        <f>C168+E168+G168</f>
        <v>113</v>
      </c>
      <c r="J168" s="27">
        <f>IF(I180=0,"- - -",I168/I180*100)</f>
        <v>9.609578964376525E-2</v>
      </c>
      <c r="M168" s="68"/>
    </row>
    <row r="169" spans="1:32" x14ac:dyDescent="0.3">
      <c r="A169" s="60" t="s">
        <v>190</v>
      </c>
      <c r="B169" s="62" t="s">
        <v>200</v>
      </c>
      <c r="C169" s="9">
        <v>63</v>
      </c>
      <c r="D169" s="3">
        <f>IF(C180=0,"- - -",C169/C180*100)</f>
        <v>0.5826859045504994</v>
      </c>
      <c r="E169" s="2">
        <v>401</v>
      </c>
      <c r="F169" s="3">
        <f>IF(E180=0,"- - -",E169/E180*100)</f>
        <v>0.49316214088941362</v>
      </c>
      <c r="G169" s="2">
        <v>17</v>
      </c>
      <c r="H169" s="3">
        <f>IF(G180=0,"- - -",G169/G180*100)</f>
        <v>6.6753052970510859E-2</v>
      </c>
      <c r="I169" s="26">
        <f t="shared" ref="I169:I179" si="11">C169+E169+G169</f>
        <v>481</v>
      </c>
      <c r="J169" s="29">
        <f>IF(I180=0,"- - -",I169/I180*100)</f>
        <v>0.40904490989956716</v>
      </c>
      <c r="M169" s="68"/>
    </row>
    <row r="170" spans="1:32" x14ac:dyDescent="0.3">
      <c r="A170" s="60" t="s">
        <v>191</v>
      </c>
      <c r="B170" s="62" t="s">
        <v>200</v>
      </c>
      <c r="C170" s="9">
        <v>82</v>
      </c>
      <c r="D170" s="3">
        <f>IF(C180=0,"- - -",C170/C180*100)</f>
        <v>0.75841657417684061</v>
      </c>
      <c r="E170" s="2">
        <v>574</v>
      </c>
      <c r="F170" s="3">
        <f>IF(E180=0,"- - -",E170/E180*100)</f>
        <v>0.7059228650137741</v>
      </c>
      <c r="G170" s="2">
        <v>55</v>
      </c>
      <c r="H170" s="3">
        <f>IF(G180=0,"- - -",G170/G180*100)</f>
        <v>0.21596575961047629</v>
      </c>
      <c r="I170" s="26">
        <f t="shared" si="11"/>
        <v>711</v>
      </c>
      <c r="J170" s="29">
        <f>IF(I180=0,"- - -",I170/I180*100)</f>
        <v>0.60463811005944335</v>
      </c>
      <c r="M170" s="68"/>
    </row>
    <row r="171" spans="1:32" x14ac:dyDescent="0.3">
      <c r="A171" s="60" t="s">
        <v>194</v>
      </c>
      <c r="B171" s="62" t="s">
        <v>200</v>
      </c>
      <c r="C171" s="9">
        <v>165</v>
      </c>
      <c r="D171" s="3">
        <f>IF(C180=0,"- - -",C171/C180*100)</f>
        <v>1.5260821309655936</v>
      </c>
      <c r="E171" s="2">
        <v>1154</v>
      </c>
      <c r="F171" s="3">
        <f>IF(E180=0,"- - -",E171/E180*100)</f>
        <v>1.41922471467926</v>
      </c>
      <c r="G171" s="2">
        <v>140</v>
      </c>
      <c r="H171" s="3">
        <f>IF(G180=0,"- - -",G171/G180*100)</f>
        <v>0.54973102446303057</v>
      </c>
      <c r="I171" s="26">
        <f t="shared" si="11"/>
        <v>1459</v>
      </c>
      <c r="J171" s="29">
        <f>IF(I180=0,"- - -",I171/I180*100)</f>
        <v>1.2407412131880842</v>
      </c>
      <c r="M171" s="68"/>
    </row>
    <row r="172" spans="1:32" x14ac:dyDescent="0.3">
      <c r="A172" s="60" t="s">
        <v>192</v>
      </c>
      <c r="B172" s="62" t="s">
        <v>200</v>
      </c>
      <c r="C172" s="9">
        <v>560</v>
      </c>
      <c r="D172" s="3">
        <f>IF(C180=0,"- - -",C172/C180*100)</f>
        <v>5.1794302626711062</v>
      </c>
      <c r="E172" s="2">
        <v>3477</v>
      </c>
      <c r="F172" s="3">
        <f>IF(E180=0,"- - -",E172/E180*100)</f>
        <v>4.2761216056670603</v>
      </c>
      <c r="G172" s="2">
        <v>555</v>
      </c>
      <c r="H172" s="3">
        <f>IF(G180=0,"- - -",G172/G180*100)</f>
        <v>2.1792908469784424</v>
      </c>
      <c r="I172" s="26">
        <f t="shared" si="11"/>
        <v>4592</v>
      </c>
      <c r="J172" s="29">
        <f>IF(I180=0,"- - -",I172/I180*100)</f>
        <v>3.9050607614528325</v>
      </c>
      <c r="M172" s="68"/>
    </row>
    <row r="173" spans="1:32" x14ac:dyDescent="0.3">
      <c r="A173" s="60" t="s">
        <v>193</v>
      </c>
      <c r="B173" s="62" t="s">
        <v>200</v>
      </c>
      <c r="C173" s="9">
        <v>1964</v>
      </c>
      <c r="D173" s="3">
        <f>IF(C180=0,"- - -",C173/C180*100)</f>
        <v>18.165001849796521</v>
      </c>
      <c r="E173" s="2">
        <v>13982</v>
      </c>
      <c r="F173" s="3">
        <f>IF(E180=0,"- - -",E173/E180*100)</f>
        <v>17.195493900039356</v>
      </c>
      <c r="G173" s="2">
        <v>2084</v>
      </c>
      <c r="H173" s="3">
        <f>IF(G180=0,"- - -",G173/G180*100)</f>
        <v>8.1831389641496841</v>
      </c>
      <c r="I173" s="26">
        <f t="shared" si="11"/>
        <v>18030</v>
      </c>
      <c r="J173" s="29">
        <f>IF(I180=0,"- - -",I173/I180*100)</f>
        <v>15.332806082098118</v>
      </c>
      <c r="M173" s="68"/>
    </row>
    <row r="174" spans="1:32" x14ac:dyDescent="0.3">
      <c r="A174" s="60" t="s">
        <v>195</v>
      </c>
      <c r="B174" s="62" t="s">
        <v>200</v>
      </c>
      <c r="C174" s="9">
        <v>4128</v>
      </c>
      <c r="D174" s="3">
        <f>IF(C180=0,"- - -",C174/C180*100)</f>
        <v>38.179800221975583</v>
      </c>
      <c r="E174" s="2">
        <v>31894</v>
      </c>
      <c r="F174" s="3">
        <f>IF(E180=0,"- - -",E174/E180*100)</f>
        <v>39.224222746950019</v>
      </c>
      <c r="G174" s="2">
        <v>8406</v>
      </c>
      <c r="H174" s="3">
        <f>IF(G180=0,"- - -",G174/G180*100)</f>
        <v>33.007421368830251</v>
      </c>
      <c r="I174" s="26">
        <f t="shared" si="11"/>
        <v>44428</v>
      </c>
      <c r="J174" s="29">
        <f>IF(I180=0,"- - -",I174/I180*100)</f>
        <v>37.781803029143383</v>
      </c>
      <c r="M174" s="68"/>
    </row>
    <row r="175" spans="1:32" x14ac:dyDescent="0.3">
      <c r="A175" s="60" t="s">
        <v>196</v>
      </c>
      <c r="B175" s="62" t="s">
        <v>200</v>
      </c>
      <c r="C175" s="9">
        <v>2786</v>
      </c>
      <c r="D175" s="3">
        <f>IF(C180=0,"- - -",C175/C180*100)</f>
        <v>25.767665556788756</v>
      </c>
      <c r="E175" s="2">
        <v>21319</v>
      </c>
      <c r="F175" s="3">
        <f>IF(E180=0,"- - -",E175/E180*100)</f>
        <v>26.218762298307752</v>
      </c>
      <c r="G175" s="2">
        <v>2944</v>
      </c>
      <c r="H175" s="3">
        <f>IF(G180=0,"- - -",G175/G180*100)</f>
        <v>11.560058114422587</v>
      </c>
      <c r="I175" s="26">
        <f t="shared" si="11"/>
        <v>27049</v>
      </c>
      <c r="J175" s="29">
        <f>IF(I180=0,"- - -",I175/I180*100)</f>
        <v>23.002610744019524</v>
      </c>
      <c r="M175" s="68"/>
    </row>
    <row r="176" spans="1:32" x14ac:dyDescent="0.3">
      <c r="A176" s="60" t="s">
        <v>197</v>
      </c>
      <c r="B176" s="62" t="s">
        <v>200</v>
      </c>
      <c r="C176" s="9">
        <v>786</v>
      </c>
      <c r="D176" s="3">
        <f>IF(C180=0,"- - -",C176/C180*100)</f>
        <v>7.2697003329633745</v>
      </c>
      <c r="E176" s="2">
        <v>5334</v>
      </c>
      <c r="F176" s="3">
        <f>IF(E180=0,"- - -",E176/E180*100)</f>
        <v>6.5599173553719012</v>
      </c>
      <c r="G176" s="2">
        <v>727</v>
      </c>
      <c r="H176" s="3">
        <f>IF(G180=0,"- - -",G176/G180*100)</f>
        <v>2.8546746770330231</v>
      </c>
      <c r="I176" s="26">
        <f t="shared" si="11"/>
        <v>6847</v>
      </c>
      <c r="J176" s="29">
        <f>IF(I180=0,"- - -",I176/I180*100)</f>
        <v>5.8227245282377051</v>
      </c>
      <c r="M176" s="68"/>
    </row>
    <row r="177" spans="1:13" x14ac:dyDescent="0.3">
      <c r="A177" s="60" t="s">
        <v>198</v>
      </c>
      <c r="B177" s="62" t="s">
        <v>200</v>
      </c>
      <c r="C177" s="9">
        <v>108</v>
      </c>
      <c r="D177" s="3">
        <f>IF(C180=0,"- - -",C177/C180*100)</f>
        <v>0.99889012208657058</v>
      </c>
      <c r="E177" s="2">
        <v>582</v>
      </c>
      <c r="F177" s="3">
        <f>IF(E180=0,"- - -",E177/E180*100)</f>
        <v>0.71576151121605669</v>
      </c>
      <c r="G177" s="2">
        <v>87</v>
      </c>
      <c r="H177" s="3">
        <f>IF(G180=0,"- - -",G177/G180*100)</f>
        <v>0.34161856520202616</v>
      </c>
      <c r="I177" s="26">
        <f t="shared" si="11"/>
        <v>777</v>
      </c>
      <c r="J177" s="29">
        <f>IF(I180=0,"- - -",I177/I180*100)</f>
        <v>0.66076485445314692</v>
      </c>
      <c r="M177" s="68"/>
    </row>
    <row r="178" spans="1:13" x14ac:dyDescent="0.3">
      <c r="A178" s="61" t="s">
        <v>199</v>
      </c>
      <c r="B178" s="62" t="s">
        <v>200</v>
      </c>
      <c r="C178" s="10">
        <v>11</v>
      </c>
      <c r="D178" s="7">
        <f>IF(C180=0,"- - -",C178/C180*100)</f>
        <v>0.10173880873103958</v>
      </c>
      <c r="E178" s="6">
        <v>41</v>
      </c>
      <c r="F178" s="7">
        <f>IF(E180=0,"- - -",E178/E180*100)</f>
        <v>5.0423061786698149E-2</v>
      </c>
      <c r="G178" s="6">
        <v>8</v>
      </c>
      <c r="H178" s="7">
        <f>IF(G180=0,"- - -",G178/G180*100)</f>
        <v>3.1413201397887461E-2</v>
      </c>
      <c r="I178" s="26">
        <f t="shared" si="11"/>
        <v>60</v>
      </c>
      <c r="J178" s="29">
        <f>IF(I180=0,"- - -",I178/I180*100)</f>
        <v>5.102431308518509E-2</v>
      </c>
      <c r="M178" s="68"/>
    </row>
    <row r="179" spans="1:13" ht="15" thickBot="1" x14ac:dyDescent="0.35">
      <c r="A179" s="74" t="s">
        <v>201</v>
      </c>
      <c r="B179" s="62"/>
      <c r="C179" s="10">
        <v>150</v>
      </c>
      <c r="D179" s="7">
        <f>IF(C180=0,"- - -",C179/C180*100)</f>
        <v>1.3873473917869035</v>
      </c>
      <c r="E179" s="6">
        <v>2465</v>
      </c>
      <c r="F179" s="7">
        <f>IF(E180=0,"- - -",E179/E180*100)</f>
        <v>3.0315328610783157</v>
      </c>
      <c r="G179" s="6">
        <v>10429</v>
      </c>
      <c r="H179" s="7">
        <f>IF(G180=0,"- - -",G179/G180*100)</f>
        <v>40.951034672321043</v>
      </c>
      <c r="I179" s="26">
        <f t="shared" si="11"/>
        <v>13044</v>
      </c>
      <c r="J179" s="29">
        <f>IF(I180=0,"- - -",I179/I180*100)</f>
        <v>11.092685664719239</v>
      </c>
      <c r="M179" s="68"/>
    </row>
    <row r="180" spans="1:13" x14ac:dyDescent="0.3">
      <c r="A180" s="145" t="s">
        <v>13</v>
      </c>
      <c r="B180" s="146"/>
      <c r="C180" s="14">
        <f>SUM(C168:C179)</f>
        <v>10812</v>
      </c>
      <c r="D180" s="15">
        <f>IF(C180=0,"- - -",C180/C180*100)</f>
        <v>100</v>
      </c>
      <c r="E180" s="16">
        <f>SUM(E168:E179)</f>
        <v>81312</v>
      </c>
      <c r="F180" s="15">
        <f>IF(E180=0,"- - -",E180/E180*100)</f>
        <v>100</v>
      </c>
      <c r="G180" s="16">
        <f>SUM(G168:G179)</f>
        <v>25467</v>
      </c>
      <c r="H180" s="15">
        <f>IF(G180=0,"- - -",G180/G180*100)</f>
        <v>100</v>
      </c>
      <c r="I180" s="22">
        <f>SUM(I168:I179)</f>
        <v>117591</v>
      </c>
      <c r="J180" s="23">
        <f>IF(I180=0,"- - -",I180/I180*100)</f>
        <v>100</v>
      </c>
      <c r="M180" s="68"/>
    </row>
    <row r="181" spans="1:13" ht="15" thickBot="1" x14ac:dyDescent="0.35">
      <c r="A181" s="147" t="s">
        <v>426</v>
      </c>
      <c r="B181" s="148"/>
      <c r="C181" s="18">
        <f>IF($I180=0,"- - -",C180/$I180*100)</f>
        <v>9.1945812179503541</v>
      </c>
      <c r="D181" s="19"/>
      <c r="E181" s="20">
        <f>IF($I180=0,"- - -",E180/$I180*100)</f>
        <v>69.148149093042832</v>
      </c>
      <c r="F181" s="19"/>
      <c r="G181" s="20">
        <f>IF($I180=0,"- - -",G180/$I180*100)</f>
        <v>21.65726968900681</v>
      </c>
      <c r="H181" s="19"/>
      <c r="I181" s="24">
        <f>IF($I180=0,"- - -",I180/$I180*100)</f>
        <v>100</v>
      </c>
      <c r="J181" s="25"/>
    </row>
    <row r="184" spans="1:13" x14ac:dyDescent="0.3">
      <c r="A184" s="49" t="s">
        <v>185</v>
      </c>
      <c r="L184" s="48"/>
    </row>
    <row r="185" spans="1:13" ht="15" thickBot="1" x14ac:dyDescent="0.35"/>
    <row r="186" spans="1:13" ht="14.4" customHeight="1" x14ac:dyDescent="0.3">
      <c r="A186" s="141" t="s">
        <v>187</v>
      </c>
      <c r="B186" s="142"/>
      <c r="C186" s="32" t="s">
        <v>114</v>
      </c>
      <c r="D186" s="33"/>
      <c r="E186" s="33" t="s">
        <v>115</v>
      </c>
      <c r="F186" s="33"/>
      <c r="G186" s="33" t="s">
        <v>113</v>
      </c>
      <c r="H186" s="33"/>
      <c r="I186" s="35" t="s">
        <v>13</v>
      </c>
      <c r="J186" s="36"/>
    </row>
    <row r="187" spans="1:13" ht="15" thickBot="1" x14ac:dyDescent="0.35">
      <c r="A187" s="143"/>
      <c r="B187" s="144"/>
      <c r="C187" s="37" t="s">
        <v>14</v>
      </c>
      <c r="D187" s="38" t="s">
        <v>15</v>
      </c>
      <c r="E187" s="39" t="s">
        <v>14</v>
      </c>
      <c r="F187" s="38" t="s">
        <v>15</v>
      </c>
      <c r="G187" s="39" t="s">
        <v>14</v>
      </c>
      <c r="H187" s="38" t="s">
        <v>15</v>
      </c>
      <c r="I187" s="41" t="s">
        <v>14</v>
      </c>
      <c r="J187" s="42" t="s">
        <v>15</v>
      </c>
    </row>
    <row r="188" spans="1:13" x14ac:dyDescent="0.3">
      <c r="A188" s="59" t="s">
        <v>202</v>
      </c>
      <c r="B188" s="62" t="s">
        <v>200</v>
      </c>
      <c r="C188" s="8">
        <v>47</v>
      </c>
      <c r="D188" s="5">
        <f>IF(C200=0,"- - -",C188/C200*100)</f>
        <v>7.618244886050507E-2</v>
      </c>
      <c r="E188" s="4">
        <v>54</v>
      </c>
      <c r="F188" s="5">
        <f>IF(E200=0,"- - -",E188/E200*100)</f>
        <v>0.16286644951140067</v>
      </c>
      <c r="G188" s="4">
        <v>12</v>
      </c>
      <c r="H188" s="5">
        <f>IF(G200=0,"- - -",G188/G200*100)</f>
        <v>5.2768128050657406E-2</v>
      </c>
      <c r="I188" s="26">
        <f>C188+E188+G188</f>
        <v>113</v>
      </c>
      <c r="J188" s="27">
        <f>IF(I200=0,"- - -",I188/I200*100)</f>
        <v>9.609578964376525E-2</v>
      </c>
      <c r="M188" s="68"/>
    </row>
    <row r="189" spans="1:13" x14ac:dyDescent="0.3">
      <c r="A189" s="60" t="s">
        <v>190</v>
      </c>
      <c r="B189" s="62" t="s">
        <v>200</v>
      </c>
      <c r="C189" s="9">
        <v>255</v>
      </c>
      <c r="D189" s="3">
        <f>IF(C200=0,"- - -",C189/C200*100)</f>
        <v>0.41333030764742112</v>
      </c>
      <c r="E189" s="2">
        <v>208</v>
      </c>
      <c r="F189" s="3">
        <f>IF(E200=0,"- - -",E189/E200*100)</f>
        <v>0.62733743515502471</v>
      </c>
      <c r="G189" s="2">
        <v>18</v>
      </c>
      <c r="H189" s="3">
        <f>IF(G200=0,"- - -",G189/G200*100)</f>
        <v>7.9152192075986103E-2</v>
      </c>
      <c r="I189" s="26">
        <f t="shared" ref="I189:I199" si="12">C189+E189+G189</f>
        <v>481</v>
      </c>
      <c r="J189" s="29">
        <f>IF(I200=0,"- - -",I189/I200*100)</f>
        <v>0.40904490989956716</v>
      </c>
      <c r="M189" s="68"/>
    </row>
    <row r="190" spans="1:13" x14ac:dyDescent="0.3">
      <c r="A190" s="60" t="s">
        <v>191</v>
      </c>
      <c r="B190" s="62" t="s">
        <v>200</v>
      </c>
      <c r="C190" s="9">
        <v>353</v>
      </c>
      <c r="D190" s="3">
        <f>IF(C200=0,"- - -",C190/C200*100)</f>
        <v>0.57217881803741044</v>
      </c>
      <c r="E190" s="2">
        <v>310</v>
      </c>
      <c r="F190" s="3">
        <f>IF(E200=0,"- - -",E190/E200*100)</f>
        <v>0.93497406200989253</v>
      </c>
      <c r="G190" s="2">
        <v>48</v>
      </c>
      <c r="H190" s="3">
        <f>IF(G200=0,"- - -",G190/G200*100)</f>
        <v>0.21107251220262963</v>
      </c>
      <c r="I190" s="26">
        <f t="shared" si="12"/>
        <v>711</v>
      </c>
      <c r="J190" s="29">
        <f>IF(I200=0,"- - -",I190/I200*100)</f>
        <v>0.60463811005944335</v>
      </c>
      <c r="M190" s="68"/>
    </row>
    <row r="191" spans="1:13" x14ac:dyDescent="0.3">
      <c r="A191" s="60" t="s">
        <v>194</v>
      </c>
      <c r="B191" s="62" t="s">
        <v>200</v>
      </c>
      <c r="C191" s="9">
        <v>801</v>
      </c>
      <c r="D191" s="3">
        <f>IF(C200=0,"- - -",C191/C200*100)</f>
        <v>1.298343436963076</v>
      </c>
      <c r="E191" s="2">
        <v>553</v>
      </c>
      <c r="F191" s="3">
        <f>IF(E200=0,"- - -",E191/E200*100)</f>
        <v>1.6678730848111956</v>
      </c>
      <c r="G191" s="2">
        <v>105</v>
      </c>
      <c r="H191" s="3">
        <f>IF(G200=0,"- - -",G191/G200*100)</f>
        <v>0.46172112044325225</v>
      </c>
      <c r="I191" s="26">
        <f t="shared" si="12"/>
        <v>1459</v>
      </c>
      <c r="J191" s="29">
        <f>IF(I200=0,"- - -",I191/I200*100)</f>
        <v>1.2407412131880842</v>
      </c>
      <c r="M191" s="68"/>
    </row>
    <row r="192" spans="1:13" x14ac:dyDescent="0.3">
      <c r="A192" s="60" t="s">
        <v>192</v>
      </c>
      <c r="B192" s="62" t="s">
        <v>200</v>
      </c>
      <c r="C192" s="9">
        <v>2612</v>
      </c>
      <c r="D192" s="3">
        <f>IF(C200=0,"- - -",C192/C200*100)</f>
        <v>4.2337990728433885</v>
      </c>
      <c r="E192" s="2">
        <v>1607</v>
      </c>
      <c r="F192" s="3">
        <f>IF(E200=0,"- - -",E192/E200*100)</f>
        <v>4.8467848956448307</v>
      </c>
      <c r="G192" s="2">
        <v>373</v>
      </c>
      <c r="H192" s="3">
        <f>IF(G200=0,"- - -",G192/G200*100)</f>
        <v>1.6402093135746008</v>
      </c>
      <c r="I192" s="26">
        <f t="shared" si="12"/>
        <v>4592</v>
      </c>
      <c r="J192" s="29">
        <f>IF(I200=0,"- - -",I192/I200*100)</f>
        <v>3.9050607614528325</v>
      </c>
      <c r="M192" s="68"/>
    </row>
    <row r="193" spans="1:13" x14ac:dyDescent="0.3">
      <c r="A193" s="60" t="s">
        <v>193</v>
      </c>
      <c r="B193" s="62" t="s">
        <v>200</v>
      </c>
      <c r="C193" s="9">
        <v>10641</v>
      </c>
      <c r="D193" s="3">
        <f>IF(C200=0,"- - -",C193/C200*100)</f>
        <v>17.248030602651799</v>
      </c>
      <c r="E193" s="2">
        <v>5857</v>
      </c>
      <c r="F193" s="3">
        <f>IF(E200=0,"- - -",E193/E200*100)</f>
        <v>17.664977681264325</v>
      </c>
      <c r="G193" s="2">
        <v>1532</v>
      </c>
      <c r="H193" s="3">
        <f>IF(G200=0,"- - -",G193/G200*100)</f>
        <v>6.7367310144672619</v>
      </c>
      <c r="I193" s="26">
        <f t="shared" si="12"/>
        <v>18030</v>
      </c>
      <c r="J193" s="29">
        <f>IF(I200=0,"- - -",I193/I200*100)</f>
        <v>15.332806082098118</v>
      </c>
      <c r="M193" s="68"/>
    </row>
    <row r="194" spans="1:13" x14ac:dyDescent="0.3">
      <c r="A194" s="60" t="s">
        <v>195</v>
      </c>
      <c r="B194" s="62" t="s">
        <v>200</v>
      </c>
      <c r="C194" s="9">
        <v>24733</v>
      </c>
      <c r="D194" s="3">
        <f>IF(C200=0,"- - -",C194/C200*100)</f>
        <v>40.089798035465364</v>
      </c>
      <c r="E194" s="2">
        <v>12361</v>
      </c>
      <c r="F194" s="3">
        <f>IF(E200=0,"- - -",E194/E200*100)</f>
        <v>37.281336711304135</v>
      </c>
      <c r="G194" s="2">
        <v>7334</v>
      </c>
      <c r="H194" s="3">
        <f>IF(G200=0,"- - -",G194/G200*100)</f>
        <v>32.250120926960122</v>
      </c>
      <c r="I194" s="26">
        <f t="shared" si="12"/>
        <v>44428</v>
      </c>
      <c r="J194" s="29">
        <f>IF(I200=0,"- - -",I194/I200*100)</f>
        <v>37.781803029143383</v>
      </c>
      <c r="M194" s="68"/>
    </row>
    <row r="195" spans="1:13" x14ac:dyDescent="0.3">
      <c r="A195" s="60" t="s">
        <v>196</v>
      </c>
      <c r="B195" s="62" t="s">
        <v>200</v>
      </c>
      <c r="C195" s="9">
        <v>16389</v>
      </c>
      <c r="D195" s="3">
        <f>IF(C200=0,"- - -",C195/C200*100)</f>
        <v>26.564982007974841</v>
      </c>
      <c r="E195" s="2">
        <v>8409</v>
      </c>
      <c r="F195" s="3">
        <f>IF(E200=0,"- - -",E195/E200*100)</f>
        <v>25.361925443358668</v>
      </c>
      <c r="G195" s="2">
        <v>2251</v>
      </c>
      <c r="H195" s="3">
        <f>IF(G200=0,"- - -",G195/G200*100)</f>
        <v>9.898421353502485</v>
      </c>
      <c r="I195" s="26">
        <f t="shared" si="12"/>
        <v>27049</v>
      </c>
      <c r="J195" s="29">
        <f>IF(I200=0,"- - -",I195/I200*100)</f>
        <v>23.002610744019524</v>
      </c>
      <c r="M195" s="68"/>
    </row>
    <row r="196" spans="1:13" x14ac:dyDescent="0.3">
      <c r="A196" s="60" t="s">
        <v>197</v>
      </c>
      <c r="B196" s="62" t="s">
        <v>200</v>
      </c>
      <c r="C196" s="9">
        <v>4244</v>
      </c>
      <c r="D196" s="3">
        <f>IF(C200=0,"- - -",C196/C200*100)</f>
        <v>6.8791130417868844</v>
      </c>
      <c r="E196" s="2">
        <v>2050</v>
      </c>
      <c r="F196" s="3">
        <f>IF(E200=0,"- - -",E196/E200*100)</f>
        <v>6.1828929907105801</v>
      </c>
      <c r="G196" s="2">
        <v>553</v>
      </c>
      <c r="H196" s="3">
        <f>IF(G200=0,"- - -",G196/G200*100)</f>
        <v>2.4317312343344621</v>
      </c>
      <c r="I196" s="26">
        <f t="shared" si="12"/>
        <v>6847</v>
      </c>
      <c r="J196" s="29">
        <f>IF(I200=0,"- - -",I196/I200*100)</f>
        <v>5.8227245282377051</v>
      </c>
      <c r="M196" s="68"/>
    </row>
    <row r="197" spans="1:13" x14ac:dyDescent="0.3">
      <c r="A197" s="60" t="s">
        <v>198</v>
      </c>
      <c r="B197" s="62" t="s">
        <v>200</v>
      </c>
      <c r="C197" s="9">
        <v>479</v>
      </c>
      <c r="D197" s="3">
        <f>IF(C200=0,"- - -",C197/C200*100)</f>
        <v>0.77641261711025378</v>
      </c>
      <c r="E197" s="2">
        <v>244</v>
      </c>
      <c r="F197" s="3">
        <f>IF(E200=0,"- - -",E197/E200*100)</f>
        <v>0.7359150681626252</v>
      </c>
      <c r="G197" s="2">
        <v>54</v>
      </c>
      <c r="H197" s="3">
        <f>IF(G200=0,"- - -",G197/G200*100)</f>
        <v>0.23745657622795832</v>
      </c>
      <c r="I197" s="26">
        <f t="shared" si="12"/>
        <v>777</v>
      </c>
      <c r="J197" s="29">
        <f>IF(I200=0,"- - -",I197/I200*100)</f>
        <v>0.66076485445314692</v>
      </c>
      <c r="M197" s="68"/>
    </row>
    <row r="198" spans="1:13" x14ac:dyDescent="0.3">
      <c r="A198" s="61" t="s">
        <v>199</v>
      </c>
      <c r="B198" s="62" t="s">
        <v>200</v>
      </c>
      <c r="C198" s="10">
        <v>38</v>
      </c>
      <c r="D198" s="7">
        <f>IF(C200=0,"- - -",C198/C200*100)</f>
        <v>6.1594320355301969E-2</v>
      </c>
      <c r="E198" s="6">
        <v>14</v>
      </c>
      <c r="F198" s="7">
        <f>IF(E200=0,"- - -",E198/E200*100)</f>
        <v>4.2224635058511276E-2</v>
      </c>
      <c r="G198" s="6">
        <v>8</v>
      </c>
      <c r="H198" s="7">
        <f>IF(G200=0,"- - -",G198/G200*100)</f>
        <v>3.5178752033771597E-2</v>
      </c>
      <c r="I198" s="26">
        <f t="shared" si="12"/>
        <v>60</v>
      </c>
      <c r="J198" s="29">
        <f>IF(I200=0,"- - -",I198/I200*100)</f>
        <v>5.102431308518509E-2</v>
      </c>
      <c r="M198" s="68"/>
    </row>
    <row r="199" spans="1:13" ht="15" thickBot="1" x14ac:dyDescent="0.35">
      <c r="A199" s="74" t="s">
        <v>201</v>
      </c>
      <c r="B199" s="62"/>
      <c r="C199" s="10">
        <v>1102</v>
      </c>
      <c r="D199" s="7">
        <f>IF(C200=0,"- - -",C199/C200*100)</f>
        <v>1.7862352903037573</v>
      </c>
      <c r="E199" s="6">
        <v>1489</v>
      </c>
      <c r="F199" s="7">
        <f>IF(E200=0,"- - -",E199/E200*100)</f>
        <v>4.4908915430088072</v>
      </c>
      <c r="G199" s="6">
        <v>10453</v>
      </c>
      <c r="H199" s="7">
        <f>IF(G200=0,"- - -",G199/G200*100)</f>
        <v>45.965436876126816</v>
      </c>
      <c r="I199" s="26">
        <f t="shared" si="12"/>
        <v>13044</v>
      </c>
      <c r="J199" s="29">
        <f>IF(I200=0,"- - -",I199/I200*100)</f>
        <v>11.092685664719239</v>
      </c>
      <c r="M199" s="68"/>
    </row>
    <row r="200" spans="1:13" x14ac:dyDescent="0.3">
      <c r="A200" s="145" t="s">
        <v>13</v>
      </c>
      <c r="B200" s="146"/>
      <c r="C200" s="14">
        <f>SUM(C188:C199)</f>
        <v>61694</v>
      </c>
      <c r="D200" s="15">
        <f>IF(C200=0,"- - -",C200/C200*100)</f>
        <v>100</v>
      </c>
      <c r="E200" s="16">
        <f>SUM(E188:E199)</f>
        <v>33156</v>
      </c>
      <c r="F200" s="15">
        <f>IF(E200=0,"- - -",E200/E200*100)</f>
        <v>100</v>
      </c>
      <c r="G200" s="16">
        <f>SUM(G188:G199)</f>
        <v>22741</v>
      </c>
      <c r="H200" s="15">
        <f>IF(G200=0,"- - -",G200/G200*100)</f>
        <v>100</v>
      </c>
      <c r="I200" s="22">
        <f>SUM(I188:I199)</f>
        <v>117591</v>
      </c>
      <c r="J200" s="23">
        <f>IF(I200=0,"- - -",I200/I200*100)</f>
        <v>100</v>
      </c>
      <c r="M200" s="68"/>
    </row>
    <row r="201" spans="1:13" ht="15" thickBot="1" x14ac:dyDescent="0.35">
      <c r="A201" s="147" t="s">
        <v>425</v>
      </c>
      <c r="B201" s="148"/>
      <c r="C201" s="18">
        <f>IF($I200=0,"- - -",C200/$I200*100)</f>
        <v>52.46489952462349</v>
      </c>
      <c r="D201" s="19"/>
      <c r="E201" s="20">
        <f>IF($I200=0,"- - -",E200/$I200*100)</f>
        <v>28.196035410873282</v>
      </c>
      <c r="F201" s="19"/>
      <c r="G201" s="20">
        <f>IF($I200=0,"- - -",G200/$I200*100)</f>
        <v>19.339065064503234</v>
      </c>
      <c r="H201" s="19"/>
      <c r="I201" s="24">
        <f>IF($I200=0,"- - -",I200/$I200*100)</f>
        <v>100</v>
      </c>
      <c r="J201" s="25"/>
    </row>
    <row r="202" spans="1:13" x14ac:dyDescent="0.3">
      <c r="A202" s="63"/>
    </row>
    <row r="204" spans="1:13" x14ac:dyDescent="0.3">
      <c r="A204" s="49" t="s">
        <v>186</v>
      </c>
      <c r="J204" s="48"/>
      <c r="L204" s="48"/>
    </row>
    <row r="205" spans="1:13" ht="15" thickBot="1" x14ac:dyDescent="0.35"/>
    <row r="206" spans="1:13" ht="14.4" customHeight="1" x14ac:dyDescent="0.3">
      <c r="A206" s="141" t="s">
        <v>187</v>
      </c>
      <c r="B206" s="142"/>
      <c r="C206" s="32" t="s">
        <v>116</v>
      </c>
      <c r="D206" s="33"/>
      <c r="E206" s="33" t="s">
        <v>117</v>
      </c>
      <c r="F206" s="33"/>
      <c r="G206" s="33" t="s">
        <v>113</v>
      </c>
      <c r="H206" s="33"/>
      <c r="I206" s="35" t="s">
        <v>13</v>
      </c>
      <c r="J206" s="36"/>
    </row>
    <row r="207" spans="1:13" ht="15" thickBot="1" x14ac:dyDescent="0.35">
      <c r="A207" s="143"/>
      <c r="B207" s="144"/>
      <c r="C207" s="37" t="s">
        <v>14</v>
      </c>
      <c r="D207" s="38" t="s">
        <v>15</v>
      </c>
      <c r="E207" s="39" t="s">
        <v>14</v>
      </c>
      <c r="F207" s="38" t="s">
        <v>15</v>
      </c>
      <c r="G207" s="39" t="s">
        <v>14</v>
      </c>
      <c r="H207" s="38" t="s">
        <v>15</v>
      </c>
      <c r="I207" s="41" t="s">
        <v>14</v>
      </c>
      <c r="J207" s="42" t="s">
        <v>15</v>
      </c>
    </row>
    <row r="208" spans="1:13" x14ac:dyDescent="0.3">
      <c r="A208" s="59" t="s">
        <v>202</v>
      </c>
      <c r="B208" s="62" t="s">
        <v>200</v>
      </c>
      <c r="C208" s="8">
        <v>27</v>
      </c>
      <c r="D208" s="5">
        <f>IF(C220=0,"- - -",C208/C220*100)</f>
        <v>0.11818261402433686</v>
      </c>
      <c r="E208" s="4">
        <v>75</v>
      </c>
      <c r="F208" s="5">
        <f>IF(E220=0,"- - -",E208/E220*100)</f>
        <v>0.10538444244604316</v>
      </c>
      <c r="G208" s="4">
        <v>11</v>
      </c>
      <c r="H208" s="5">
        <f>IF(G220=0,"- - -",G208/G220*100)</f>
        <v>4.6655638970182808E-2</v>
      </c>
      <c r="I208" s="26">
        <f>C208+E208+G208</f>
        <v>113</v>
      </c>
      <c r="J208" s="27">
        <f>IF(I220=0,"- - -",I208/I220*100)</f>
        <v>9.609578964376525E-2</v>
      </c>
      <c r="M208" s="68"/>
    </row>
    <row r="209" spans="1:13" x14ac:dyDescent="0.3">
      <c r="A209" s="60" t="s">
        <v>190</v>
      </c>
      <c r="B209" s="62" t="s">
        <v>200</v>
      </c>
      <c r="C209" s="9">
        <v>75</v>
      </c>
      <c r="D209" s="3">
        <f>IF(C220=0,"- - -",C209/C220*100)</f>
        <v>0.3282850389564913</v>
      </c>
      <c r="E209" s="2">
        <v>388</v>
      </c>
      <c r="F209" s="3">
        <f>IF(E220=0,"- - -",E209/E220*100)</f>
        <v>0.54518884892086328</v>
      </c>
      <c r="G209" s="2">
        <v>18</v>
      </c>
      <c r="H209" s="3">
        <f>IF(G220=0,"- - -",G209/G220*100)</f>
        <v>7.6345591042117314E-2</v>
      </c>
      <c r="I209" s="26">
        <f t="shared" ref="I209:I219" si="13">C209+E209+G209</f>
        <v>481</v>
      </c>
      <c r="J209" s="29">
        <f>IF(I220=0,"- - -",I209/I220*100)</f>
        <v>0.40904490989956716</v>
      </c>
      <c r="M209" s="68"/>
    </row>
    <row r="210" spans="1:13" x14ac:dyDescent="0.3">
      <c r="A210" s="60" t="s">
        <v>191</v>
      </c>
      <c r="B210" s="62" t="s">
        <v>200</v>
      </c>
      <c r="C210" s="9">
        <v>79</v>
      </c>
      <c r="D210" s="3">
        <f>IF(C220=0,"- - -",C210/C220*100)</f>
        <v>0.34579357436750419</v>
      </c>
      <c r="E210" s="2">
        <v>584</v>
      </c>
      <c r="F210" s="3">
        <f>IF(E220=0,"- - -",E210/E220*100)</f>
        <v>0.82059352517985606</v>
      </c>
      <c r="G210" s="2">
        <v>48</v>
      </c>
      <c r="H210" s="3">
        <f>IF(G220=0,"- - -",G210/G220*100)</f>
        <v>0.20358824277897949</v>
      </c>
      <c r="I210" s="26">
        <f t="shared" si="13"/>
        <v>711</v>
      </c>
      <c r="J210" s="29">
        <f>IF(I220=0,"- - -",I210/I220*100)</f>
        <v>0.60463811005944335</v>
      </c>
      <c r="M210" s="68"/>
    </row>
    <row r="211" spans="1:13" x14ac:dyDescent="0.3">
      <c r="A211" s="60" t="s">
        <v>194</v>
      </c>
      <c r="B211" s="62" t="s">
        <v>200</v>
      </c>
      <c r="C211" s="9">
        <v>237</v>
      </c>
      <c r="D211" s="3">
        <f>IF(C220=0,"- - -",C211/C220*100)</f>
        <v>1.0373807231025125</v>
      </c>
      <c r="E211" s="2">
        <v>1105</v>
      </c>
      <c r="F211" s="3">
        <f>IF(E220=0,"- - -",E211/E220*100)</f>
        <v>1.5526641187050361</v>
      </c>
      <c r="G211" s="2">
        <v>117</v>
      </c>
      <c r="H211" s="3">
        <f>IF(G220=0,"- - -",G211/G220*100)</f>
        <v>0.49624634177376259</v>
      </c>
      <c r="I211" s="26">
        <f t="shared" si="13"/>
        <v>1459</v>
      </c>
      <c r="J211" s="29">
        <f>IF(I220=0,"- - -",I211/I220*100)</f>
        <v>1.2407412131880842</v>
      </c>
      <c r="M211" s="68"/>
    </row>
    <row r="212" spans="1:13" x14ac:dyDescent="0.3">
      <c r="A212" s="60" t="s">
        <v>192</v>
      </c>
      <c r="B212" s="62" t="s">
        <v>200</v>
      </c>
      <c r="C212" s="9">
        <v>916</v>
      </c>
      <c r="D212" s="3">
        <f>IF(C220=0,"- - -",C212/C220*100)</f>
        <v>4.0094546091219474</v>
      </c>
      <c r="E212" s="2">
        <v>3275</v>
      </c>
      <c r="F212" s="3">
        <f>IF(E220=0,"- - -",E212/E220*100)</f>
        <v>4.6017873201438846</v>
      </c>
      <c r="G212" s="2">
        <v>401</v>
      </c>
      <c r="H212" s="3">
        <f>IF(G220=0,"- - -",G212/G220*100)</f>
        <v>1.7008101115493914</v>
      </c>
      <c r="I212" s="26">
        <f t="shared" si="13"/>
        <v>4592</v>
      </c>
      <c r="J212" s="29">
        <f>IF(I220=0,"- - -",I212/I220*100)</f>
        <v>3.9050607614528325</v>
      </c>
      <c r="M212" s="68"/>
    </row>
    <row r="213" spans="1:13" x14ac:dyDescent="0.3">
      <c r="A213" s="60" t="s">
        <v>193</v>
      </c>
      <c r="B213" s="62" t="s">
        <v>200</v>
      </c>
      <c r="C213" s="9">
        <v>3641</v>
      </c>
      <c r="D213" s="3">
        <f>IF(C220=0,"- - -",C213/C220*100)</f>
        <v>15.937144357874464</v>
      </c>
      <c r="E213" s="2">
        <v>12794</v>
      </c>
      <c r="F213" s="3">
        <f>IF(E220=0,"- - -",E213/E220*100)</f>
        <v>17.977180755395683</v>
      </c>
      <c r="G213" s="2">
        <v>1595</v>
      </c>
      <c r="H213" s="3">
        <f>IF(G220=0,"- - -",G213/G220*100)</f>
        <v>6.7650676506765066</v>
      </c>
      <c r="I213" s="26">
        <f t="shared" si="13"/>
        <v>18030</v>
      </c>
      <c r="J213" s="29">
        <f>IF(I220=0,"- - -",I213/I220*100)</f>
        <v>15.332806082098118</v>
      </c>
      <c r="M213" s="68"/>
    </row>
    <row r="214" spans="1:13" x14ac:dyDescent="0.3">
      <c r="A214" s="60" t="s">
        <v>195</v>
      </c>
      <c r="B214" s="62" t="s">
        <v>200</v>
      </c>
      <c r="C214" s="9">
        <v>8146</v>
      </c>
      <c r="D214" s="3">
        <f>IF(C220=0,"- - -",C214/C220*100)</f>
        <v>35.656132364527707</v>
      </c>
      <c r="E214" s="2">
        <v>28851</v>
      </c>
      <c r="F214" s="3">
        <f>IF(E220=0,"- - -",E214/E220*100)</f>
        <v>40.539287320143885</v>
      </c>
      <c r="G214" s="2">
        <v>7431</v>
      </c>
      <c r="H214" s="3">
        <f>IF(G220=0,"- - -",G214/G220*100)</f>
        <v>31.518004835220765</v>
      </c>
      <c r="I214" s="26">
        <f t="shared" si="13"/>
        <v>44428</v>
      </c>
      <c r="J214" s="29">
        <f>IF(I220=0,"- - -",I214/I220*100)</f>
        <v>37.781803029143383</v>
      </c>
      <c r="M214" s="68"/>
    </row>
    <row r="215" spans="1:13" x14ac:dyDescent="0.3">
      <c r="A215" s="60" t="s">
        <v>196</v>
      </c>
      <c r="B215" s="62" t="s">
        <v>200</v>
      </c>
      <c r="C215" s="9">
        <v>6928</v>
      </c>
      <c r="D215" s="3">
        <f>IF(C220=0,"- - -",C215/C220*100)</f>
        <v>30.32478333187429</v>
      </c>
      <c r="E215" s="2">
        <v>17833</v>
      </c>
      <c r="F215" s="3">
        <f>IF(E220=0,"- - -",E215/E220*100)</f>
        <v>25.057610161870503</v>
      </c>
      <c r="G215" s="2">
        <v>2288</v>
      </c>
      <c r="H215" s="3">
        <f>IF(G220=0,"- - -",G215/G220*100)</f>
        <v>9.7043729057980244</v>
      </c>
      <c r="I215" s="26">
        <f t="shared" si="13"/>
        <v>27049</v>
      </c>
      <c r="J215" s="29">
        <f>IF(I220=0,"- - -",I215/I220*100)</f>
        <v>23.002610744019524</v>
      </c>
      <c r="M215" s="68"/>
    </row>
    <row r="216" spans="1:13" x14ac:dyDescent="0.3">
      <c r="A216" s="60" t="s">
        <v>197</v>
      </c>
      <c r="B216" s="62" t="s">
        <v>200</v>
      </c>
      <c r="C216" s="9">
        <v>2162</v>
      </c>
      <c r="D216" s="3">
        <f>IF(C220=0,"- - -",C216/C220*100)</f>
        <v>9.4633633896524554</v>
      </c>
      <c r="E216" s="2">
        <v>4125</v>
      </c>
      <c r="F216" s="3">
        <f>IF(E220=0,"- - -",E216/E220*100)</f>
        <v>5.7961443345323742</v>
      </c>
      <c r="G216" s="2">
        <v>560</v>
      </c>
      <c r="H216" s="3">
        <f>IF(G220=0,"- - -",G216/G220*100)</f>
        <v>2.3751961657547609</v>
      </c>
      <c r="I216" s="26">
        <f t="shared" si="13"/>
        <v>6847</v>
      </c>
      <c r="J216" s="29">
        <f>IF(I220=0,"- - -",I216/I220*100)</f>
        <v>5.8227245282377051</v>
      </c>
      <c r="M216" s="68"/>
    </row>
    <row r="217" spans="1:13" x14ac:dyDescent="0.3">
      <c r="A217" s="60" t="s">
        <v>198</v>
      </c>
      <c r="B217" s="62" t="s">
        <v>200</v>
      </c>
      <c r="C217" s="9">
        <v>285</v>
      </c>
      <c r="D217" s="3">
        <f>IF(C220=0,"- - -",C217/C220*100)</f>
        <v>1.2474831480346669</v>
      </c>
      <c r="E217" s="2">
        <v>439</v>
      </c>
      <c r="F217" s="3">
        <f>IF(E220=0,"- - -",E217/E220*100)</f>
        <v>0.61685026978417268</v>
      </c>
      <c r="G217" s="2">
        <v>53</v>
      </c>
      <c r="H217" s="3">
        <f>IF(G220=0,"- - -",G217/G220*100)</f>
        <v>0.22479535140178991</v>
      </c>
      <c r="I217" s="26">
        <f t="shared" si="13"/>
        <v>777</v>
      </c>
      <c r="J217" s="29">
        <f>IF(I220=0,"- - -",I217/I220*100)</f>
        <v>0.66076485445314692</v>
      </c>
      <c r="M217" s="68"/>
    </row>
    <row r="218" spans="1:13" x14ac:dyDescent="0.3">
      <c r="A218" s="61" t="s">
        <v>199</v>
      </c>
      <c r="B218" s="62" t="s">
        <v>200</v>
      </c>
      <c r="C218" s="10">
        <v>13</v>
      </c>
      <c r="D218" s="7">
        <f>IF(C220=0,"- - -",C218/C220*100)</f>
        <v>5.6902740085791818E-2</v>
      </c>
      <c r="E218" s="6">
        <v>38</v>
      </c>
      <c r="F218" s="7">
        <f>IF(E220=0,"- - -",E218/E220*100)</f>
        <v>5.3394784172661872E-2</v>
      </c>
      <c r="G218" s="6">
        <v>9</v>
      </c>
      <c r="H218" s="7">
        <f>IF(G220=0,"- - -",G218/G220*100)</f>
        <v>3.8172795521058657E-2</v>
      </c>
      <c r="I218" s="26">
        <f t="shared" si="13"/>
        <v>60</v>
      </c>
      <c r="J218" s="29">
        <f>IF(I220=0,"- - -",I218/I220*100)</f>
        <v>5.102431308518509E-2</v>
      </c>
      <c r="M218" s="68"/>
    </row>
    <row r="219" spans="1:13" ht="15" thickBot="1" x14ac:dyDescent="0.35">
      <c r="A219" s="74" t="s">
        <v>201</v>
      </c>
      <c r="B219" s="62"/>
      <c r="C219" s="10">
        <v>337</v>
      </c>
      <c r="D219" s="7">
        <f>IF(C220=0,"- - -",C219/C220*100)</f>
        <v>1.4750941083778342</v>
      </c>
      <c r="E219" s="6">
        <v>1661</v>
      </c>
      <c r="F219" s="7">
        <f>IF(E220=0,"- - -",E219/E220*100)</f>
        <v>2.3339141187050361</v>
      </c>
      <c r="G219" s="6">
        <v>11046</v>
      </c>
      <c r="H219" s="7">
        <f>IF(G220=0,"- - -",G219/G220*100)</f>
        <v>46.850744369512661</v>
      </c>
      <c r="I219" s="26">
        <f t="shared" si="13"/>
        <v>13044</v>
      </c>
      <c r="J219" s="29">
        <f>IF(I220=0,"- - -",I219/I220*100)</f>
        <v>11.092685664719239</v>
      </c>
      <c r="M219" s="68"/>
    </row>
    <row r="220" spans="1:13" x14ac:dyDescent="0.3">
      <c r="A220" s="145" t="s">
        <v>13</v>
      </c>
      <c r="B220" s="146"/>
      <c r="C220" s="14">
        <f>SUM(C208:C219)</f>
        <v>22846</v>
      </c>
      <c r="D220" s="15">
        <f>IF(C220=0,"- - -",C220/C220*100)</f>
        <v>100</v>
      </c>
      <c r="E220" s="16">
        <f>SUM(E208:E219)</f>
        <v>71168</v>
      </c>
      <c r="F220" s="15">
        <f>IF(E220=0,"- - -",E220/E220*100)</f>
        <v>100</v>
      </c>
      <c r="G220" s="16">
        <f>SUM(G208:G219)</f>
        <v>23577</v>
      </c>
      <c r="H220" s="15">
        <f>IF(G220=0,"- - -",G220/G220*100)</f>
        <v>100</v>
      </c>
      <c r="I220" s="22">
        <f>SUM(I208:I219)</f>
        <v>117591</v>
      </c>
      <c r="J220" s="23">
        <f>IF(I220=0,"- - -",I220/I220*100)</f>
        <v>100</v>
      </c>
      <c r="M220" s="68"/>
    </row>
    <row r="221" spans="1:13" ht="15" thickBot="1" x14ac:dyDescent="0.35">
      <c r="A221" s="147" t="s">
        <v>424</v>
      </c>
      <c r="B221" s="148"/>
      <c r="C221" s="18">
        <f>IF($I220=0,"- - -",C220/$I220*100)</f>
        <v>19.428357612402312</v>
      </c>
      <c r="D221" s="19"/>
      <c r="E221" s="20">
        <f>IF($I220=0,"- - -",E220/$I220*100)</f>
        <v>60.521638560774207</v>
      </c>
      <c r="F221" s="19"/>
      <c r="G221" s="20">
        <f>IF($I220=0,"- - -",G220/$I220*100)</f>
        <v>20.050003826823481</v>
      </c>
      <c r="H221" s="19"/>
      <c r="I221" s="24">
        <f>IF($I220=0,"- - -",I220/$I220*100)</f>
        <v>100</v>
      </c>
      <c r="J221" s="25"/>
    </row>
  </sheetData>
  <sheetProtection sheet="1" objects="1" scenarios="1"/>
  <mergeCells count="49">
    <mergeCell ref="AA61:AB61"/>
    <mergeCell ref="A1:B1"/>
    <mergeCell ref="A6:B7"/>
    <mergeCell ref="A20:B20"/>
    <mergeCell ref="A21:B21"/>
    <mergeCell ref="A26:B27"/>
    <mergeCell ref="A40:B40"/>
    <mergeCell ref="L1:O1"/>
    <mergeCell ref="A41:B41"/>
    <mergeCell ref="A46:B47"/>
    <mergeCell ref="A60:B60"/>
    <mergeCell ref="A61:B61"/>
    <mergeCell ref="G106:H106"/>
    <mergeCell ref="A101:B101"/>
    <mergeCell ref="A66:B67"/>
    <mergeCell ref="A142:D142"/>
    <mergeCell ref="Y61:Z61"/>
    <mergeCell ref="A80:B80"/>
    <mergeCell ref="C106:D106"/>
    <mergeCell ref="E106:F106"/>
    <mergeCell ref="U106:V106"/>
    <mergeCell ref="W106:X106"/>
    <mergeCell ref="I106:J106"/>
    <mergeCell ref="K106:L106"/>
    <mergeCell ref="M106:N106"/>
    <mergeCell ref="O106:P106"/>
    <mergeCell ref="Q106:R106"/>
    <mergeCell ref="S106:T106"/>
    <mergeCell ref="A180:B180"/>
    <mergeCell ref="A181:B181"/>
    <mergeCell ref="A81:B81"/>
    <mergeCell ref="A86:B87"/>
    <mergeCell ref="A100:B100"/>
    <mergeCell ref="A220:B220"/>
    <mergeCell ref="A221:B221"/>
    <mergeCell ref="A161:B161"/>
    <mergeCell ref="A106:B107"/>
    <mergeCell ref="A120:B120"/>
    <mergeCell ref="A121:B121"/>
    <mergeCell ref="A126:B127"/>
    <mergeCell ref="A140:B140"/>
    <mergeCell ref="A141:B141"/>
    <mergeCell ref="A146:B147"/>
    <mergeCell ref="A160:B160"/>
    <mergeCell ref="A186:B187"/>
    <mergeCell ref="A200:B200"/>
    <mergeCell ref="A201:B201"/>
    <mergeCell ref="A206:B207"/>
    <mergeCell ref="A166:B167"/>
  </mergeCells>
  <hyperlinks>
    <hyperlink ref="A1:B1" location="Index!B5" display="Index (klikken)"/>
    <hyperlink ref="L1" location="'GR enkelvoudig'!S84" display="Grafiek: verdeling van het geboortegewicht"/>
    <hyperlink ref="L1:O1" location="'GR enkelvoudig'!K58" display="Grafiek: verdeling van het geboortegewicht"/>
    <hyperlink ref="A142:C142" location="'GR Geboortegewicht'!B88" display="Grafiek: geslacht over geboortegewicht"/>
    <hyperlink ref="A142:D142" location="'GR Geboortegewicht'!B88" display="Grafiek: geslacht baby over geboortegewicht"/>
  </hyperlink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30</vt:i4>
      </vt:variant>
    </vt:vector>
  </HeadingPairs>
  <TitlesOfParts>
    <vt:vector size="30" baseType="lpstr">
      <vt:lpstr>Index</vt:lpstr>
      <vt:lpstr>Inleiding</vt:lpstr>
      <vt:lpstr>Overzicht</vt:lpstr>
      <vt:lpstr>Provincie ziekenhuis</vt:lpstr>
      <vt:lpstr>Nationaliteit moeder</vt:lpstr>
      <vt:lpstr>Verblijfsduur moeder</vt:lpstr>
      <vt:lpstr>Zwangerschapsduur</vt:lpstr>
      <vt:lpstr>Leeftijd moeder</vt:lpstr>
      <vt:lpstr>Geboortegewicht</vt:lpstr>
      <vt:lpstr>Geslacht</vt:lpstr>
      <vt:lpstr>Verblijfsduur baby</vt:lpstr>
      <vt:lpstr>Sectio</vt:lpstr>
      <vt:lpstr>Peridurale verdoving</vt:lpstr>
      <vt:lpstr>Geïnduceerd</vt:lpstr>
      <vt:lpstr>GR enkelvoudig</vt:lpstr>
      <vt:lpstr>GR Provincie ZH</vt:lpstr>
      <vt:lpstr>GR Nationaliteit</vt:lpstr>
      <vt:lpstr>GR Geboortegewicht</vt:lpstr>
      <vt:lpstr>_G0103_</vt:lpstr>
      <vt:lpstr>_G0104_</vt:lpstr>
      <vt:lpstr>_G0105_</vt:lpstr>
      <vt:lpstr>_G0106_</vt:lpstr>
      <vt:lpstr>_G0109_</vt:lpstr>
      <vt:lpstr>_G0202_</vt:lpstr>
      <vt:lpstr>_G0302_</vt:lpstr>
      <vt:lpstr>_G0303_</vt:lpstr>
      <vt:lpstr>_G0401_</vt:lpstr>
      <vt:lpstr>_G0402_</vt:lpstr>
      <vt:lpstr>_G0403_</vt:lpstr>
      <vt:lpstr>_G0404_</vt:lpstr>
    </vt:vector>
  </TitlesOfParts>
  <Company>HEALTH.FGOV.BE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mdo</dc:creator>
  <cp:lastModifiedBy>mdo</cp:lastModifiedBy>
  <cp:lastPrinted>2015-08-05T07:28:13Z</cp:lastPrinted>
  <dcterms:created xsi:type="dcterms:W3CDTF">2015-03-04T09:11:45Z</dcterms:created>
  <dcterms:modified xsi:type="dcterms:W3CDTF">2017-09-04T11:44:50Z</dcterms:modified>
</cp:coreProperties>
</file>